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xim\Desktop\"/>
    </mc:Choice>
  </mc:AlternateContent>
  <bookViews>
    <workbookView xWindow="-120" yWindow="-120" windowWidth="38640" windowHeight="21240" tabRatio="857" firstSheet="21" activeTab="29"/>
  </bookViews>
  <sheets>
    <sheet name="Содержание" sheetId="1" r:id="rId1"/>
    <sheet name="Дюралайт" sheetId="2" r:id="rId2"/>
    <sheet name="Белт лайт" sheetId="3" r:id="rId3"/>
    <sheet name="Деколюм стрип лайт" sheetId="4" r:id="rId4"/>
    <sheet name="Строб лампы и флеш-лампы" sheetId="5" r:id="rId5"/>
    <sheet name="Светодиодные кустарники" sheetId="6" r:id="rId6"/>
    <sheet name="Гирлянды для деревьев" sheetId="7" r:id="rId7"/>
    <sheet name="Фейерверки светодиодные" sheetId="8" r:id="rId8"/>
    <sheet name="Гибкий неон" sheetId="9" r:id="rId9"/>
    <sheet name="Лед Вижн Флекс" sheetId="10" r:id="rId10"/>
    <sheet name="Контроллеры" sheetId="11" r:id="rId11"/>
    <sheet name="Плей лайт" sheetId="12" r:id="rId12"/>
    <sheet name="Световые сети" sheetId="13" r:id="rId13"/>
    <sheet name="Гирлянды" sheetId="14" r:id="rId14"/>
    <sheet name="Гирлянда &quot;Роса&quot;" sheetId="30" r:id="rId15"/>
    <sheet name="Новогодние мотивы" sheetId="15" r:id="rId16"/>
    <sheet name="Оптоволоконные комплекты" sheetId="16" r:id="rId17"/>
    <sheet name="Светодиодные ленты" sheetId="17" r:id="rId18"/>
    <sheet name="Блоки питания" sheetId="18" r:id="rId19"/>
    <sheet name="LED лампы для быт. применения" sheetId="19" r:id="rId20"/>
    <sheet name="LED лампы для Амстронг" sheetId="20" r:id="rId21"/>
    <sheet name="Уличные светильники" sheetId="21" r:id="rId22"/>
    <sheet name="Прожекторы" sheetId="22" r:id="rId23"/>
    <sheet name="LEDmatrixSt" sheetId="23" r:id="rId24"/>
    <sheet name="Встраиваемые светильники" sheetId="24" r:id="rId25"/>
    <sheet name="Встраиваемые ультратонкие" sheetId="25" r:id="rId26"/>
    <sheet name="Светодиодные светильники" sheetId="26" r:id="rId27"/>
    <sheet name="Светодиодные панели" sheetId="27" r:id="rId28"/>
    <sheet name="Светильники для ЖКХ" sheetId="28" r:id="rId29"/>
    <sheet name="Версия для печати" sheetId="29" r:id="rId30"/>
  </sheets>
  <definedNames>
    <definedName name="_xlnm._FilterDatabase" localSheetId="8" hidden="1">'Гибкий неон'!$A$1:$A$122</definedName>
    <definedName name="_xlnm._FilterDatabase" localSheetId="9" hidden="1">'Лед Вижн Флекс'!$A$1:$A$9</definedName>
    <definedName name="_xlnm._FilterDatabase" localSheetId="11" hidden="1">'Плей лайт'!$A$1:$A$141</definedName>
    <definedName name="kurs_dollara" localSheetId="0">Содержание!$B$42</definedName>
    <definedName name="N">#REF!</definedName>
    <definedName name="N_10">#REF!</definedName>
    <definedName name="N_11">#REF!</definedName>
    <definedName name="N_12">#REF!</definedName>
    <definedName name="N_13">#REF!</definedName>
    <definedName name="N_14">#REF!</definedName>
    <definedName name="N_15">#REF!</definedName>
    <definedName name="N_16">#REF!</definedName>
    <definedName name="N_17">#REF!</definedName>
    <definedName name="N_18">#REF!</definedName>
    <definedName name="N_19">#REF!</definedName>
    <definedName name="N_2">#REF!</definedName>
    <definedName name="N_20">#REF!</definedName>
    <definedName name="N_21">#REF!</definedName>
    <definedName name="N_22">#REF!</definedName>
    <definedName name="N_23">#REF!</definedName>
    <definedName name="N_24">#REF!</definedName>
    <definedName name="N_25">#REF!</definedName>
    <definedName name="N_26">#REF!</definedName>
    <definedName name="N_3">#REF!</definedName>
    <definedName name="N_4">#REF!</definedName>
    <definedName name="N_5">#REF!</definedName>
    <definedName name="N_6">#REF!</definedName>
    <definedName name="N_7">#REF!</definedName>
    <definedName name="N_8">#REF!</definedName>
    <definedName name="N_9">#REF!</definedName>
    <definedName name="Z_117E5385_9640_4B3C_81D5_4AABB19413BA_.wvu.Cols" localSheetId="29" hidden="1">'Версия для печати'!#REF!</definedName>
    <definedName name="Z_117E5385_9640_4B3C_81D5_4AABB19413BA_.wvu.FilterData" localSheetId="8" hidden="1">'Гибкий неон'!$A$1:$A$122</definedName>
    <definedName name="Z_117E5385_9640_4B3C_81D5_4AABB19413BA_.wvu.FilterData" localSheetId="9" hidden="1">'Лед Вижн Флекс'!$A$1:$A$9</definedName>
    <definedName name="Z_117E5385_9640_4B3C_81D5_4AABB19413BA_.wvu.FilterData" localSheetId="11" hidden="1">'Плей лайт'!$A$1:$A$141</definedName>
    <definedName name="Z_117E5385_9640_4B3C_81D5_4AABB19413BA_.wvu.PrintArea" localSheetId="0" hidden="1">Содержание!$A$1:$G$42</definedName>
    <definedName name="Z_117E5385_9640_4B3C_81D5_4AABB19413BA_.wvu.PrintTitles" localSheetId="20" hidden="1">'LED лампы для Амстронг'!$3:$4</definedName>
    <definedName name="Z_117E5385_9640_4B3C_81D5_4AABB19413BA_.wvu.PrintTitles" localSheetId="19" hidden="1">'LED лампы для быт. применения'!$3:$4</definedName>
    <definedName name="Z_117E5385_9640_4B3C_81D5_4AABB19413BA_.wvu.PrintTitles" localSheetId="2" hidden="1">'Белт лайт'!$3:$4</definedName>
    <definedName name="Z_117E5385_9640_4B3C_81D5_4AABB19413BA_.wvu.PrintTitles" localSheetId="8" hidden="1">'Гибкий неон'!$3:$4</definedName>
    <definedName name="Z_117E5385_9640_4B3C_81D5_4AABB19413BA_.wvu.PrintTitles" localSheetId="13" hidden="1">Гирлянды!$3:$4</definedName>
    <definedName name="Z_117E5385_9640_4B3C_81D5_4AABB19413BA_.wvu.PrintTitles" localSheetId="6" hidden="1">'Гирлянды для деревьев'!$3:$4</definedName>
    <definedName name="Z_117E5385_9640_4B3C_81D5_4AABB19413BA_.wvu.PrintTitles" localSheetId="3" hidden="1">'Деколюм стрип лайт'!$3:$4</definedName>
    <definedName name="Z_117E5385_9640_4B3C_81D5_4AABB19413BA_.wvu.PrintTitles" localSheetId="1" hidden="1">Дюралайт!$3:$4</definedName>
    <definedName name="Z_117E5385_9640_4B3C_81D5_4AABB19413BA_.wvu.PrintTitles" localSheetId="10" hidden="1">Контроллеры!$3:$4</definedName>
    <definedName name="Z_117E5385_9640_4B3C_81D5_4AABB19413BA_.wvu.PrintTitles" localSheetId="9" hidden="1">'Лед Вижн Флекс'!$3:$4</definedName>
    <definedName name="Z_117E5385_9640_4B3C_81D5_4AABB19413BA_.wvu.PrintTitles" localSheetId="15" hidden="1">'Новогодние мотивы'!$3:$4</definedName>
    <definedName name="Z_117E5385_9640_4B3C_81D5_4AABB19413BA_.wvu.PrintTitles" localSheetId="16" hidden="1">'Оптоволоконные комплекты'!$3:$4</definedName>
    <definedName name="Z_117E5385_9640_4B3C_81D5_4AABB19413BA_.wvu.PrintTitles" localSheetId="11" hidden="1">'Плей лайт'!$3:$4</definedName>
    <definedName name="Z_117E5385_9640_4B3C_81D5_4AABB19413BA_.wvu.PrintTitles" localSheetId="22" hidden="1">Прожекторы!$3:$4</definedName>
    <definedName name="Z_117E5385_9640_4B3C_81D5_4AABB19413BA_.wvu.PrintTitles" localSheetId="12" hidden="1">'Световые сети'!$3:$4</definedName>
    <definedName name="Z_117E5385_9640_4B3C_81D5_4AABB19413BA_.wvu.PrintTitles" localSheetId="5" hidden="1">'Светодиодные кустарники'!$3:$4</definedName>
    <definedName name="Z_117E5385_9640_4B3C_81D5_4AABB19413BA_.wvu.PrintTitles" localSheetId="17" hidden="1">'Светодиодные ленты'!$3:$4</definedName>
    <definedName name="Z_117E5385_9640_4B3C_81D5_4AABB19413BA_.wvu.PrintTitles" localSheetId="27" hidden="1">'Светодиодные панели'!$3:$4</definedName>
    <definedName name="Z_117E5385_9640_4B3C_81D5_4AABB19413BA_.wvu.PrintTitles" localSheetId="26" hidden="1">'Светодиодные светильники'!$3:$4</definedName>
    <definedName name="Z_117E5385_9640_4B3C_81D5_4AABB19413BA_.wvu.PrintTitles" localSheetId="4" hidden="1">'Строб лампы и флеш-лампы'!$3:$4</definedName>
    <definedName name="Z_117E5385_9640_4B3C_81D5_4AABB19413BA_.wvu.PrintTitles" localSheetId="21" hidden="1">'Уличные светильники'!$3:$4</definedName>
    <definedName name="Z_117E5385_9640_4B3C_81D5_4AABB19413BA_.wvu.PrintTitles" localSheetId="7" hidden="1">'Фейерверки светодиодные'!$3:$4</definedName>
    <definedName name="Z_387FB4AB_0DDA_49CE_893D_FDA5B323CE06_.wvu.FilterData" localSheetId="8" hidden="1">'Гибкий неон'!$A$1:$A$122</definedName>
    <definedName name="Z_387FB4AB_0DDA_49CE_893D_FDA5B323CE06_.wvu.FilterData" localSheetId="9" hidden="1">'Лед Вижн Флекс'!$A$1:$A$9</definedName>
    <definedName name="Z_387FB4AB_0DDA_49CE_893D_FDA5B323CE06_.wvu.FilterData" localSheetId="11" hidden="1">'Плей лайт'!$A$1:$A$141</definedName>
    <definedName name="Z_38C74467_016F_4187_803C_7AF3329CA60F_.wvu.FilterData" localSheetId="8" hidden="1">'Гибкий неон'!$A$1:$A$122</definedName>
    <definedName name="Z_43DFBF5C_7742_4037_B1FF_B617F259925F_.wvu.FilterData" localSheetId="8" hidden="1">'Гибкий неон'!$A$1:$A$122</definedName>
    <definedName name="Z_810B5283_CE84_444D_A80F_01A73D7F1E1F_.wvu.FilterData" localSheetId="8" hidden="1">'Гибкий неон'!$A$1:$A$122</definedName>
    <definedName name="Z_810B5283_CE84_444D_A80F_01A73D7F1E1F_.wvu.FilterData" localSheetId="9" hidden="1">'Лед Вижн Флекс'!$A$1:$A$9</definedName>
    <definedName name="Z_810B5283_CE84_444D_A80F_01A73D7F1E1F_.wvu.FilterData" localSheetId="11" hidden="1">'Плей лайт'!$A$1:$A$141</definedName>
    <definedName name="Z_8AD9A505_2CB9_41E9_BA6E_2067C4057336_.wvu.Cols" localSheetId="29" hidden="1">'Версия для печати'!#REF!</definedName>
    <definedName name="Z_8AD9A505_2CB9_41E9_BA6E_2067C4057336_.wvu.FilterData" localSheetId="8" hidden="1">'Гибкий неон'!$A$1:$A$122</definedName>
    <definedName name="Z_8AD9A505_2CB9_41E9_BA6E_2067C4057336_.wvu.FilterData" localSheetId="9" hidden="1">'Лед Вижн Флекс'!$A$1:$A$9</definedName>
    <definedName name="Z_8AD9A505_2CB9_41E9_BA6E_2067C4057336_.wvu.FilterData" localSheetId="11" hidden="1">'Плей лайт'!$A$1:$A$141</definedName>
    <definedName name="Z_8AD9A505_2CB9_41E9_BA6E_2067C4057336_.wvu.PrintArea" localSheetId="0" hidden="1">Содержание!$A$1:$G$42</definedName>
    <definedName name="Z_8AD9A505_2CB9_41E9_BA6E_2067C4057336_.wvu.PrintTitles" localSheetId="20" hidden="1">'LED лампы для Амстронг'!$3:$4</definedName>
    <definedName name="Z_8AD9A505_2CB9_41E9_BA6E_2067C4057336_.wvu.PrintTitles" localSheetId="19" hidden="1">'LED лампы для быт. применения'!$3:$4</definedName>
    <definedName name="Z_8AD9A505_2CB9_41E9_BA6E_2067C4057336_.wvu.PrintTitles" localSheetId="2" hidden="1">'Белт лайт'!$3:$4</definedName>
    <definedName name="Z_8AD9A505_2CB9_41E9_BA6E_2067C4057336_.wvu.PrintTitles" localSheetId="8" hidden="1">'Гибкий неон'!$3:$4</definedName>
    <definedName name="Z_8AD9A505_2CB9_41E9_BA6E_2067C4057336_.wvu.PrintTitles" localSheetId="13" hidden="1">Гирлянды!$3:$4</definedName>
    <definedName name="Z_8AD9A505_2CB9_41E9_BA6E_2067C4057336_.wvu.PrintTitles" localSheetId="6" hidden="1">'Гирлянды для деревьев'!$3:$4</definedName>
    <definedName name="Z_8AD9A505_2CB9_41E9_BA6E_2067C4057336_.wvu.PrintTitles" localSheetId="3" hidden="1">'Деколюм стрип лайт'!$3:$4</definedName>
    <definedName name="Z_8AD9A505_2CB9_41E9_BA6E_2067C4057336_.wvu.PrintTitles" localSheetId="1" hidden="1">Дюралайт!$3:$4</definedName>
    <definedName name="Z_8AD9A505_2CB9_41E9_BA6E_2067C4057336_.wvu.PrintTitles" localSheetId="10" hidden="1">Контроллеры!$3:$4</definedName>
    <definedName name="Z_8AD9A505_2CB9_41E9_BA6E_2067C4057336_.wvu.PrintTitles" localSheetId="9" hidden="1">'Лед Вижн Флекс'!$3:$4</definedName>
    <definedName name="Z_8AD9A505_2CB9_41E9_BA6E_2067C4057336_.wvu.PrintTitles" localSheetId="15" hidden="1">'Новогодние мотивы'!$3:$4</definedName>
    <definedName name="Z_8AD9A505_2CB9_41E9_BA6E_2067C4057336_.wvu.PrintTitles" localSheetId="16" hidden="1">'Оптоволоконные комплекты'!$3:$4</definedName>
    <definedName name="Z_8AD9A505_2CB9_41E9_BA6E_2067C4057336_.wvu.PrintTitles" localSheetId="11" hidden="1">'Плей лайт'!$3:$4</definedName>
    <definedName name="Z_8AD9A505_2CB9_41E9_BA6E_2067C4057336_.wvu.PrintTitles" localSheetId="22" hidden="1">Прожекторы!$3:$4</definedName>
    <definedName name="Z_8AD9A505_2CB9_41E9_BA6E_2067C4057336_.wvu.PrintTitles" localSheetId="12" hidden="1">'Световые сети'!$3:$4</definedName>
    <definedName name="Z_8AD9A505_2CB9_41E9_BA6E_2067C4057336_.wvu.PrintTitles" localSheetId="5" hidden="1">'Светодиодные кустарники'!$3:$4</definedName>
    <definedName name="Z_8AD9A505_2CB9_41E9_BA6E_2067C4057336_.wvu.PrintTitles" localSheetId="17" hidden="1">'Светодиодные ленты'!$3:$4</definedName>
    <definedName name="Z_8AD9A505_2CB9_41E9_BA6E_2067C4057336_.wvu.PrintTitles" localSheetId="27" hidden="1">'Светодиодные панели'!$3:$4</definedName>
    <definedName name="Z_8AD9A505_2CB9_41E9_BA6E_2067C4057336_.wvu.PrintTitles" localSheetId="26" hidden="1">'Светодиодные светильники'!$3:$4</definedName>
    <definedName name="Z_8AD9A505_2CB9_41E9_BA6E_2067C4057336_.wvu.PrintTitles" localSheetId="4" hidden="1">'Строб лампы и флеш-лампы'!$3:$4</definedName>
    <definedName name="Z_8AD9A505_2CB9_41E9_BA6E_2067C4057336_.wvu.PrintTitles" localSheetId="21" hidden="1">'Уличные светильники'!$3:$4</definedName>
    <definedName name="Z_8AD9A505_2CB9_41E9_BA6E_2067C4057336_.wvu.PrintTitles" localSheetId="7" hidden="1">'Фейерверки светодиодные'!$3:$4</definedName>
    <definedName name="Z_F9889474_F502_4F57_8E98_A35DAFC77DE7_.wvu.FilterData" localSheetId="11" hidden="1">'Плей лайт'!$A$1:$A$141</definedName>
    <definedName name="_xlnm.Print_Titles" localSheetId="20">'LED лампы для Амстронг'!$3:$4</definedName>
    <definedName name="_xlnm.Print_Titles" localSheetId="19">'LED лампы для быт. применения'!$3:$4</definedName>
    <definedName name="_xlnm.Print_Titles" localSheetId="2">'Белт лайт'!$3:$4</definedName>
    <definedName name="_xlnm.Print_Titles" localSheetId="8">'Гибкий неон'!$3:$4</definedName>
    <definedName name="_xlnm.Print_Titles" localSheetId="13">Гирлянды!$3:$4</definedName>
    <definedName name="_xlnm.Print_Titles" localSheetId="6">'Гирлянды для деревьев'!$3:$4</definedName>
    <definedName name="_xlnm.Print_Titles" localSheetId="3">'Деколюм стрип лайт'!$3:$4</definedName>
    <definedName name="_xlnm.Print_Titles" localSheetId="1">Дюралайт!$3:$4</definedName>
    <definedName name="_xlnm.Print_Titles" localSheetId="10">Контроллеры!$3:$4</definedName>
    <definedName name="_xlnm.Print_Titles" localSheetId="9">'Лед Вижн Флекс'!$3:$4</definedName>
    <definedName name="_xlnm.Print_Titles" localSheetId="15">'Новогодние мотивы'!$3:$4</definedName>
    <definedName name="_xlnm.Print_Titles" localSheetId="16">'Оптоволоконные комплекты'!$3:$4</definedName>
    <definedName name="_xlnm.Print_Titles" localSheetId="11">'Плей лайт'!$3:$4</definedName>
    <definedName name="_xlnm.Print_Titles" localSheetId="22">Прожекторы!$3:$4</definedName>
    <definedName name="_xlnm.Print_Titles" localSheetId="12">'Световые сети'!$3:$4</definedName>
    <definedName name="_xlnm.Print_Titles" localSheetId="5">'Светодиодные кустарники'!$3:$4</definedName>
    <definedName name="_xlnm.Print_Titles" localSheetId="17">'Светодиодные ленты'!$3:$4</definedName>
    <definedName name="_xlnm.Print_Titles" localSheetId="27">'Светодиодные панели'!$3:$4</definedName>
    <definedName name="_xlnm.Print_Titles" localSheetId="26">'Светодиодные светильники'!$3:$4</definedName>
    <definedName name="_xlnm.Print_Titles" localSheetId="4">'Строб лампы и флеш-лампы'!$3:$4</definedName>
    <definedName name="_xlnm.Print_Titles" localSheetId="21">'Уличные светильники'!$3:$4</definedName>
    <definedName name="_xlnm.Print_Titles" localSheetId="7">'Фейерверки светодиодные'!$3:$4</definedName>
    <definedName name="_xlnm.Print_Area" localSheetId="0">Содержание!$A$1:$G$42</definedName>
  </definedNames>
  <calcPr calcId="152511"/>
  <customWorkbookViews>
    <customWorkbookView name="Admin - Личное представление" guid="{387FB4AB-0DDA-49CE-893D-FDA5B323CE06}" mergeInterval="0" personalView="1" maximized="1" xWindow="1" yWindow="1" windowWidth="1916" windowHeight="855" tabRatio="857" activeSheetId="14"/>
    <customWorkbookView name="user - Личное представление" guid="{117E5385-9640-4B3C-81D5-4AABB19413BA}" mergeInterval="0" personalView="1" maximized="1" windowWidth="1676" windowHeight="826" tabRatio="857" activeSheetId="1"/>
    <customWorkbookView name="serg-test - Личное представление" guid="{810B5283-CE84-444D-A80F-01A73D7F1E1F}" mergeInterval="0" personalView="1" maximized="1" xWindow="1" yWindow="1" windowWidth="1676" windowHeight="829" tabRatio="857" activeSheetId="1"/>
    <customWorkbookView name="Maksim - Личное представление" guid="{8AD9A505-2CB9-41E9-BA6E-2067C4057336}" mergeInterval="0" personalView="1" maximized="1" windowWidth="1676" windowHeight="676" tabRatio="857"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 i="30" l="1"/>
  <c r="J4" i="30" s="1"/>
  <c r="G4" i="30"/>
  <c r="I4" i="30" s="1"/>
  <c r="F4" i="30"/>
  <c r="D4" i="30"/>
  <c r="A4" i="30"/>
  <c r="F3" i="30"/>
  <c r="A3" i="30"/>
  <c r="A724" i="29" l="1"/>
  <c r="B724" i="29"/>
  <c r="C724" i="29"/>
  <c r="D724" i="29"/>
  <c r="E724" i="29"/>
  <c r="A645" i="29"/>
  <c r="B645" i="29"/>
  <c r="C645" i="29"/>
  <c r="D645" i="29"/>
  <c r="E645" i="29"/>
  <c r="A646" i="29"/>
  <c r="B646" i="29"/>
  <c r="C646" i="29"/>
  <c r="D646" i="29"/>
  <c r="E646" i="29"/>
  <c r="A315" i="29"/>
  <c r="B315" i="29"/>
  <c r="C315" i="29"/>
  <c r="D315" i="29"/>
  <c r="E315" i="29"/>
  <c r="A316" i="29"/>
  <c r="B316" i="29"/>
  <c r="C316" i="29"/>
  <c r="D316" i="29"/>
  <c r="E316" i="29"/>
  <c r="A317" i="29"/>
  <c r="B317" i="29"/>
  <c r="C317" i="29"/>
  <c r="D317" i="29"/>
  <c r="E317" i="29"/>
  <c r="A318" i="29"/>
  <c r="B318" i="29"/>
  <c r="C318" i="29"/>
  <c r="D318" i="29"/>
  <c r="E318" i="29"/>
  <c r="A319" i="29"/>
  <c r="B319" i="29"/>
  <c r="C319" i="29"/>
  <c r="D319" i="29"/>
  <c r="E319" i="29"/>
  <c r="A320" i="29"/>
  <c r="B320" i="29"/>
  <c r="C320" i="29"/>
  <c r="D320" i="29"/>
  <c r="E320" i="29"/>
  <c r="A321" i="29"/>
  <c r="B321" i="29"/>
  <c r="C321" i="29"/>
  <c r="D321" i="29"/>
  <c r="E321" i="29"/>
  <c r="A322" i="29"/>
  <c r="B322" i="29"/>
  <c r="C322" i="29"/>
  <c r="D322" i="29"/>
  <c r="E322" i="29"/>
  <c r="A323" i="29"/>
  <c r="B323" i="29"/>
  <c r="C323" i="29"/>
  <c r="D323" i="29"/>
  <c r="E323" i="29"/>
  <c r="A324" i="29"/>
  <c r="B324" i="29"/>
  <c r="C324" i="29"/>
  <c r="D324" i="29"/>
  <c r="E324" i="29"/>
  <c r="A325" i="29"/>
  <c r="B325" i="29"/>
  <c r="C325" i="29"/>
  <c r="D325" i="29"/>
  <c r="E325" i="29"/>
  <c r="A326" i="29"/>
  <c r="B326" i="29"/>
  <c r="C326" i="29"/>
  <c r="D326" i="29"/>
  <c r="E326" i="29"/>
  <c r="A327" i="29"/>
  <c r="B327" i="29"/>
  <c r="C327" i="29"/>
  <c r="D327" i="29"/>
  <c r="E327" i="29"/>
  <c r="A328" i="29"/>
  <c r="B328" i="29"/>
  <c r="C328" i="29"/>
  <c r="D328" i="29"/>
  <c r="E328" i="29"/>
  <c r="A329" i="29"/>
  <c r="B329" i="29"/>
  <c r="C329" i="29"/>
  <c r="D329" i="29"/>
  <c r="E329" i="29"/>
  <c r="A330" i="29"/>
  <c r="B330" i="29"/>
  <c r="C330" i="29"/>
  <c r="D330" i="29"/>
  <c r="E330" i="29"/>
  <c r="A331" i="29"/>
  <c r="B331" i="29"/>
  <c r="C331" i="29"/>
  <c r="D331" i="29"/>
  <c r="E331" i="29"/>
  <c r="A332" i="29"/>
  <c r="B332" i="29"/>
  <c r="C332" i="29"/>
  <c r="D332" i="29"/>
  <c r="E332" i="29"/>
  <c r="A333" i="29"/>
  <c r="B333" i="29"/>
  <c r="C333" i="29"/>
  <c r="D333" i="29"/>
  <c r="E333" i="29"/>
  <c r="A334" i="29"/>
  <c r="B334" i="29"/>
  <c r="C334" i="29"/>
  <c r="D334" i="29"/>
  <c r="E334" i="29"/>
  <c r="A335" i="29"/>
  <c r="B335" i="29"/>
  <c r="C335" i="29"/>
  <c r="D335" i="29"/>
  <c r="E335" i="29"/>
  <c r="A336" i="29"/>
  <c r="B336" i="29"/>
  <c r="C336" i="29"/>
  <c r="D336" i="29"/>
  <c r="E336" i="29"/>
  <c r="A337" i="29"/>
  <c r="B337" i="29"/>
  <c r="C337" i="29"/>
  <c r="D337" i="29"/>
  <c r="E337" i="29"/>
  <c r="A338" i="29"/>
  <c r="B338" i="29"/>
  <c r="C338" i="29"/>
  <c r="D338" i="29"/>
  <c r="E338" i="29"/>
  <c r="A339" i="29"/>
  <c r="B339" i="29"/>
  <c r="C339" i="29"/>
  <c r="D339" i="29"/>
  <c r="E339" i="29"/>
  <c r="A340" i="29"/>
  <c r="B340" i="29"/>
  <c r="C340" i="29"/>
  <c r="D340" i="29"/>
  <c r="E340" i="29"/>
  <c r="A341" i="29"/>
  <c r="B341" i="29"/>
  <c r="C341" i="29"/>
  <c r="D341" i="29"/>
  <c r="E341" i="29"/>
  <c r="A342" i="29"/>
  <c r="B342" i="29"/>
  <c r="C342" i="29"/>
  <c r="D342" i="29"/>
  <c r="E342" i="29"/>
  <c r="A343" i="29"/>
  <c r="B343" i="29"/>
  <c r="C343" i="29"/>
  <c r="D343" i="29"/>
  <c r="E343" i="29"/>
  <c r="A344" i="29"/>
  <c r="B344" i="29"/>
  <c r="C344" i="29"/>
  <c r="D344" i="29"/>
  <c r="E344" i="29"/>
  <c r="A345" i="29"/>
  <c r="B345" i="29"/>
  <c r="C345" i="29"/>
  <c r="D345" i="29"/>
  <c r="E345" i="29"/>
  <c r="A346" i="29"/>
  <c r="B346" i="29"/>
  <c r="C346" i="29"/>
  <c r="D346" i="29"/>
  <c r="E346" i="29"/>
  <c r="A347" i="29"/>
  <c r="B347" i="29"/>
  <c r="C347" i="29"/>
  <c r="D347" i="29"/>
  <c r="E347" i="29"/>
  <c r="A348" i="29"/>
  <c r="B348" i="29"/>
  <c r="C348" i="29"/>
  <c r="D348" i="29"/>
  <c r="E348" i="29"/>
  <c r="A349" i="29"/>
  <c r="B349" i="29"/>
  <c r="C349" i="29"/>
  <c r="D349" i="29"/>
  <c r="E349" i="29"/>
  <c r="A350" i="29"/>
  <c r="B350" i="29"/>
  <c r="C350" i="29"/>
  <c r="D350" i="29"/>
  <c r="E350" i="29"/>
  <c r="A351" i="29"/>
  <c r="B351" i="29"/>
  <c r="C351" i="29"/>
  <c r="D351" i="29"/>
  <c r="E351" i="29"/>
  <c r="A352" i="29"/>
  <c r="B352" i="29"/>
  <c r="C352" i="29"/>
  <c r="D352" i="29"/>
  <c r="E352" i="29"/>
  <c r="A353" i="29"/>
  <c r="B353" i="29"/>
  <c r="C353" i="29"/>
  <c r="D353" i="29"/>
  <c r="E353" i="29"/>
  <c r="A354" i="29"/>
  <c r="B354" i="29"/>
  <c r="C354" i="29"/>
  <c r="D354" i="29"/>
  <c r="E354" i="29"/>
  <c r="A355" i="29"/>
  <c r="B355" i="29"/>
  <c r="C355" i="29"/>
  <c r="D355" i="29"/>
  <c r="E355" i="29"/>
  <c r="A356" i="29"/>
  <c r="B356" i="29"/>
  <c r="C356" i="29"/>
  <c r="D356" i="29"/>
  <c r="E356" i="29"/>
  <c r="A357" i="29"/>
  <c r="B357" i="29"/>
  <c r="C357" i="29"/>
  <c r="D357" i="29"/>
  <c r="E357" i="29"/>
  <c r="A358" i="29"/>
  <c r="B358" i="29"/>
  <c r="C358" i="29"/>
  <c r="D358" i="29"/>
  <c r="E358" i="29"/>
  <c r="A359" i="29"/>
  <c r="B359" i="29"/>
  <c r="C359" i="29"/>
  <c r="D359" i="29"/>
  <c r="E359" i="29"/>
  <c r="A360" i="29"/>
  <c r="B360" i="29"/>
  <c r="C360" i="29"/>
  <c r="D360" i="29"/>
  <c r="E360" i="29"/>
  <c r="A361" i="29"/>
  <c r="B361" i="29"/>
  <c r="C361" i="29"/>
  <c r="D361" i="29"/>
  <c r="E361" i="29"/>
  <c r="A362" i="29"/>
  <c r="B362" i="29"/>
  <c r="C362" i="29"/>
  <c r="D362" i="29"/>
  <c r="E362" i="29"/>
  <c r="A363" i="29"/>
  <c r="B363" i="29"/>
  <c r="C363" i="29"/>
  <c r="D363" i="29"/>
  <c r="E363" i="29"/>
  <c r="A364" i="29"/>
  <c r="B364" i="29"/>
  <c r="C364" i="29"/>
  <c r="D364" i="29"/>
  <c r="E364" i="29"/>
  <c r="A365" i="29"/>
  <c r="B365" i="29"/>
  <c r="C365" i="29"/>
  <c r="D365" i="29"/>
  <c r="E365" i="29"/>
  <c r="A366" i="29"/>
  <c r="B366" i="29"/>
  <c r="C366" i="29"/>
  <c r="D366" i="29"/>
  <c r="E366" i="29"/>
  <c r="A16" i="29"/>
  <c r="B16" i="29"/>
  <c r="C16" i="29"/>
  <c r="D16" i="29"/>
  <c r="E16" i="29"/>
  <c r="A17" i="29"/>
  <c r="B17" i="29"/>
  <c r="C17" i="29"/>
  <c r="D17" i="29"/>
  <c r="E17" i="29"/>
  <c r="A18" i="29"/>
  <c r="B18" i="29"/>
  <c r="C18" i="29"/>
  <c r="D18" i="29"/>
  <c r="E18" i="29"/>
  <c r="F4" i="28" l="1"/>
  <c r="F4" i="27"/>
  <c r="F4" i="26"/>
  <c r="F4" i="25"/>
  <c r="F4" i="24"/>
  <c r="F4" i="23"/>
  <c r="F4" i="22"/>
  <c r="F4" i="21"/>
  <c r="F4" i="20"/>
  <c r="F4" i="19"/>
  <c r="F4" i="18"/>
  <c r="F4" i="17"/>
  <c r="F4" i="16"/>
  <c r="F4" i="15"/>
  <c r="F4" i="14"/>
  <c r="F4" i="13"/>
  <c r="F4" i="12"/>
  <c r="F4" i="11"/>
  <c r="F4" i="10"/>
  <c r="F4" i="9"/>
  <c r="F4" i="8"/>
  <c r="F4" i="7"/>
  <c r="F4" i="6"/>
  <c r="F4" i="5"/>
  <c r="F4" i="4"/>
  <c r="F4" i="3"/>
  <c r="F3" i="3" l="1"/>
  <c r="F3" i="4"/>
  <c r="F3" i="5"/>
  <c r="F3" i="6"/>
  <c r="F3" i="7"/>
  <c r="F3" i="8"/>
  <c r="F3" i="9"/>
  <c r="F3" i="10"/>
  <c r="F3" i="11"/>
  <c r="F3" i="12"/>
  <c r="F3" i="13"/>
  <c r="F3" i="14"/>
  <c r="F3" i="15"/>
  <c r="F3" i="16"/>
  <c r="F3" i="17"/>
  <c r="F3" i="18"/>
  <c r="F3" i="19"/>
  <c r="F3" i="20"/>
  <c r="F3" i="21"/>
  <c r="F3" i="22"/>
  <c r="F3" i="23"/>
  <c r="F3" i="24"/>
  <c r="F3" i="25"/>
  <c r="F3" i="26"/>
  <c r="F3" i="27"/>
  <c r="F3" i="28"/>
  <c r="A3" i="25"/>
  <c r="A4" i="25"/>
  <c r="D4" i="25"/>
  <c r="G4" i="25"/>
  <c r="I4" i="25" s="1"/>
  <c r="H4" i="25"/>
  <c r="J4" i="25" s="1"/>
  <c r="G4" i="3"/>
  <c r="I4" i="3" s="1"/>
  <c r="H4" i="3"/>
  <c r="J4" i="3" s="1"/>
  <c r="F3" i="2"/>
  <c r="A21" i="29" l="1"/>
  <c r="B21" i="29"/>
  <c r="C21" i="29"/>
  <c r="D21" i="29"/>
  <c r="E21" i="29"/>
  <c r="A22" i="29"/>
  <c r="B22" i="29"/>
  <c r="C22" i="29"/>
  <c r="D22" i="29"/>
  <c r="E22" i="29"/>
  <c r="A23" i="29"/>
  <c r="B23" i="29"/>
  <c r="C23" i="29"/>
  <c r="D23" i="29"/>
  <c r="E23" i="29"/>
  <c r="A24" i="29"/>
  <c r="B24" i="29"/>
  <c r="C24" i="29"/>
  <c r="D24" i="29"/>
  <c r="E24" i="29"/>
  <c r="A25" i="29"/>
  <c r="B25" i="29"/>
  <c r="C25" i="29"/>
  <c r="D25" i="29"/>
  <c r="E25" i="29"/>
  <c r="A26" i="29"/>
  <c r="B26" i="29"/>
  <c r="C26" i="29"/>
  <c r="D26" i="29"/>
  <c r="E26" i="29"/>
  <c r="A27" i="29"/>
  <c r="B27" i="29"/>
  <c r="C27" i="29"/>
  <c r="D27" i="29"/>
  <c r="E27" i="29"/>
  <c r="A28" i="29"/>
  <c r="B28" i="29"/>
  <c r="C28" i="29"/>
  <c r="D28" i="29"/>
  <c r="E28" i="29"/>
  <c r="A8" i="29"/>
  <c r="B8" i="29"/>
  <c r="C8" i="29"/>
  <c r="D8" i="29"/>
  <c r="E8" i="29"/>
  <c r="A9" i="29"/>
  <c r="B9" i="29"/>
  <c r="C9" i="29"/>
  <c r="D9" i="29"/>
  <c r="E9" i="29"/>
  <c r="A10" i="29"/>
  <c r="B10" i="29"/>
  <c r="C10" i="29"/>
  <c r="D10" i="29"/>
  <c r="E10" i="29"/>
  <c r="A11" i="29"/>
  <c r="B11" i="29"/>
  <c r="C11" i="29"/>
  <c r="D11" i="29"/>
  <c r="E11" i="29"/>
  <c r="A12" i="29"/>
  <c r="B12" i="29"/>
  <c r="C12" i="29"/>
  <c r="D12" i="29"/>
  <c r="E12" i="29"/>
  <c r="A13" i="29"/>
  <c r="B13" i="29"/>
  <c r="C13" i="29"/>
  <c r="D13" i="29"/>
  <c r="E13" i="29"/>
  <c r="A14" i="29"/>
  <c r="B14" i="29"/>
  <c r="C14" i="29"/>
  <c r="D14" i="29"/>
  <c r="E14" i="29"/>
  <c r="A15" i="29"/>
  <c r="B15" i="29"/>
  <c r="C15" i="29"/>
  <c r="D15" i="29"/>
  <c r="E15" i="29"/>
  <c r="A1" i="9" l="1"/>
  <c r="A1" i="5" l="1"/>
  <c r="A3" i="12" l="1"/>
  <c r="A490" i="29" l="1"/>
  <c r="B490" i="29"/>
  <c r="C490" i="29"/>
  <c r="D490" i="29"/>
  <c r="E490" i="29"/>
  <c r="A491" i="29"/>
  <c r="B491" i="29"/>
  <c r="C491" i="29"/>
  <c r="D491" i="29"/>
  <c r="E491" i="29"/>
  <c r="A483" i="29"/>
  <c r="B483" i="29"/>
  <c r="C483" i="29"/>
  <c r="D483" i="29"/>
  <c r="E483" i="29"/>
  <c r="A484" i="29"/>
  <c r="B484" i="29"/>
  <c r="C484" i="29"/>
  <c r="D484" i="29"/>
  <c r="E484" i="29"/>
  <c r="A485" i="29"/>
  <c r="B485" i="29"/>
  <c r="C485" i="29"/>
  <c r="D485" i="29"/>
  <c r="E485" i="29"/>
  <c r="A486" i="29"/>
  <c r="B486" i="29"/>
  <c r="C486" i="29"/>
  <c r="D486" i="29"/>
  <c r="E486" i="29"/>
  <c r="A487" i="29"/>
  <c r="B487" i="29"/>
  <c r="C487" i="29"/>
  <c r="D487" i="29"/>
  <c r="E487" i="29"/>
  <c r="A488" i="29"/>
  <c r="B488" i="29"/>
  <c r="C488" i="29"/>
  <c r="D488" i="29"/>
  <c r="E488" i="29"/>
  <c r="A489" i="29"/>
  <c r="B489" i="29"/>
  <c r="C489" i="29"/>
  <c r="D489" i="29"/>
  <c r="E489" i="29"/>
  <c r="A229" i="29"/>
  <c r="B229" i="29"/>
  <c r="C229" i="29"/>
  <c r="D229" i="29"/>
  <c r="E229" i="29"/>
  <c r="A263" i="29"/>
  <c r="B263" i="29"/>
  <c r="C263" i="29"/>
  <c r="D263" i="29"/>
  <c r="E263" i="29"/>
  <c r="A260" i="29"/>
  <c r="B260" i="29"/>
  <c r="C260" i="29"/>
  <c r="D260" i="29"/>
  <c r="E260" i="29"/>
  <c r="A262" i="29"/>
  <c r="B262" i="29"/>
  <c r="C262" i="29"/>
  <c r="D262" i="29"/>
  <c r="E262" i="29"/>
  <c r="A916" i="29" l="1"/>
  <c r="B916" i="29"/>
  <c r="C916" i="29"/>
  <c r="D916" i="29"/>
  <c r="E916" i="29"/>
  <c r="A917" i="29"/>
  <c r="B917" i="29"/>
  <c r="C917" i="29"/>
  <c r="D917" i="29"/>
  <c r="E917" i="29"/>
  <c r="A918" i="29"/>
  <c r="B918" i="29"/>
  <c r="C918" i="29"/>
  <c r="D918" i="29"/>
  <c r="E918" i="29"/>
  <c r="A919" i="29"/>
  <c r="B919" i="29"/>
  <c r="C919" i="29"/>
  <c r="D919" i="29"/>
  <c r="E919" i="29"/>
  <c r="A907" i="29"/>
  <c r="B907" i="29"/>
  <c r="C907" i="29"/>
  <c r="D907" i="29"/>
  <c r="E907" i="29"/>
  <c r="A908" i="29"/>
  <c r="B908" i="29"/>
  <c r="C908" i="29"/>
  <c r="D908" i="29"/>
  <c r="E908" i="29"/>
  <c r="A909" i="29"/>
  <c r="B909" i="29"/>
  <c r="C909" i="29"/>
  <c r="D909" i="29"/>
  <c r="E909" i="29"/>
  <c r="A910" i="29"/>
  <c r="B910" i="29"/>
  <c r="C910" i="29"/>
  <c r="D910" i="29"/>
  <c r="E910" i="29"/>
  <c r="A911" i="29"/>
  <c r="B911" i="29"/>
  <c r="C911" i="29"/>
  <c r="D911" i="29"/>
  <c r="E911" i="29"/>
  <c r="A912" i="29"/>
  <c r="B912" i="29"/>
  <c r="C912" i="29"/>
  <c r="D912" i="29"/>
  <c r="E912" i="29"/>
  <c r="A913" i="29"/>
  <c r="B913" i="29"/>
  <c r="C913" i="29"/>
  <c r="D913" i="29"/>
  <c r="E913" i="29"/>
  <c r="A895" i="29"/>
  <c r="B895" i="29"/>
  <c r="C895" i="29"/>
  <c r="D895" i="29"/>
  <c r="E895" i="29"/>
  <c r="A896" i="29"/>
  <c r="B896" i="29"/>
  <c r="C896" i="29"/>
  <c r="D896" i="29"/>
  <c r="E896" i="29"/>
  <c r="A897" i="29"/>
  <c r="B897" i="29"/>
  <c r="C897" i="29"/>
  <c r="D897" i="29"/>
  <c r="E897" i="29"/>
  <c r="A898" i="29"/>
  <c r="B898" i="29"/>
  <c r="C898" i="29"/>
  <c r="D898" i="29"/>
  <c r="E898" i="29"/>
  <c r="A899" i="29"/>
  <c r="B899" i="29"/>
  <c r="C899" i="29"/>
  <c r="D899" i="29"/>
  <c r="E899" i="29"/>
  <c r="A900" i="29"/>
  <c r="B900" i="29"/>
  <c r="C900" i="29"/>
  <c r="D900" i="29"/>
  <c r="E900" i="29"/>
  <c r="A901" i="29"/>
  <c r="B901" i="29"/>
  <c r="C901" i="29"/>
  <c r="D901" i="29"/>
  <c r="E901" i="29"/>
  <c r="A902" i="29"/>
  <c r="B902" i="29"/>
  <c r="C902" i="29"/>
  <c r="D902" i="29"/>
  <c r="E902" i="29"/>
  <c r="A903" i="29"/>
  <c r="B903" i="29"/>
  <c r="C903" i="29"/>
  <c r="D903" i="29"/>
  <c r="E903" i="29"/>
  <c r="A904" i="29"/>
  <c r="B904" i="29"/>
  <c r="C904" i="29"/>
  <c r="D904" i="29"/>
  <c r="E904" i="29"/>
  <c r="A884" i="29"/>
  <c r="B884" i="29"/>
  <c r="C884" i="29"/>
  <c r="D884" i="29"/>
  <c r="E884" i="29"/>
  <c r="A885" i="29"/>
  <c r="B885" i="29"/>
  <c r="C885" i="29"/>
  <c r="D885" i="29"/>
  <c r="E885" i="29"/>
  <c r="A886" i="29"/>
  <c r="B886" i="29"/>
  <c r="C886" i="29"/>
  <c r="D886" i="29"/>
  <c r="E886" i="29"/>
  <c r="A887" i="29"/>
  <c r="B887" i="29"/>
  <c r="C887" i="29"/>
  <c r="D887" i="29"/>
  <c r="E887" i="29"/>
  <c r="A888" i="29"/>
  <c r="B888" i="29"/>
  <c r="C888" i="29"/>
  <c r="D888" i="29"/>
  <c r="E888" i="29"/>
  <c r="A889" i="29"/>
  <c r="B889" i="29"/>
  <c r="C889" i="29"/>
  <c r="D889" i="29"/>
  <c r="E889" i="29"/>
  <c r="A890" i="29"/>
  <c r="B890" i="29"/>
  <c r="C890" i="29"/>
  <c r="D890" i="29"/>
  <c r="E890" i="29"/>
  <c r="A891" i="29"/>
  <c r="B891" i="29"/>
  <c r="C891" i="29"/>
  <c r="D891" i="29"/>
  <c r="E891" i="29"/>
  <c r="A892" i="29"/>
  <c r="B892" i="29"/>
  <c r="C892" i="29"/>
  <c r="D892" i="29"/>
  <c r="E892" i="29"/>
  <c r="A874" i="29"/>
  <c r="B874" i="29"/>
  <c r="C874" i="29"/>
  <c r="D874" i="29"/>
  <c r="E874" i="29"/>
  <c r="A875" i="29"/>
  <c r="B875" i="29"/>
  <c r="C875" i="29"/>
  <c r="D875" i="29"/>
  <c r="E875" i="29"/>
  <c r="A876" i="29"/>
  <c r="B876" i="29"/>
  <c r="C876" i="29"/>
  <c r="D876" i="29"/>
  <c r="E876" i="29"/>
  <c r="A877" i="29"/>
  <c r="B877" i="29"/>
  <c r="C877" i="29"/>
  <c r="D877" i="29"/>
  <c r="E877" i="29"/>
  <c r="A878" i="29"/>
  <c r="B878" i="29"/>
  <c r="C878" i="29"/>
  <c r="D878" i="29"/>
  <c r="E878" i="29"/>
  <c r="A879" i="29"/>
  <c r="B879" i="29"/>
  <c r="C879" i="29"/>
  <c r="D879" i="29"/>
  <c r="E879" i="29"/>
  <c r="A880" i="29"/>
  <c r="B880" i="29"/>
  <c r="C880" i="29"/>
  <c r="D880" i="29"/>
  <c r="E880" i="29"/>
  <c r="A881" i="29"/>
  <c r="B881" i="29"/>
  <c r="C881" i="29"/>
  <c r="D881" i="29"/>
  <c r="E881" i="29"/>
  <c r="A869" i="29"/>
  <c r="B869" i="29"/>
  <c r="C869" i="29"/>
  <c r="D869" i="29"/>
  <c r="E869" i="29"/>
  <c r="A870" i="29"/>
  <c r="B870" i="29"/>
  <c r="C870" i="29"/>
  <c r="D870" i="29"/>
  <c r="E870" i="29"/>
  <c r="A871" i="29"/>
  <c r="B871" i="29"/>
  <c r="C871" i="29"/>
  <c r="D871" i="29"/>
  <c r="E871" i="29"/>
  <c r="A843" i="29"/>
  <c r="C843" i="29"/>
  <c r="D843" i="29"/>
  <c r="E843" i="29"/>
  <c r="A844" i="29"/>
  <c r="C844" i="29"/>
  <c r="D844" i="29"/>
  <c r="E844" i="29"/>
  <c r="A845" i="29"/>
  <c r="C845" i="29"/>
  <c r="D845" i="29"/>
  <c r="E845" i="29"/>
  <c r="A846" i="29"/>
  <c r="C846" i="29"/>
  <c r="D846" i="29"/>
  <c r="E846" i="29"/>
  <c r="A847" i="29"/>
  <c r="C847" i="29"/>
  <c r="D847" i="29"/>
  <c r="E847" i="29"/>
  <c r="A848" i="29"/>
  <c r="C848" i="29"/>
  <c r="D848" i="29"/>
  <c r="E848" i="29"/>
  <c r="A849" i="29"/>
  <c r="C849" i="29"/>
  <c r="D849" i="29"/>
  <c r="E849" i="29"/>
  <c r="A850" i="29"/>
  <c r="C850" i="29"/>
  <c r="D850" i="29"/>
  <c r="E850" i="29"/>
  <c r="A851" i="29"/>
  <c r="C851" i="29"/>
  <c r="D851" i="29"/>
  <c r="E851" i="29"/>
  <c r="A852" i="29"/>
  <c r="C852" i="29"/>
  <c r="D852" i="29"/>
  <c r="E852" i="29"/>
  <c r="A853" i="29"/>
  <c r="C853" i="29"/>
  <c r="D853" i="29"/>
  <c r="E853" i="29"/>
  <c r="A854" i="29"/>
  <c r="C854" i="29"/>
  <c r="D854" i="29"/>
  <c r="E854" i="29"/>
  <c r="A855" i="29"/>
  <c r="C855" i="29"/>
  <c r="D855" i="29"/>
  <c r="E855" i="29"/>
  <c r="A856" i="29"/>
  <c r="C856" i="29"/>
  <c r="D856" i="29"/>
  <c r="E856" i="29"/>
  <c r="A857" i="29"/>
  <c r="C857" i="29"/>
  <c r="D857" i="29"/>
  <c r="E857" i="29"/>
  <c r="A858" i="29"/>
  <c r="C858" i="29"/>
  <c r="D858" i="29"/>
  <c r="E858" i="29"/>
  <c r="A859" i="29"/>
  <c r="C859" i="29"/>
  <c r="D859" i="29"/>
  <c r="E859" i="29"/>
  <c r="A860" i="29"/>
  <c r="C860" i="29"/>
  <c r="D860" i="29"/>
  <c r="E860" i="29"/>
  <c r="A861" i="29"/>
  <c r="C861" i="29"/>
  <c r="D861" i="29"/>
  <c r="E861" i="29"/>
  <c r="A862" i="29"/>
  <c r="C862" i="29"/>
  <c r="D862" i="29"/>
  <c r="E862" i="29"/>
  <c r="A863" i="29"/>
  <c r="C863" i="29"/>
  <c r="D863" i="29"/>
  <c r="E863" i="29"/>
  <c r="A864" i="29"/>
  <c r="C864" i="29"/>
  <c r="D864" i="29"/>
  <c r="E864" i="29"/>
  <c r="A865" i="29"/>
  <c r="C865" i="29"/>
  <c r="D865" i="29"/>
  <c r="E865" i="29"/>
  <c r="A800" i="29"/>
  <c r="B800" i="29"/>
  <c r="C800" i="29"/>
  <c r="D800" i="29"/>
  <c r="E800" i="29"/>
  <c r="A801" i="29"/>
  <c r="B801" i="29"/>
  <c r="C801" i="29"/>
  <c r="D801" i="29"/>
  <c r="E801" i="29"/>
  <c r="A802" i="29"/>
  <c r="B802" i="29"/>
  <c r="C802" i="29"/>
  <c r="D802" i="29"/>
  <c r="E802" i="29"/>
  <c r="A803" i="29"/>
  <c r="B803" i="29"/>
  <c r="C803" i="29"/>
  <c r="D803" i="29"/>
  <c r="E803" i="29"/>
  <c r="A804" i="29"/>
  <c r="B804" i="29"/>
  <c r="C804" i="29"/>
  <c r="D804" i="29"/>
  <c r="E804" i="29"/>
  <c r="A805" i="29"/>
  <c r="B805" i="29"/>
  <c r="C805" i="29"/>
  <c r="D805" i="29"/>
  <c r="E805" i="29"/>
  <c r="A806" i="29"/>
  <c r="B806" i="29"/>
  <c r="C806" i="29"/>
  <c r="D806" i="29"/>
  <c r="E806" i="29"/>
  <c r="A807" i="29"/>
  <c r="B807" i="29"/>
  <c r="C807" i="29"/>
  <c r="D807" i="29"/>
  <c r="E807" i="29"/>
  <c r="A808" i="29"/>
  <c r="B808" i="29"/>
  <c r="C808" i="29"/>
  <c r="D808" i="29"/>
  <c r="E808" i="29"/>
  <c r="A809" i="29"/>
  <c r="B809" i="29"/>
  <c r="C809" i="29"/>
  <c r="D809" i="29"/>
  <c r="E809" i="29"/>
  <c r="A810" i="29"/>
  <c r="B810" i="29"/>
  <c r="C810" i="29"/>
  <c r="D810" i="29"/>
  <c r="E810" i="29"/>
  <c r="A811" i="29"/>
  <c r="B811" i="29"/>
  <c r="C811" i="29"/>
  <c r="D811" i="29"/>
  <c r="E811" i="29"/>
  <c r="A812" i="29"/>
  <c r="B812" i="29"/>
  <c r="C812" i="29"/>
  <c r="D812" i="29"/>
  <c r="E812" i="29"/>
  <c r="A813" i="29"/>
  <c r="B813" i="29"/>
  <c r="C813" i="29"/>
  <c r="D813" i="29"/>
  <c r="E813" i="29"/>
  <c r="A814" i="29"/>
  <c r="B814" i="29"/>
  <c r="C814" i="29"/>
  <c r="D814" i="29"/>
  <c r="E814" i="29"/>
  <c r="A815" i="29"/>
  <c r="B815" i="29"/>
  <c r="C815" i="29"/>
  <c r="D815" i="29"/>
  <c r="E815" i="29"/>
  <c r="A816" i="29"/>
  <c r="B816" i="29"/>
  <c r="C816" i="29"/>
  <c r="D816" i="29"/>
  <c r="E816" i="29"/>
  <c r="A817" i="29"/>
  <c r="B817" i="29"/>
  <c r="C817" i="29"/>
  <c r="D817" i="29"/>
  <c r="E817" i="29"/>
  <c r="A818" i="29"/>
  <c r="B818" i="29"/>
  <c r="C818" i="29"/>
  <c r="D818" i="29"/>
  <c r="E818" i="29"/>
  <c r="A819" i="29"/>
  <c r="B819" i="29"/>
  <c r="C819" i="29"/>
  <c r="D819" i="29"/>
  <c r="E819" i="29"/>
  <c r="A820" i="29"/>
  <c r="B820" i="29"/>
  <c r="C820" i="29"/>
  <c r="D820" i="29"/>
  <c r="E820" i="29"/>
  <c r="A821" i="29"/>
  <c r="B821" i="29"/>
  <c r="C821" i="29"/>
  <c r="D821" i="29"/>
  <c r="E821" i="29"/>
  <c r="A822" i="29"/>
  <c r="B822" i="29"/>
  <c r="C822" i="29"/>
  <c r="D822" i="29"/>
  <c r="E822" i="29"/>
  <c r="A823" i="29"/>
  <c r="B823" i="29"/>
  <c r="C823" i="29"/>
  <c r="D823" i="29"/>
  <c r="E823" i="29"/>
  <c r="A824" i="29"/>
  <c r="B824" i="29"/>
  <c r="C824" i="29"/>
  <c r="D824" i="29"/>
  <c r="E824" i="29"/>
  <c r="A825" i="29"/>
  <c r="B825" i="29"/>
  <c r="C825" i="29"/>
  <c r="D825" i="29"/>
  <c r="E825" i="29"/>
  <c r="A826" i="29"/>
  <c r="B826" i="29"/>
  <c r="C826" i="29"/>
  <c r="D826" i="29"/>
  <c r="E826" i="29"/>
  <c r="A827" i="29"/>
  <c r="B827" i="29"/>
  <c r="C827" i="29"/>
  <c r="D827" i="29"/>
  <c r="E827" i="29"/>
  <c r="A828" i="29"/>
  <c r="B828" i="29"/>
  <c r="C828" i="29"/>
  <c r="D828" i="29"/>
  <c r="E828" i="29"/>
  <c r="A829" i="29"/>
  <c r="B829" i="29"/>
  <c r="C829" i="29"/>
  <c r="D829" i="29"/>
  <c r="E829" i="29"/>
  <c r="A830" i="29"/>
  <c r="B830" i="29"/>
  <c r="C830" i="29"/>
  <c r="D830" i="29"/>
  <c r="E830" i="29"/>
  <c r="A831" i="29"/>
  <c r="B831" i="29"/>
  <c r="C831" i="29"/>
  <c r="D831" i="29"/>
  <c r="E831" i="29"/>
  <c r="A832" i="29"/>
  <c r="B832" i="29"/>
  <c r="C832" i="29"/>
  <c r="D832" i="29"/>
  <c r="E832" i="29"/>
  <c r="A833" i="29"/>
  <c r="B833" i="29"/>
  <c r="C833" i="29"/>
  <c r="D833" i="29"/>
  <c r="E833" i="29"/>
  <c r="A834" i="29"/>
  <c r="B834" i="29"/>
  <c r="C834" i="29"/>
  <c r="D834" i="29"/>
  <c r="E834" i="29"/>
  <c r="A835" i="29"/>
  <c r="B835" i="29"/>
  <c r="C835" i="29"/>
  <c r="D835" i="29"/>
  <c r="E835" i="29"/>
  <c r="A836" i="29"/>
  <c r="B836" i="29"/>
  <c r="C836" i="29"/>
  <c r="D836" i="29"/>
  <c r="E836" i="29"/>
  <c r="A837" i="29"/>
  <c r="B837" i="29"/>
  <c r="C837" i="29"/>
  <c r="D837" i="29"/>
  <c r="E837" i="29"/>
  <c r="A838" i="29"/>
  <c r="B838" i="29"/>
  <c r="C838" i="29"/>
  <c r="D838" i="29"/>
  <c r="E838" i="29"/>
  <c r="A839" i="29"/>
  <c r="B839" i="29"/>
  <c r="C839" i="29"/>
  <c r="D839" i="29"/>
  <c r="E839" i="29"/>
  <c r="A840" i="29"/>
  <c r="B840" i="29"/>
  <c r="C840" i="29"/>
  <c r="D840" i="29"/>
  <c r="E840" i="29"/>
  <c r="A785" i="29"/>
  <c r="C785" i="29"/>
  <c r="D785" i="29"/>
  <c r="E785" i="29"/>
  <c r="A786" i="29"/>
  <c r="C786" i="29"/>
  <c r="D786" i="29"/>
  <c r="E786" i="29"/>
  <c r="A787" i="29"/>
  <c r="C787" i="29"/>
  <c r="D787" i="29"/>
  <c r="E787" i="29"/>
  <c r="A788" i="29"/>
  <c r="C788" i="29"/>
  <c r="D788" i="29"/>
  <c r="E788" i="29"/>
  <c r="A789" i="29"/>
  <c r="C789" i="29"/>
  <c r="D789" i="29"/>
  <c r="E789" i="29"/>
  <c r="A790" i="29"/>
  <c r="C790" i="29"/>
  <c r="D790" i="29"/>
  <c r="E790" i="29"/>
  <c r="A791" i="29"/>
  <c r="C791" i="29"/>
  <c r="D791" i="29"/>
  <c r="E791" i="29"/>
  <c r="A792" i="29"/>
  <c r="C792" i="29"/>
  <c r="D792" i="29"/>
  <c r="E792" i="29"/>
  <c r="A793" i="29"/>
  <c r="C793" i="29"/>
  <c r="D793" i="29"/>
  <c r="E793" i="29"/>
  <c r="A794" i="29"/>
  <c r="C794" i="29"/>
  <c r="D794" i="29"/>
  <c r="E794" i="29"/>
  <c r="A795" i="29"/>
  <c r="C795" i="29"/>
  <c r="D795" i="29"/>
  <c r="E795" i="29"/>
  <c r="A796" i="29"/>
  <c r="C796" i="29"/>
  <c r="D796" i="29"/>
  <c r="E796" i="29"/>
  <c r="A797" i="29"/>
  <c r="C797" i="29"/>
  <c r="D797" i="29"/>
  <c r="E797" i="29"/>
  <c r="A780" i="29"/>
  <c r="A781" i="29"/>
  <c r="B781" i="29"/>
  <c r="C781" i="29"/>
  <c r="D781" i="29"/>
  <c r="E781" i="29"/>
  <c r="A782" i="29"/>
  <c r="B782" i="29"/>
  <c r="C782" i="29"/>
  <c r="D782" i="29"/>
  <c r="E782" i="29"/>
  <c r="A762" i="29"/>
  <c r="B762" i="29"/>
  <c r="C762" i="29"/>
  <c r="D762" i="29"/>
  <c r="E762" i="29"/>
  <c r="A763" i="29"/>
  <c r="B763" i="29"/>
  <c r="C763" i="29"/>
  <c r="D763" i="29"/>
  <c r="E763" i="29"/>
  <c r="A764" i="29"/>
  <c r="B764" i="29"/>
  <c r="C764" i="29"/>
  <c r="D764" i="29"/>
  <c r="E764" i="29"/>
  <c r="A765" i="29"/>
  <c r="B765" i="29"/>
  <c r="C765" i="29"/>
  <c r="D765" i="29"/>
  <c r="E765" i="29"/>
  <c r="A766" i="29"/>
  <c r="B766" i="29"/>
  <c r="C766" i="29"/>
  <c r="D766" i="29"/>
  <c r="E766" i="29"/>
  <c r="A767" i="29"/>
  <c r="B767" i="29"/>
  <c r="C767" i="29"/>
  <c r="D767" i="29"/>
  <c r="E767" i="29"/>
  <c r="A768" i="29"/>
  <c r="B768" i="29"/>
  <c r="C768" i="29"/>
  <c r="D768" i="29"/>
  <c r="E768" i="29"/>
  <c r="A769" i="29"/>
  <c r="B769" i="29"/>
  <c r="C769" i="29"/>
  <c r="D769" i="29"/>
  <c r="E769" i="29"/>
  <c r="A770" i="29"/>
  <c r="B770" i="29"/>
  <c r="C770" i="29"/>
  <c r="D770" i="29"/>
  <c r="E770" i="29"/>
  <c r="A771" i="29"/>
  <c r="B771" i="29"/>
  <c r="C771" i="29"/>
  <c r="D771" i="29"/>
  <c r="E771" i="29"/>
  <c r="A772" i="29"/>
  <c r="B772" i="29"/>
  <c r="C772" i="29"/>
  <c r="D772" i="29"/>
  <c r="E772" i="29"/>
  <c r="A773" i="29"/>
  <c r="B773" i="29"/>
  <c r="C773" i="29"/>
  <c r="D773" i="29"/>
  <c r="E773" i="29"/>
  <c r="A774" i="29"/>
  <c r="B774" i="29"/>
  <c r="C774" i="29"/>
  <c r="D774" i="29"/>
  <c r="E774" i="29"/>
  <c r="A775" i="29"/>
  <c r="B775" i="29"/>
  <c r="C775" i="29"/>
  <c r="D775" i="29"/>
  <c r="E775" i="29"/>
  <c r="A776" i="29"/>
  <c r="B776" i="29"/>
  <c r="C776" i="29"/>
  <c r="D776" i="29"/>
  <c r="E776" i="29"/>
  <c r="A777" i="29"/>
  <c r="B777" i="29"/>
  <c r="C777" i="29"/>
  <c r="D777" i="29"/>
  <c r="E777" i="29"/>
  <c r="A778" i="29"/>
  <c r="B778" i="29"/>
  <c r="C778" i="29"/>
  <c r="D778" i="29"/>
  <c r="E778" i="29"/>
  <c r="A779" i="29"/>
  <c r="B779" i="29"/>
  <c r="C779" i="29"/>
  <c r="D779" i="29"/>
  <c r="E779" i="29"/>
  <c r="A748" i="29"/>
  <c r="B748" i="29"/>
  <c r="C748" i="29"/>
  <c r="D748" i="29"/>
  <c r="E748" i="29"/>
  <c r="A749" i="29"/>
  <c r="B749" i="29"/>
  <c r="C749" i="29"/>
  <c r="D749" i="29"/>
  <c r="E749" i="29"/>
  <c r="A750" i="29"/>
  <c r="B750" i="29"/>
  <c r="C750" i="29"/>
  <c r="D750" i="29"/>
  <c r="E750" i="29"/>
  <c r="A751" i="29"/>
  <c r="B751" i="29"/>
  <c r="C751" i="29"/>
  <c r="D751" i="29"/>
  <c r="E751" i="29"/>
  <c r="A752" i="29"/>
  <c r="B752" i="29"/>
  <c r="C752" i="29"/>
  <c r="D752" i="29"/>
  <c r="E752" i="29"/>
  <c r="A753" i="29"/>
  <c r="B753" i="29"/>
  <c r="C753" i="29"/>
  <c r="D753" i="29"/>
  <c r="E753" i="29"/>
  <c r="A754" i="29"/>
  <c r="B754" i="29"/>
  <c r="C754" i="29"/>
  <c r="D754" i="29"/>
  <c r="E754" i="29"/>
  <c r="A755" i="29"/>
  <c r="B755" i="29"/>
  <c r="C755" i="29"/>
  <c r="D755" i="29"/>
  <c r="E755" i="29"/>
  <c r="A756" i="29"/>
  <c r="B756" i="29"/>
  <c r="C756" i="29"/>
  <c r="D756" i="29"/>
  <c r="E756" i="29"/>
  <c r="A757" i="29"/>
  <c r="B757" i="29"/>
  <c r="C757" i="29"/>
  <c r="D757" i="29"/>
  <c r="E757" i="29"/>
  <c r="A758" i="29"/>
  <c r="B758" i="29"/>
  <c r="C758" i="29"/>
  <c r="D758" i="29"/>
  <c r="E758" i="29"/>
  <c r="A759" i="29"/>
  <c r="B759" i="29"/>
  <c r="C759" i="29"/>
  <c r="D759" i="29"/>
  <c r="E759" i="29"/>
  <c r="A739" i="29"/>
  <c r="B739" i="29"/>
  <c r="C739" i="29"/>
  <c r="D739" i="29"/>
  <c r="E739" i="29"/>
  <c r="A740" i="29"/>
  <c r="B740" i="29"/>
  <c r="C740" i="29"/>
  <c r="D740" i="29"/>
  <c r="E740" i="29"/>
  <c r="A741" i="29"/>
  <c r="B741" i="29"/>
  <c r="C741" i="29"/>
  <c r="D741" i="29"/>
  <c r="E741" i="29"/>
  <c r="A742" i="29"/>
  <c r="B742" i="29"/>
  <c r="C742" i="29"/>
  <c r="D742" i="29"/>
  <c r="E742" i="29"/>
  <c r="A743" i="29"/>
  <c r="B743" i="29"/>
  <c r="C743" i="29"/>
  <c r="D743" i="29"/>
  <c r="E743" i="29"/>
  <c r="A744" i="29"/>
  <c r="B744" i="29"/>
  <c r="C744" i="29"/>
  <c r="D744" i="29"/>
  <c r="E744" i="29"/>
  <c r="A745" i="29"/>
  <c r="B745" i="29"/>
  <c r="C745" i="29"/>
  <c r="D745" i="29"/>
  <c r="E745" i="29"/>
  <c r="A727" i="29"/>
  <c r="B727" i="29"/>
  <c r="C727" i="29"/>
  <c r="D727" i="29"/>
  <c r="E727" i="29"/>
  <c r="A728" i="29"/>
  <c r="B728" i="29"/>
  <c r="C728" i="29"/>
  <c r="D728" i="29"/>
  <c r="E728" i="29"/>
  <c r="A729" i="29"/>
  <c r="B729" i="29"/>
  <c r="C729" i="29"/>
  <c r="D729" i="29"/>
  <c r="E729" i="29"/>
  <c r="A730" i="29"/>
  <c r="B730" i="29"/>
  <c r="C730" i="29"/>
  <c r="D730" i="29"/>
  <c r="E730" i="29"/>
  <c r="A731" i="29"/>
  <c r="B731" i="29"/>
  <c r="C731" i="29"/>
  <c r="D731" i="29"/>
  <c r="E731" i="29"/>
  <c r="A732" i="29"/>
  <c r="B732" i="29"/>
  <c r="C732" i="29"/>
  <c r="D732" i="29"/>
  <c r="E732" i="29"/>
  <c r="A733" i="29"/>
  <c r="B733" i="29"/>
  <c r="C733" i="29"/>
  <c r="D733" i="29"/>
  <c r="E733" i="29"/>
  <c r="A734" i="29"/>
  <c r="B734" i="29"/>
  <c r="C734" i="29"/>
  <c r="D734" i="29"/>
  <c r="E734" i="29"/>
  <c r="A735" i="29"/>
  <c r="B735" i="29"/>
  <c r="C735" i="29"/>
  <c r="D735" i="29"/>
  <c r="E735" i="29"/>
  <c r="A736" i="29"/>
  <c r="B736" i="29"/>
  <c r="C736" i="29"/>
  <c r="D736" i="29"/>
  <c r="E736" i="29"/>
  <c r="A723" i="29"/>
  <c r="B723" i="29"/>
  <c r="C723" i="29"/>
  <c r="D723" i="29"/>
  <c r="E723" i="29"/>
  <c r="A715" i="29"/>
  <c r="B715" i="29"/>
  <c r="C715" i="29"/>
  <c r="D715" i="29"/>
  <c r="E715" i="29"/>
  <c r="A716" i="29"/>
  <c r="B716" i="29"/>
  <c r="C716" i="29"/>
  <c r="D716" i="29"/>
  <c r="E716" i="29"/>
  <c r="A717" i="29"/>
  <c r="B717" i="29"/>
  <c r="C717" i="29"/>
  <c r="D717" i="29"/>
  <c r="E717" i="29"/>
  <c r="A718" i="29"/>
  <c r="B718" i="29"/>
  <c r="C718" i="29"/>
  <c r="D718" i="29"/>
  <c r="E718" i="29"/>
  <c r="A719" i="29"/>
  <c r="B719" i="29"/>
  <c r="C719" i="29"/>
  <c r="D719" i="29"/>
  <c r="E719" i="29"/>
  <c r="A720" i="29"/>
  <c r="B720" i="29"/>
  <c r="C720" i="29"/>
  <c r="D720" i="29"/>
  <c r="E720" i="29"/>
  <c r="A721" i="29"/>
  <c r="B721" i="29"/>
  <c r="C721" i="29"/>
  <c r="D721" i="29"/>
  <c r="E721" i="29"/>
  <c r="A705" i="29"/>
  <c r="B705" i="29"/>
  <c r="C705" i="29"/>
  <c r="D705" i="29"/>
  <c r="E705" i="29"/>
  <c r="A706" i="29"/>
  <c r="B706" i="29"/>
  <c r="C706" i="29"/>
  <c r="D706" i="29"/>
  <c r="E706" i="29"/>
  <c r="A707" i="29"/>
  <c r="B707" i="29"/>
  <c r="C707" i="29"/>
  <c r="D707" i="29"/>
  <c r="E707" i="29"/>
  <c r="A708" i="29"/>
  <c r="B708" i="29"/>
  <c r="C708" i="29"/>
  <c r="D708" i="29"/>
  <c r="E708" i="29"/>
  <c r="A709" i="29"/>
  <c r="B709" i="29"/>
  <c r="C709" i="29"/>
  <c r="D709" i="29"/>
  <c r="E709" i="29"/>
  <c r="A710" i="29"/>
  <c r="B710" i="29"/>
  <c r="C710" i="29"/>
  <c r="D710" i="29"/>
  <c r="E710" i="29"/>
  <c r="A711" i="29"/>
  <c r="B711" i="29"/>
  <c r="C711" i="29"/>
  <c r="D711" i="29"/>
  <c r="E711" i="29"/>
  <c r="A712" i="29"/>
  <c r="B712" i="29"/>
  <c r="C712" i="29"/>
  <c r="D712" i="29"/>
  <c r="E712" i="29"/>
  <c r="A702" i="29"/>
  <c r="B702" i="29"/>
  <c r="C702" i="29"/>
  <c r="D702" i="29"/>
  <c r="E702" i="29"/>
  <c r="A698" i="29"/>
  <c r="B698" i="29"/>
  <c r="C698" i="29"/>
  <c r="D698" i="29"/>
  <c r="E698" i="29"/>
  <c r="A699" i="29"/>
  <c r="B699" i="29"/>
  <c r="C699" i="29"/>
  <c r="D699" i="29"/>
  <c r="E699" i="29"/>
  <c r="A691" i="29"/>
  <c r="B691" i="29"/>
  <c r="C691" i="29"/>
  <c r="D691" i="29"/>
  <c r="E691" i="29"/>
  <c r="A692" i="29"/>
  <c r="B692" i="29"/>
  <c r="C692" i="29"/>
  <c r="D692" i="29"/>
  <c r="E692" i="29"/>
  <c r="A693" i="29"/>
  <c r="B693" i="29"/>
  <c r="C693" i="29"/>
  <c r="D693" i="29"/>
  <c r="E693" i="29"/>
  <c r="A694" i="29"/>
  <c r="B694" i="29"/>
  <c r="C694" i="29"/>
  <c r="D694" i="29"/>
  <c r="E694" i="29"/>
  <c r="A695" i="29"/>
  <c r="B695" i="29"/>
  <c r="C695" i="29"/>
  <c r="D695" i="29"/>
  <c r="E695" i="29"/>
  <c r="A679" i="29"/>
  <c r="B679" i="29"/>
  <c r="C679" i="29"/>
  <c r="D679" i="29"/>
  <c r="E679" i="29"/>
  <c r="A680" i="29"/>
  <c r="B680" i="29"/>
  <c r="C680" i="29"/>
  <c r="D680" i="29"/>
  <c r="E680" i="29"/>
  <c r="A681" i="29"/>
  <c r="B681" i="29"/>
  <c r="C681" i="29"/>
  <c r="D681" i="29"/>
  <c r="E681" i="29"/>
  <c r="A682" i="29"/>
  <c r="B682" i="29"/>
  <c r="C682" i="29"/>
  <c r="D682" i="29"/>
  <c r="E682" i="29"/>
  <c r="A683" i="29"/>
  <c r="B683" i="29"/>
  <c r="C683" i="29"/>
  <c r="D683" i="29"/>
  <c r="E683" i="29"/>
  <c r="A684" i="29"/>
  <c r="B684" i="29"/>
  <c r="C684" i="29"/>
  <c r="D684" i="29"/>
  <c r="E684" i="29"/>
  <c r="A685" i="29"/>
  <c r="B685" i="29"/>
  <c r="C685" i="29"/>
  <c r="D685" i="29"/>
  <c r="E685" i="29"/>
  <c r="A686" i="29"/>
  <c r="B686" i="29"/>
  <c r="C686" i="29"/>
  <c r="D686" i="29"/>
  <c r="E686" i="29"/>
  <c r="A687" i="29"/>
  <c r="B687" i="29"/>
  <c r="C687" i="29"/>
  <c r="D687" i="29"/>
  <c r="E687" i="29"/>
  <c r="A688" i="29"/>
  <c r="B688" i="29"/>
  <c r="C688" i="29"/>
  <c r="D688" i="29"/>
  <c r="E688" i="29"/>
  <c r="A673" i="29"/>
  <c r="B673" i="29"/>
  <c r="C673" i="29"/>
  <c r="D673" i="29"/>
  <c r="E673" i="29"/>
  <c r="A674" i="29"/>
  <c r="B674" i="29"/>
  <c r="C674" i="29"/>
  <c r="D674" i="29"/>
  <c r="E674" i="29"/>
  <c r="A675" i="29"/>
  <c r="B675" i="29"/>
  <c r="C675" i="29"/>
  <c r="D675" i="29"/>
  <c r="E675" i="29"/>
  <c r="A676" i="29"/>
  <c r="B676" i="29"/>
  <c r="C676" i="29"/>
  <c r="D676" i="29"/>
  <c r="E676" i="29"/>
  <c r="A663" i="29"/>
  <c r="B663" i="29"/>
  <c r="C663" i="29"/>
  <c r="D663" i="29"/>
  <c r="E663" i="29"/>
  <c r="A664" i="29"/>
  <c r="B664" i="29"/>
  <c r="C664" i="29"/>
  <c r="D664" i="29"/>
  <c r="E664" i="29"/>
  <c r="A665" i="29"/>
  <c r="B665" i="29"/>
  <c r="C665" i="29"/>
  <c r="D665" i="29"/>
  <c r="E665" i="29"/>
  <c r="A666" i="29"/>
  <c r="B666" i="29"/>
  <c r="C666" i="29"/>
  <c r="D666" i="29"/>
  <c r="E666" i="29"/>
  <c r="A667" i="29"/>
  <c r="B667" i="29"/>
  <c r="C667" i="29"/>
  <c r="D667" i="29"/>
  <c r="E667" i="29"/>
  <c r="A668" i="29"/>
  <c r="B668" i="29"/>
  <c r="C668" i="29"/>
  <c r="D668" i="29"/>
  <c r="E668" i="29"/>
  <c r="A669" i="29"/>
  <c r="B669" i="29"/>
  <c r="C669" i="29"/>
  <c r="D669" i="29"/>
  <c r="E669" i="29"/>
  <c r="A670" i="29"/>
  <c r="B670" i="29"/>
  <c r="C670" i="29"/>
  <c r="D670" i="29"/>
  <c r="E670" i="29"/>
  <c r="A653" i="29"/>
  <c r="B653" i="29"/>
  <c r="C653" i="29"/>
  <c r="D653" i="29"/>
  <c r="E653" i="29"/>
  <c r="A654" i="29"/>
  <c r="B654" i="29"/>
  <c r="C654" i="29"/>
  <c r="D654" i="29"/>
  <c r="E654" i="29"/>
  <c r="A655" i="29"/>
  <c r="B655" i="29"/>
  <c r="C655" i="29"/>
  <c r="D655" i="29"/>
  <c r="E655" i="29"/>
  <c r="A656" i="29"/>
  <c r="B656" i="29"/>
  <c r="C656" i="29"/>
  <c r="D656" i="29"/>
  <c r="E656" i="29"/>
  <c r="A657" i="29"/>
  <c r="B657" i="29"/>
  <c r="C657" i="29"/>
  <c r="D657" i="29"/>
  <c r="E657" i="29"/>
  <c r="A658" i="29"/>
  <c r="B658" i="29"/>
  <c r="C658" i="29"/>
  <c r="D658" i="29"/>
  <c r="E658" i="29"/>
  <c r="A659" i="29"/>
  <c r="B659" i="29"/>
  <c r="C659" i="29"/>
  <c r="D659" i="29"/>
  <c r="E659" i="29"/>
  <c r="A660" i="29"/>
  <c r="B660" i="29"/>
  <c r="C660" i="29"/>
  <c r="D660" i="29"/>
  <c r="E660" i="29"/>
  <c r="A649" i="29"/>
  <c r="B649" i="29"/>
  <c r="C649" i="29"/>
  <c r="D649" i="29"/>
  <c r="E649" i="29"/>
  <c r="A640" i="29"/>
  <c r="B640" i="29"/>
  <c r="C640" i="29"/>
  <c r="D640" i="29"/>
  <c r="E640" i="29"/>
  <c r="A641" i="29"/>
  <c r="B641" i="29"/>
  <c r="C641" i="29"/>
  <c r="D641" i="29"/>
  <c r="E641" i="29"/>
  <c r="A642" i="29"/>
  <c r="B642" i="29"/>
  <c r="C642" i="29"/>
  <c r="D642" i="29"/>
  <c r="E642" i="29"/>
  <c r="A618" i="29"/>
  <c r="B618" i="29"/>
  <c r="C618" i="29"/>
  <c r="D618" i="29"/>
  <c r="E618" i="29"/>
  <c r="A619" i="29"/>
  <c r="B619" i="29"/>
  <c r="C619" i="29"/>
  <c r="D619" i="29"/>
  <c r="E619" i="29"/>
  <c r="A620" i="29"/>
  <c r="B620" i="29"/>
  <c r="C620" i="29"/>
  <c r="D620" i="29"/>
  <c r="E620" i="29"/>
  <c r="A621" i="29"/>
  <c r="B621" i="29"/>
  <c r="C621" i="29"/>
  <c r="D621" i="29"/>
  <c r="E621" i="29"/>
  <c r="A622" i="29"/>
  <c r="B622" i="29"/>
  <c r="C622" i="29"/>
  <c r="D622" i="29"/>
  <c r="E622" i="29"/>
  <c r="A623" i="29"/>
  <c r="B623" i="29"/>
  <c r="C623" i="29"/>
  <c r="D623" i="29"/>
  <c r="E623" i="29"/>
  <c r="A624" i="29"/>
  <c r="B624" i="29"/>
  <c r="C624" i="29"/>
  <c r="D624" i="29"/>
  <c r="E624" i="29"/>
  <c r="A625" i="29"/>
  <c r="B625" i="29"/>
  <c r="C625" i="29"/>
  <c r="D625" i="29"/>
  <c r="E625" i="29"/>
  <c r="A626" i="29"/>
  <c r="B626" i="29"/>
  <c r="C626" i="29"/>
  <c r="D626" i="29"/>
  <c r="E626" i="29"/>
  <c r="A627" i="29"/>
  <c r="B627" i="29"/>
  <c r="C627" i="29"/>
  <c r="D627" i="29"/>
  <c r="E627" i="29"/>
  <c r="A628" i="29"/>
  <c r="B628" i="29"/>
  <c r="C628" i="29"/>
  <c r="D628" i="29"/>
  <c r="E628" i="29"/>
  <c r="A629" i="29"/>
  <c r="B629" i="29"/>
  <c r="C629" i="29"/>
  <c r="D629" i="29"/>
  <c r="E629" i="29"/>
  <c r="A630" i="29"/>
  <c r="B630" i="29"/>
  <c r="C630" i="29"/>
  <c r="D630" i="29"/>
  <c r="E630" i="29"/>
  <c r="A631" i="29"/>
  <c r="B631" i="29"/>
  <c r="C631" i="29"/>
  <c r="D631" i="29"/>
  <c r="E631" i="29"/>
  <c r="A632" i="29"/>
  <c r="B632" i="29"/>
  <c r="C632" i="29"/>
  <c r="D632" i="29"/>
  <c r="E632" i="29"/>
  <c r="A633" i="29"/>
  <c r="B633" i="29"/>
  <c r="C633" i="29"/>
  <c r="D633" i="29"/>
  <c r="E633" i="29"/>
  <c r="A634" i="29"/>
  <c r="B634" i="29"/>
  <c r="C634" i="29"/>
  <c r="D634" i="29"/>
  <c r="E634" i="29"/>
  <c r="A635" i="29"/>
  <c r="B635" i="29"/>
  <c r="C635" i="29"/>
  <c r="D635" i="29"/>
  <c r="E635" i="29"/>
  <c r="A636" i="29"/>
  <c r="B636" i="29"/>
  <c r="C636" i="29"/>
  <c r="D636" i="29"/>
  <c r="E636" i="29"/>
  <c r="A637" i="29"/>
  <c r="B637" i="29"/>
  <c r="C637" i="29"/>
  <c r="D637" i="29"/>
  <c r="E637" i="29"/>
  <c r="A612" i="29"/>
  <c r="B612" i="29"/>
  <c r="C612" i="29"/>
  <c r="D612" i="29"/>
  <c r="E612" i="29"/>
  <c r="A613" i="29"/>
  <c r="B613" i="29"/>
  <c r="C613" i="29"/>
  <c r="D613" i="29"/>
  <c r="E613" i="29"/>
  <c r="A608" i="29"/>
  <c r="B608" i="29"/>
  <c r="C608" i="29"/>
  <c r="D608" i="29"/>
  <c r="E608" i="29"/>
  <c r="A609" i="29"/>
  <c r="B609" i="29"/>
  <c r="C609" i="29"/>
  <c r="D609" i="29"/>
  <c r="E609" i="29"/>
  <c r="A602" i="29"/>
  <c r="B602" i="29"/>
  <c r="C602" i="29"/>
  <c r="D602" i="29"/>
  <c r="E602" i="29"/>
  <c r="A603" i="29"/>
  <c r="B603" i="29"/>
  <c r="C603" i="29"/>
  <c r="D603" i="29"/>
  <c r="E603" i="29"/>
  <c r="A604" i="29"/>
  <c r="B604" i="29"/>
  <c r="C604" i="29"/>
  <c r="D604" i="29"/>
  <c r="E604" i="29"/>
  <c r="A605" i="29"/>
  <c r="B605" i="29"/>
  <c r="C605" i="29"/>
  <c r="D605" i="29"/>
  <c r="E605" i="29"/>
  <c r="A598" i="29"/>
  <c r="B598" i="29"/>
  <c r="C598" i="29"/>
  <c r="D598" i="29"/>
  <c r="E598" i="29"/>
  <c r="A599" i="29"/>
  <c r="B599" i="29"/>
  <c r="C599" i="29"/>
  <c r="D599" i="29"/>
  <c r="E599" i="29"/>
  <c r="A594" i="29"/>
  <c r="B594" i="29"/>
  <c r="C594" i="29"/>
  <c r="D594" i="29"/>
  <c r="E594" i="29"/>
  <c r="A595" i="29"/>
  <c r="B595" i="29"/>
  <c r="C595" i="29"/>
  <c r="D595" i="29"/>
  <c r="E595" i="29"/>
  <c r="A584" i="29"/>
  <c r="B584" i="29"/>
  <c r="C584" i="29"/>
  <c r="D584" i="29"/>
  <c r="E584" i="29"/>
  <c r="A585" i="29"/>
  <c r="B585" i="29"/>
  <c r="C585" i="29"/>
  <c r="D585" i="29"/>
  <c r="E585" i="29"/>
  <c r="A586" i="29"/>
  <c r="B586" i="29"/>
  <c r="C586" i="29"/>
  <c r="D586" i="29"/>
  <c r="E586" i="29"/>
  <c r="A587" i="29"/>
  <c r="B587" i="29"/>
  <c r="C587" i="29"/>
  <c r="D587" i="29"/>
  <c r="E587" i="29"/>
  <c r="A588" i="29"/>
  <c r="B588" i="29"/>
  <c r="C588" i="29"/>
  <c r="D588" i="29"/>
  <c r="E588" i="29"/>
  <c r="A589" i="29"/>
  <c r="B589" i="29"/>
  <c r="C589" i="29"/>
  <c r="D589" i="29"/>
  <c r="E589" i="29"/>
  <c r="A590" i="29"/>
  <c r="B590" i="29"/>
  <c r="C590" i="29"/>
  <c r="D590" i="29"/>
  <c r="E590" i="29"/>
  <c r="A591" i="29"/>
  <c r="B591" i="29"/>
  <c r="C591" i="29"/>
  <c r="D591" i="29"/>
  <c r="E591" i="29"/>
  <c r="A581" i="29"/>
  <c r="B581" i="29"/>
  <c r="C581" i="29"/>
  <c r="D581" i="29"/>
  <c r="E581" i="29"/>
  <c r="A576" i="29"/>
  <c r="B576" i="29"/>
  <c r="C576" i="29"/>
  <c r="D576" i="29"/>
  <c r="E576" i="29"/>
  <c r="A577" i="29"/>
  <c r="B577" i="29"/>
  <c r="C577" i="29"/>
  <c r="D577" i="29"/>
  <c r="E577" i="29"/>
  <c r="A578" i="29"/>
  <c r="B578" i="29"/>
  <c r="C578" i="29"/>
  <c r="D578" i="29"/>
  <c r="E578" i="29"/>
  <c r="A579" i="29"/>
  <c r="B579" i="29"/>
  <c r="C579" i="29"/>
  <c r="D579" i="29"/>
  <c r="E579" i="29"/>
  <c r="A580" i="29"/>
  <c r="B580" i="29"/>
  <c r="C580" i="29"/>
  <c r="D580" i="29"/>
  <c r="E580" i="29"/>
  <c r="A574" i="29"/>
  <c r="B574" i="29"/>
  <c r="C574" i="29"/>
  <c r="D574" i="29"/>
  <c r="E574" i="29"/>
  <c r="A575" i="29"/>
  <c r="B575" i="29"/>
  <c r="C575" i="29"/>
  <c r="D575" i="29"/>
  <c r="E575" i="29"/>
  <c r="A566" i="29"/>
  <c r="B566" i="29"/>
  <c r="C566" i="29"/>
  <c r="D566" i="29"/>
  <c r="E566" i="29"/>
  <c r="A567" i="29"/>
  <c r="B567" i="29"/>
  <c r="C567" i="29"/>
  <c r="D567" i="29"/>
  <c r="E567" i="29"/>
  <c r="A568" i="29"/>
  <c r="B568" i="29"/>
  <c r="C568" i="29"/>
  <c r="D568" i="29"/>
  <c r="E568" i="29"/>
  <c r="A569" i="29"/>
  <c r="B569" i="29"/>
  <c r="C569" i="29"/>
  <c r="D569" i="29"/>
  <c r="E569" i="29"/>
  <c r="A570" i="29"/>
  <c r="B570" i="29"/>
  <c r="C570" i="29"/>
  <c r="D570" i="29"/>
  <c r="E570" i="29"/>
  <c r="A571" i="29"/>
  <c r="B571" i="29"/>
  <c r="C571" i="29"/>
  <c r="D571" i="29"/>
  <c r="E571" i="29"/>
  <c r="A559" i="29"/>
  <c r="B559" i="29"/>
  <c r="C559" i="29"/>
  <c r="D559" i="29"/>
  <c r="E559" i="29"/>
  <c r="A560" i="29"/>
  <c r="B560" i="29"/>
  <c r="C560" i="29"/>
  <c r="D560" i="29"/>
  <c r="E560" i="29"/>
  <c r="A561" i="29"/>
  <c r="B561" i="29"/>
  <c r="C561" i="29"/>
  <c r="D561" i="29"/>
  <c r="E561" i="29"/>
  <c r="A562" i="29"/>
  <c r="B562" i="29"/>
  <c r="C562" i="29"/>
  <c r="D562" i="29"/>
  <c r="E562" i="29"/>
  <c r="A563" i="29"/>
  <c r="B563" i="29"/>
  <c r="C563" i="29"/>
  <c r="D563" i="29"/>
  <c r="E563" i="29"/>
  <c r="A557" i="29"/>
  <c r="A558" i="29"/>
  <c r="A555" i="29"/>
  <c r="B555" i="29"/>
  <c r="C555" i="29"/>
  <c r="D555" i="29"/>
  <c r="E555" i="29"/>
  <c r="A545" i="29"/>
  <c r="B545" i="29"/>
  <c r="C545" i="29"/>
  <c r="D545" i="29"/>
  <c r="E545" i="29"/>
  <c r="A546" i="29"/>
  <c r="B546" i="29"/>
  <c r="C546" i="29"/>
  <c r="D546" i="29"/>
  <c r="E546" i="29"/>
  <c r="A547" i="29"/>
  <c r="B547" i="29"/>
  <c r="C547" i="29"/>
  <c r="D547" i="29"/>
  <c r="E547" i="29"/>
  <c r="A548" i="29"/>
  <c r="B548" i="29"/>
  <c r="C548" i="29"/>
  <c r="D548" i="29"/>
  <c r="E548" i="29"/>
  <c r="A549" i="29"/>
  <c r="B549" i="29"/>
  <c r="C549" i="29"/>
  <c r="D549" i="29"/>
  <c r="E549" i="29"/>
  <c r="A550" i="29"/>
  <c r="B550" i="29"/>
  <c r="C550" i="29"/>
  <c r="D550" i="29"/>
  <c r="E550" i="29"/>
  <c r="A551" i="29"/>
  <c r="B551" i="29"/>
  <c r="C551" i="29"/>
  <c r="D551" i="29"/>
  <c r="E551" i="29"/>
  <c r="A552" i="29"/>
  <c r="B552" i="29"/>
  <c r="C552" i="29"/>
  <c r="D552" i="29"/>
  <c r="E552" i="29"/>
  <c r="A553" i="29"/>
  <c r="B553" i="29"/>
  <c r="C553" i="29"/>
  <c r="D553" i="29"/>
  <c r="E553" i="29"/>
  <c r="A554" i="29"/>
  <c r="B554" i="29"/>
  <c r="C554" i="29"/>
  <c r="D554" i="29"/>
  <c r="E554" i="29"/>
  <c r="A542" i="29"/>
  <c r="B542" i="29"/>
  <c r="C542" i="29"/>
  <c r="D542" i="29"/>
  <c r="E542" i="29"/>
  <c r="A540" i="29"/>
  <c r="B540" i="29"/>
  <c r="C540" i="29"/>
  <c r="D540" i="29"/>
  <c r="E540" i="29"/>
  <c r="A541" i="29"/>
  <c r="B541" i="29"/>
  <c r="C541" i="29"/>
  <c r="D541" i="29"/>
  <c r="E541" i="29"/>
  <c r="A538" i="29"/>
  <c r="B538" i="29"/>
  <c r="C538" i="29"/>
  <c r="D538" i="29"/>
  <c r="E538" i="29"/>
  <c r="A539" i="29"/>
  <c r="B539" i="29"/>
  <c r="C539" i="29"/>
  <c r="D539" i="29"/>
  <c r="E539" i="29"/>
  <c r="A527" i="29"/>
  <c r="B527" i="29"/>
  <c r="C527" i="29"/>
  <c r="D527" i="29"/>
  <c r="E527" i="29"/>
  <c r="A528" i="29"/>
  <c r="B528" i="29"/>
  <c r="C528" i="29"/>
  <c r="D528" i="29"/>
  <c r="E528" i="29"/>
  <c r="A529" i="29"/>
  <c r="B529" i="29"/>
  <c r="C529" i="29"/>
  <c r="D529" i="29"/>
  <c r="E529" i="29"/>
  <c r="A530" i="29"/>
  <c r="B530" i="29"/>
  <c r="C530" i="29"/>
  <c r="D530" i="29"/>
  <c r="E530" i="29"/>
  <c r="A531" i="29"/>
  <c r="B531" i="29"/>
  <c r="C531" i="29"/>
  <c r="D531" i="29"/>
  <c r="E531" i="29"/>
  <c r="A532" i="29"/>
  <c r="B532" i="29"/>
  <c r="C532" i="29"/>
  <c r="D532" i="29"/>
  <c r="E532" i="29"/>
  <c r="A533" i="29"/>
  <c r="B533" i="29"/>
  <c r="C533" i="29"/>
  <c r="D533" i="29"/>
  <c r="E533" i="29"/>
  <c r="A534" i="29"/>
  <c r="B534" i="29"/>
  <c r="C534" i="29"/>
  <c r="D534" i="29"/>
  <c r="E534" i="29"/>
  <c r="A535" i="29"/>
  <c r="B535" i="29"/>
  <c r="C535" i="29"/>
  <c r="D535" i="29"/>
  <c r="E535" i="29"/>
  <c r="A522" i="29"/>
  <c r="B522" i="29"/>
  <c r="C522" i="29"/>
  <c r="D522" i="29"/>
  <c r="E522" i="29"/>
  <c r="A523" i="29"/>
  <c r="B523" i="29"/>
  <c r="C523" i="29"/>
  <c r="D523" i="29"/>
  <c r="E523" i="29"/>
  <c r="A524" i="29"/>
  <c r="B524" i="29"/>
  <c r="C524" i="29"/>
  <c r="D524" i="29"/>
  <c r="E524" i="29"/>
  <c r="A516" i="29"/>
  <c r="B516" i="29"/>
  <c r="C516" i="29"/>
  <c r="D516" i="29"/>
  <c r="E516" i="29"/>
  <c r="A517" i="29"/>
  <c r="B517" i="29"/>
  <c r="C517" i="29"/>
  <c r="D517" i="29"/>
  <c r="E517" i="29"/>
  <c r="A518" i="29"/>
  <c r="B518" i="29"/>
  <c r="C518" i="29"/>
  <c r="D518" i="29"/>
  <c r="E518" i="29"/>
  <c r="A519" i="29"/>
  <c r="B519" i="29"/>
  <c r="C519" i="29"/>
  <c r="D519" i="29"/>
  <c r="E519" i="29"/>
  <c r="A505" i="29"/>
  <c r="B505" i="29"/>
  <c r="C505" i="29"/>
  <c r="D505" i="29"/>
  <c r="E505" i="29"/>
  <c r="A506" i="29"/>
  <c r="B506" i="29"/>
  <c r="C506" i="29"/>
  <c r="D506" i="29"/>
  <c r="E506" i="29"/>
  <c r="A507" i="29"/>
  <c r="B507" i="29"/>
  <c r="C507" i="29"/>
  <c r="D507" i="29"/>
  <c r="E507" i="29"/>
  <c r="A508" i="29"/>
  <c r="B508" i="29"/>
  <c r="C508" i="29"/>
  <c r="D508" i="29"/>
  <c r="E508" i="29"/>
  <c r="A509" i="29"/>
  <c r="B509" i="29"/>
  <c r="C509" i="29"/>
  <c r="D509" i="29"/>
  <c r="E509" i="29"/>
  <c r="A510" i="29"/>
  <c r="B510" i="29"/>
  <c r="C510" i="29"/>
  <c r="D510" i="29"/>
  <c r="E510" i="29"/>
  <c r="A511" i="29"/>
  <c r="B511" i="29"/>
  <c r="C511" i="29"/>
  <c r="D511" i="29"/>
  <c r="E511" i="29"/>
  <c r="A502" i="29"/>
  <c r="B502" i="29"/>
  <c r="C502" i="29"/>
  <c r="D502" i="29"/>
  <c r="E502" i="29"/>
  <c r="A500" i="29"/>
  <c r="A501" i="29"/>
  <c r="B501" i="29"/>
  <c r="C501" i="29"/>
  <c r="D501" i="29"/>
  <c r="E501" i="29"/>
  <c r="A494" i="29"/>
  <c r="B494" i="29"/>
  <c r="C494" i="29"/>
  <c r="D494" i="29"/>
  <c r="E494" i="29"/>
  <c r="A495" i="29"/>
  <c r="B495" i="29"/>
  <c r="C495" i="29"/>
  <c r="D495" i="29"/>
  <c r="E495" i="29"/>
  <c r="A496" i="29"/>
  <c r="B496" i="29"/>
  <c r="C496" i="29"/>
  <c r="D496" i="29"/>
  <c r="E496" i="29"/>
  <c r="A497" i="29"/>
  <c r="B497" i="29"/>
  <c r="C497" i="29"/>
  <c r="D497" i="29"/>
  <c r="E497" i="29"/>
  <c r="A498" i="29"/>
  <c r="B498" i="29"/>
  <c r="C498" i="29"/>
  <c r="D498" i="29"/>
  <c r="E498" i="29"/>
  <c r="A499" i="29"/>
  <c r="B499" i="29"/>
  <c r="C499" i="29"/>
  <c r="D499" i="29"/>
  <c r="E499" i="29"/>
  <c r="A474" i="29"/>
  <c r="B474" i="29"/>
  <c r="C474" i="29"/>
  <c r="D474" i="29"/>
  <c r="E474" i="29"/>
  <c r="A475" i="29"/>
  <c r="B475" i="29"/>
  <c r="C475" i="29"/>
  <c r="D475" i="29"/>
  <c r="E475" i="29"/>
  <c r="A476" i="29"/>
  <c r="B476" i="29"/>
  <c r="C476" i="29"/>
  <c r="D476" i="29"/>
  <c r="E476" i="29"/>
  <c r="A477" i="29"/>
  <c r="B477" i="29"/>
  <c r="C477" i="29"/>
  <c r="D477" i="29"/>
  <c r="E477" i="29"/>
  <c r="A478" i="29"/>
  <c r="B478" i="29"/>
  <c r="C478" i="29"/>
  <c r="D478" i="29"/>
  <c r="E478" i="29"/>
  <c r="A479" i="29"/>
  <c r="B479" i="29"/>
  <c r="C479" i="29"/>
  <c r="D479" i="29"/>
  <c r="E479" i="29"/>
  <c r="A480" i="29"/>
  <c r="B480" i="29"/>
  <c r="C480" i="29"/>
  <c r="D480" i="29"/>
  <c r="E480" i="29"/>
  <c r="A469" i="29"/>
  <c r="B469" i="29"/>
  <c r="C469" i="29"/>
  <c r="D469" i="29"/>
  <c r="E469" i="29"/>
  <c r="A470" i="29"/>
  <c r="B470" i="29"/>
  <c r="C470" i="29"/>
  <c r="D470" i="29"/>
  <c r="E470" i="29"/>
  <c r="A468" i="29"/>
  <c r="B468" i="29"/>
  <c r="C468" i="29"/>
  <c r="D468" i="29"/>
  <c r="E468" i="29"/>
  <c r="A467" i="29"/>
  <c r="A452" i="29"/>
  <c r="B452" i="29"/>
  <c r="C452" i="29"/>
  <c r="D452" i="29"/>
  <c r="E452" i="29"/>
  <c r="A453" i="29"/>
  <c r="B453" i="29"/>
  <c r="C453" i="29"/>
  <c r="D453" i="29"/>
  <c r="E453" i="29"/>
  <c r="A454" i="29"/>
  <c r="B454" i="29"/>
  <c r="C454" i="29"/>
  <c r="D454" i="29"/>
  <c r="E454" i="29"/>
  <c r="A455" i="29"/>
  <c r="B455" i="29"/>
  <c r="C455" i="29"/>
  <c r="D455" i="29"/>
  <c r="E455" i="29"/>
  <c r="A456" i="29"/>
  <c r="B456" i="29"/>
  <c r="C456" i="29"/>
  <c r="D456" i="29"/>
  <c r="E456" i="29"/>
  <c r="A457" i="29"/>
  <c r="B457" i="29"/>
  <c r="C457" i="29"/>
  <c r="D457" i="29"/>
  <c r="E457" i="29"/>
  <c r="A458" i="29"/>
  <c r="B458" i="29"/>
  <c r="C458" i="29"/>
  <c r="D458" i="29"/>
  <c r="E458" i="29"/>
  <c r="A459" i="29"/>
  <c r="B459" i="29"/>
  <c r="C459" i="29"/>
  <c r="D459" i="29"/>
  <c r="E459" i="29"/>
  <c r="A460" i="29"/>
  <c r="B460" i="29"/>
  <c r="C460" i="29"/>
  <c r="D460" i="29"/>
  <c r="E460" i="29"/>
  <c r="A461" i="29"/>
  <c r="B461" i="29"/>
  <c r="C461" i="29"/>
  <c r="D461" i="29"/>
  <c r="E461" i="29"/>
  <c r="A462" i="29"/>
  <c r="B462" i="29"/>
  <c r="C462" i="29"/>
  <c r="D462" i="29"/>
  <c r="E462" i="29"/>
  <c r="A463" i="29"/>
  <c r="B463" i="29"/>
  <c r="C463" i="29"/>
  <c r="D463" i="29"/>
  <c r="E463" i="29"/>
  <c r="A464" i="29"/>
  <c r="B464" i="29"/>
  <c r="C464" i="29"/>
  <c r="D464" i="29"/>
  <c r="E464" i="29"/>
  <c r="A465" i="29"/>
  <c r="B465" i="29"/>
  <c r="C465" i="29"/>
  <c r="D465" i="29"/>
  <c r="E465" i="29"/>
  <c r="A466" i="29"/>
  <c r="B466" i="29"/>
  <c r="C466" i="29"/>
  <c r="D466" i="29"/>
  <c r="E466" i="29"/>
  <c r="A432" i="29"/>
  <c r="B432" i="29"/>
  <c r="C432" i="29"/>
  <c r="D432" i="29"/>
  <c r="E432" i="29"/>
  <c r="A433" i="29"/>
  <c r="B433" i="29"/>
  <c r="C433" i="29"/>
  <c r="D433" i="29"/>
  <c r="E433" i="29"/>
  <c r="A434" i="29"/>
  <c r="B434" i="29"/>
  <c r="C434" i="29"/>
  <c r="D434" i="29"/>
  <c r="E434" i="29"/>
  <c r="A435" i="29"/>
  <c r="B435" i="29"/>
  <c r="C435" i="29"/>
  <c r="D435" i="29"/>
  <c r="E435" i="29"/>
  <c r="A436" i="29"/>
  <c r="B436" i="29"/>
  <c r="C436" i="29"/>
  <c r="D436" i="29"/>
  <c r="E436" i="29"/>
  <c r="A437" i="29"/>
  <c r="B437" i="29"/>
  <c r="C437" i="29"/>
  <c r="D437" i="29"/>
  <c r="E437" i="29"/>
  <c r="A438" i="29"/>
  <c r="B438" i="29"/>
  <c r="C438" i="29"/>
  <c r="D438" i="29"/>
  <c r="E438" i="29"/>
  <c r="A439" i="29"/>
  <c r="B439" i="29"/>
  <c r="C439" i="29"/>
  <c r="D439" i="29"/>
  <c r="E439" i="29"/>
  <c r="A440" i="29"/>
  <c r="B440" i="29"/>
  <c r="C440" i="29"/>
  <c r="D440" i="29"/>
  <c r="E440" i="29"/>
  <c r="A441" i="29"/>
  <c r="B441" i="29"/>
  <c r="C441" i="29"/>
  <c r="D441" i="29"/>
  <c r="E441" i="29"/>
  <c r="A442" i="29"/>
  <c r="B442" i="29"/>
  <c r="C442" i="29"/>
  <c r="D442" i="29"/>
  <c r="E442" i="29"/>
  <c r="A443" i="29"/>
  <c r="B443" i="29"/>
  <c r="C443" i="29"/>
  <c r="D443" i="29"/>
  <c r="E443" i="29"/>
  <c r="A444" i="29"/>
  <c r="B444" i="29"/>
  <c r="C444" i="29"/>
  <c r="D444" i="29"/>
  <c r="E444" i="29"/>
  <c r="A445" i="29"/>
  <c r="B445" i="29"/>
  <c r="C445" i="29"/>
  <c r="D445" i="29"/>
  <c r="E445" i="29"/>
  <c r="A446" i="29"/>
  <c r="B446" i="29"/>
  <c r="C446" i="29"/>
  <c r="D446" i="29"/>
  <c r="E446" i="29"/>
  <c r="A447" i="29"/>
  <c r="B447" i="29"/>
  <c r="C447" i="29"/>
  <c r="D447" i="29"/>
  <c r="E447" i="29"/>
  <c r="A448" i="29"/>
  <c r="B448" i="29"/>
  <c r="C448" i="29"/>
  <c r="D448" i="29"/>
  <c r="E448" i="29"/>
  <c r="A405" i="29"/>
  <c r="B405" i="29"/>
  <c r="C405" i="29"/>
  <c r="D405" i="29"/>
  <c r="E405" i="29"/>
  <c r="A406" i="29"/>
  <c r="B406" i="29"/>
  <c r="C406" i="29"/>
  <c r="D406" i="29"/>
  <c r="E406" i="29"/>
  <c r="A407" i="29"/>
  <c r="B407" i="29"/>
  <c r="C407" i="29"/>
  <c r="D407" i="29"/>
  <c r="E407" i="29"/>
  <c r="A408" i="29"/>
  <c r="B408" i="29"/>
  <c r="C408" i="29"/>
  <c r="D408" i="29"/>
  <c r="E408" i="29"/>
  <c r="A409" i="29"/>
  <c r="B409" i="29"/>
  <c r="C409" i="29"/>
  <c r="D409" i="29"/>
  <c r="E409" i="29"/>
  <c r="A410" i="29"/>
  <c r="B410" i="29"/>
  <c r="C410" i="29"/>
  <c r="D410" i="29"/>
  <c r="E410" i="29"/>
  <c r="A411" i="29"/>
  <c r="B411" i="29"/>
  <c r="C411" i="29"/>
  <c r="D411" i="29"/>
  <c r="E411" i="29"/>
  <c r="A412" i="29"/>
  <c r="B412" i="29"/>
  <c r="C412" i="29"/>
  <c r="D412" i="29"/>
  <c r="E412" i="29"/>
  <c r="A413" i="29"/>
  <c r="B413" i="29"/>
  <c r="C413" i="29"/>
  <c r="D413" i="29"/>
  <c r="E413" i="29"/>
  <c r="A414" i="29"/>
  <c r="B414" i="29"/>
  <c r="C414" i="29"/>
  <c r="D414" i="29"/>
  <c r="E414" i="29"/>
  <c r="A415" i="29"/>
  <c r="B415" i="29"/>
  <c r="C415" i="29"/>
  <c r="D415" i="29"/>
  <c r="E415" i="29"/>
  <c r="A416" i="29"/>
  <c r="B416" i="29"/>
  <c r="C416" i="29"/>
  <c r="D416" i="29"/>
  <c r="E416" i="29"/>
  <c r="A417" i="29"/>
  <c r="B417" i="29"/>
  <c r="C417" i="29"/>
  <c r="D417" i="29"/>
  <c r="E417" i="29"/>
  <c r="A418" i="29"/>
  <c r="B418" i="29"/>
  <c r="C418" i="29"/>
  <c r="D418" i="29"/>
  <c r="E418" i="29"/>
  <c r="A419" i="29"/>
  <c r="B419" i="29"/>
  <c r="C419" i="29"/>
  <c r="D419" i="29"/>
  <c r="E419" i="29"/>
  <c r="A420" i="29"/>
  <c r="B420" i="29"/>
  <c r="C420" i="29"/>
  <c r="D420" i="29"/>
  <c r="E420" i="29"/>
  <c r="A421" i="29"/>
  <c r="B421" i="29"/>
  <c r="C421" i="29"/>
  <c r="D421" i="29"/>
  <c r="E421" i="29"/>
  <c r="A422" i="29"/>
  <c r="B422" i="29"/>
  <c r="C422" i="29"/>
  <c r="D422" i="29"/>
  <c r="E422" i="29"/>
  <c r="A423" i="29"/>
  <c r="B423" i="29"/>
  <c r="C423" i="29"/>
  <c r="D423" i="29"/>
  <c r="E423" i="29"/>
  <c r="A424" i="29"/>
  <c r="B424" i="29"/>
  <c r="C424" i="29"/>
  <c r="D424" i="29"/>
  <c r="E424" i="29"/>
  <c r="A425" i="29"/>
  <c r="B425" i="29"/>
  <c r="C425" i="29"/>
  <c r="D425" i="29"/>
  <c r="E425" i="29"/>
  <c r="A426" i="29"/>
  <c r="B426" i="29"/>
  <c r="C426" i="29"/>
  <c r="D426" i="29"/>
  <c r="E426" i="29"/>
  <c r="A427" i="29"/>
  <c r="B427" i="29"/>
  <c r="C427" i="29"/>
  <c r="D427" i="29"/>
  <c r="E427" i="29"/>
  <c r="A428" i="29"/>
  <c r="B428" i="29"/>
  <c r="C428" i="29"/>
  <c r="D428" i="29"/>
  <c r="E428" i="29"/>
  <c r="A429" i="29"/>
  <c r="B429" i="29"/>
  <c r="C429" i="29"/>
  <c r="D429" i="29"/>
  <c r="E429" i="29"/>
  <c r="A400" i="29"/>
  <c r="B400" i="29"/>
  <c r="C400" i="29"/>
  <c r="D400" i="29"/>
  <c r="E400" i="29"/>
  <c r="A401" i="29"/>
  <c r="B401" i="29"/>
  <c r="C401" i="29"/>
  <c r="D401" i="29"/>
  <c r="E401" i="29"/>
  <c r="A402" i="29"/>
  <c r="B402" i="29"/>
  <c r="C402" i="29"/>
  <c r="D402" i="29"/>
  <c r="E402" i="29"/>
  <c r="A397" i="29"/>
  <c r="B397" i="29"/>
  <c r="C397" i="29"/>
  <c r="D397" i="29"/>
  <c r="E397" i="29"/>
  <c r="A386" i="29"/>
  <c r="B386" i="29"/>
  <c r="C386" i="29"/>
  <c r="D386" i="29"/>
  <c r="E386" i="29"/>
  <c r="A387" i="29"/>
  <c r="B387" i="29"/>
  <c r="C387" i="29"/>
  <c r="D387" i="29"/>
  <c r="E387" i="29"/>
  <c r="A388" i="29"/>
  <c r="B388" i="29"/>
  <c r="C388" i="29"/>
  <c r="D388" i="29"/>
  <c r="E388" i="29"/>
  <c r="A389" i="29"/>
  <c r="B389" i="29"/>
  <c r="C389" i="29"/>
  <c r="D389" i="29"/>
  <c r="E389" i="29"/>
  <c r="A390" i="29"/>
  <c r="B390" i="29"/>
  <c r="C390" i="29"/>
  <c r="D390" i="29"/>
  <c r="E390" i="29"/>
  <c r="A391" i="29"/>
  <c r="B391" i="29"/>
  <c r="C391" i="29"/>
  <c r="D391" i="29"/>
  <c r="E391" i="29"/>
  <c r="A392" i="29"/>
  <c r="B392" i="29"/>
  <c r="C392" i="29"/>
  <c r="D392" i="29"/>
  <c r="E392" i="29"/>
  <c r="A393" i="29"/>
  <c r="B393" i="29"/>
  <c r="C393" i="29"/>
  <c r="D393" i="29"/>
  <c r="E393" i="29"/>
  <c r="A394" i="29"/>
  <c r="B394" i="29"/>
  <c r="C394" i="29"/>
  <c r="D394" i="29"/>
  <c r="E394" i="29"/>
  <c r="A375" i="29"/>
  <c r="B375" i="29"/>
  <c r="C375" i="29"/>
  <c r="D375" i="29"/>
  <c r="E375" i="29"/>
  <c r="A376" i="29"/>
  <c r="B376" i="29"/>
  <c r="C376" i="29"/>
  <c r="D376" i="29"/>
  <c r="E376" i="29"/>
  <c r="A377" i="29"/>
  <c r="B377" i="29"/>
  <c r="C377" i="29"/>
  <c r="D377" i="29"/>
  <c r="E377" i="29"/>
  <c r="A378" i="29"/>
  <c r="B378" i="29"/>
  <c r="C378" i="29"/>
  <c r="D378" i="29"/>
  <c r="E378" i="29"/>
  <c r="A379" i="29"/>
  <c r="B379" i="29"/>
  <c r="C379" i="29"/>
  <c r="D379" i="29"/>
  <c r="E379" i="29"/>
  <c r="A380" i="29"/>
  <c r="B380" i="29"/>
  <c r="C380" i="29"/>
  <c r="D380" i="29"/>
  <c r="E380" i="29"/>
  <c r="A381" i="29"/>
  <c r="B381" i="29"/>
  <c r="C381" i="29"/>
  <c r="D381" i="29"/>
  <c r="E381" i="29"/>
  <c r="A382" i="29"/>
  <c r="B382" i="29"/>
  <c r="C382" i="29"/>
  <c r="D382" i="29"/>
  <c r="E382" i="29"/>
  <c r="A383" i="29"/>
  <c r="B383" i="29"/>
  <c r="C383" i="29"/>
  <c r="D383" i="29"/>
  <c r="E383" i="29"/>
  <c r="A374" i="29"/>
  <c r="B374" i="29"/>
  <c r="C374" i="29"/>
  <c r="D374" i="29"/>
  <c r="E374" i="29"/>
  <c r="A369" i="29"/>
  <c r="B369" i="29"/>
  <c r="C369" i="29"/>
  <c r="D369" i="29"/>
  <c r="E369" i="29"/>
  <c r="A370" i="29"/>
  <c r="B370" i="29"/>
  <c r="C370" i="29"/>
  <c r="D370" i="29"/>
  <c r="E370" i="29"/>
  <c r="A371" i="29"/>
  <c r="B371" i="29"/>
  <c r="C371" i="29"/>
  <c r="D371" i="29"/>
  <c r="E371" i="29"/>
  <c r="A372" i="29"/>
  <c r="B372" i="29"/>
  <c r="C372" i="29"/>
  <c r="D372" i="29"/>
  <c r="E372" i="29"/>
  <c r="A373" i="29"/>
  <c r="A367" i="29"/>
  <c r="A309" i="29"/>
  <c r="C309" i="29"/>
  <c r="D309" i="29"/>
  <c r="E309" i="29"/>
  <c r="A310" i="29"/>
  <c r="C310" i="29"/>
  <c r="D310" i="29"/>
  <c r="E310" i="29"/>
  <c r="A311" i="29"/>
  <c r="C311" i="29"/>
  <c r="D311" i="29"/>
  <c r="E311" i="29"/>
  <c r="A304" i="29"/>
  <c r="C304" i="29"/>
  <c r="D304" i="29"/>
  <c r="E304" i="29"/>
  <c r="A305" i="29"/>
  <c r="C305" i="29"/>
  <c r="D305" i="29"/>
  <c r="E305" i="29"/>
  <c r="A306" i="29"/>
  <c r="C306" i="29"/>
  <c r="D306" i="29"/>
  <c r="E306" i="29"/>
  <c r="A300" i="29"/>
  <c r="C300" i="29"/>
  <c r="D300" i="29"/>
  <c r="E300" i="29"/>
  <c r="A301" i="29"/>
  <c r="C301" i="29"/>
  <c r="D301" i="29"/>
  <c r="E301" i="29"/>
  <c r="A294" i="29"/>
  <c r="C294" i="29"/>
  <c r="D294" i="29"/>
  <c r="E294" i="29"/>
  <c r="A295" i="29"/>
  <c r="C295" i="29"/>
  <c r="D295" i="29"/>
  <c r="E295" i="29"/>
  <c r="A296" i="29"/>
  <c r="C296" i="29"/>
  <c r="D296" i="29"/>
  <c r="E296" i="29"/>
  <c r="A297" i="29"/>
  <c r="C297" i="29"/>
  <c r="D297" i="29"/>
  <c r="E297" i="29"/>
  <c r="A288" i="29"/>
  <c r="B288" i="29"/>
  <c r="C288" i="29"/>
  <c r="D288" i="29"/>
  <c r="E288" i="29"/>
  <c r="A289" i="29"/>
  <c r="B289" i="29"/>
  <c r="C289" i="29"/>
  <c r="D289" i="29"/>
  <c r="E289" i="29"/>
  <c r="A290" i="29"/>
  <c r="B290" i="29"/>
  <c r="C290" i="29"/>
  <c r="D290" i="29"/>
  <c r="E290" i="29"/>
  <c r="A283" i="29"/>
  <c r="B283" i="29"/>
  <c r="C283" i="29"/>
  <c r="D283" i="29"/>
  <c r="E283" i="29"/>
  <c r="A284" i="29"/>
  <c r="B284" i="29"/>
  <c r="C284" i="29"/>
  <c r="D284" i="29"/>
  <c r="E284" i="29"/>
  <c r="A285" i="29"/>
  <c r="B285" i="29"/>
  <c r="C285" i="29"/>
  <c r="D285" i="29"/>
  <c r="E285" i="29"/>
  <c r="A280" i="29"/>
  <c r="B280" i="29"/>
  <c r="C280" i="29"/>
  <c r="D280" i="29"/>
  <c r="E280" i="29"/>
  <c r="A275" i="29"/>
  <c r="B275" i="29"/>
  <c r="C275" i="29"/>
  <c r="D275" i="29"/>
  <c r="E275" i="29"/>
  <c r="A276" i="29"/>
  <c r="B276" i="29"/>
  <c r="C276" i="29"/>
  <c r="D276" i="29"/>
  <c r="E276" i="29"/>
  <c r="A277" i="29"/>
  <c r="A271" i="29"/>
  <c r="B271" i="29"/>
  <c r="C271" i="29"/>
  <c r="D271" i="29"/>
  <c r="E271" i="29"/>
  <c r="A272" i="29"/>
  <c r="B272" i="29"/>
  <c r="C272" i="29"/>
  <c r="D272" i="29"/>
  <c r="E272" i="29"/>
  <c r="A273" i="29"/>
  <c r="A274" i="29"/>
  <c r="B274" i="29"/>
  <c r="C274" i="29"/>
  <c r="D274" i="29"/>
  <c r="E274" i="29"/>
  <c r="A266" i="29"/>
  <c r="B266" i="29"/>
  <c r="C266" i="29"/>
  <c r="D266" i="29"/>
  <c r="E266" i="29"/>
  <c r="A267" i="29"/>
  <c r="B267" i="29"/>
  <c r="C267" i="29"/>
  <c r="D267" i="29"/>
  <c r="E267" i="29"/>
  <c r="A268" i="29"/>
  <c r="B268" i="29"/>
  <c r="C268" i="29"/>
  <c r="D268" i="29"/>
  <c r="E268" i="29"/>
  <c r="A269" i="29"/>
  <c r="B269" i="29"/>
  <c r="C269" i="29"/>
  <c r="D269" i="29"/>
  <c r="E269" i="29"/>
  <c r="A270" i="29"/>
  <c r="B270" i="29"/>
  <c r="C270" i="29"/>
  <c r="D270" i="29"/>
  <c r="E270" i="29"/>
  <c r="A259" i="29"/>
  <c r="B259" i="29"/>
  <c r="C259" i="29"/>
  <c r="D259" i="29"/>
  <c r="E259" i="29"/>
  <c r="A261" i="29"/>
  <c r="B261" i="29"/>
  <c r="C261" i="29"/>
  <c r="D261" i="29"/>
  <c r="E261" i="29"/>
  <c r="A264" i="29"/>
  <c r="A257" i="29"/>
  <c r="B257" i="29"/>
  <c r="C257" i="29"/>
  <c r="D257" i="29"/>
  <c r="E257" i="29"/>
  <c r="A258" i="29"/>
  <c r="B258" i="29"/>
  <c r="C258" i="29"/>
  <c r="D258" i="29"/>
  <c r="E258" i="29"/>
  <c r="A251" i="29"/>
  <c r="A252" i="29"/>
  <c r="B252" i="29"/>
  <c r="C252" i="29"/>
  <c r="D252" i="29"/>
  <c r="E252" i="29"/>
  <c r="A253" i="29"/>
  <c r="B253" i="29"/>
  <c r="C253" i="29"/>
  <c r="D253" i="29"/>
  <c r="E253" i="29"/>
  <c r="A254" i="29"/>
  <c r="B254" i="29"/>
  <c r="C254" i="29"/>
  <c r="D254" i="29"/>
  <c r="E254" i="29"/>
  <c r="A255" i="29"/>
  <c r="B255" i="29"/>
  <c r="C255" i="29"/>
  <c r="D255" i="29"/>
  <c r="E255" i="29"/>
  <c r="A256" i="29"/>
  <c r="B256" i="29"/>
  <c r="C256" i="29"/>
  <c r="D256" i="29"/>
  <c r="E256" i="29"/>
  <c r="A246" i="29"/>
  <c r="B246" i="29"/>
  <c r="C246" i="29"/>
  <c r="D246" i="29"/>
  <c r="E246" i="29"/>
  <c r="A247" i="29"/>
  <c r="B247" i="29"/>
  <c r="C247" i="29"/>
  <c r="D247" i="29"/>
  <c r="E247" i="29"/>
  <c r="A248" i="29"/>
  <c r="B248" i="29"/>
  <c r="C248" i="29"/>
  <c r="D248" i="29"/>
  <c r="E248" i="29"/>
  <c r="A249" i="29"/>
  <c r="B249" i="29"/>
  <c r="C249" i="29"/>
  <c r="D249" i="29"/>
  <c r="E249" i="29"/>
  <c r="A250" i="29"/>
  <c r="B250" i="29"/>
  <c r="C250" i="29"/>
  <c r="D250" i="29"/>
  <c r="E250" i="29"/>
  <c r="A239" i="29"/>
  <c r="B239" i="29"/>
  <c r="C239" i="29"/>
  <c r="D239" i="29"/>
  <c r="E239" i="29"/>
  <c r="A240" i="29"/>
  <c r="B240" i="29"/>
  <c r="C240" i="29"/>
  <c r="D240" i="29"/>
  <c r="E240" i="29"/>
  <c r="A241" i="29"/>
  <c r="B241" i="29"/>
  <c r="C241" i="29"/>
  <c r="D241" i="29"/>
  <c r="E241" i="29"/>
  <c r="A242" i="29"/>
  <c r="B242" i="29"/>
  <c r="C242" i="29"/>
  <c r="D242" i="29"/>
  <c r="E242" i="29"/>
  <c r="A243" i="29"/>
  <c r="B243" i="29"/>
  <c r="C243" i="29"/>
  <c r="D243" i="29"/>
  <c r="E243" i="29"/>
  <c r="A233" i="29"/>
  <c r="B233" i="29"/>
  <c r="C233" i="29"/>
  <c r="D233" i="29"/>
  <c r="E233" i="29"/>
  <c r="A234" i="29"/>
  <c r="B234" i="29"/>
  <c r="C234" i="29"/>
  <c r="D234" i="29"/>
  <c r="E234" i="29"/>
  <c r="A235" i="29"/>
  <c r="B235" i="29"/>
  <c r="C235" i="29"/>
  <c r="D235" i="29"/>
  <c r="E235" i="29"/>
  <c r="A236" i="29"/>
  <c r="B236" i="29"/>
  <c r="C236" i="29"/>
  <c r="D236" i="29"/>
  <c r="E236" i="29"/>
  <c r="A227" i="29"/>
  <c r="A228" i="29"/>
  <c r="B228" i="29"/>
  <c r="C228" i="29"/>
  <c r="D228" i="29"/>
  <c r="E228" i="29"/>
  <c r="A230" i="29"/>
  <c r="B230" i="29"/>
  <c r="C230" i="29"/>
  <c r="D230" i="29"/>
  <c r="E230" i="29"/>
  <c r="A222" i="29"/>
  <c r="B222" i="29"/>
  <c r="C222" i="29"/>
  <c r="D222" i="29"/>
  <c r="E222" i="29"/>
  <c r="A223" i="29"/>
  <c r="B223" i="29"/>
  <c r="C223" i="29"/>
  <c r="D223" i="29"/>
  <c r="E223" i="29"/>
  <c r="A224" i="29"/>
  <c r="B224" i="29"/>
  <c r="C224" i="29"/>
  <c r="D224" i="29"/>
  <c r="E224" i="29"/>
  <c r="A225" i="29"/>
  <c r="B225" i="29"/>
  <c r="C225" i="29"/>
  <c r="D225" i="29"/>
  <c r="E225" i="29"/>
  <c r="A226" i="29"/>
  <c r="B226" i="29"/>
  <c r="C226" i="29"/>
  <c r="D226" i="29"/>
  <c r="E226" i="29"/>
  <c r="A203" i="29"/>
  <c r="B203" i="29"/>
  <c r="C203" i="29"/>
  <c r="D203" i="29"/>
  <c r="E203" i="29"/>
  <c r="A204" i="29"/>
  <c r="B204" i="29"/>
  <c r="C204" i="29"/>
  <c r="D204" i="29"/>
  <c r="E204" i="29"/>
  <c r="A205" i="29"/>
  <c r="B205" i="29"/>
  <c r="C205" i="29"/>
  <c r="D205" i="29"/>
  <c r="E205" i="29"/>
  <c r="A206" i="29"/>
  <c r="B206" i="29"/>
  <c r="C206" i="29"/>
  <c r="D206" i="29"/>
  <c r="E206" i="29"/>
  <c r="A207" i="29"/>
  <c r="B207" i="29"/>
  <c r="C207" i="29"/>
  <c r="D207" i="29"/>
  <c r="E207" i="29"/>
  <c r="A208" i="29"/>
  <c r="B208" i="29"/>
  <c r="C208" i="29"/>
  <c r="D208" i="29"/>
  <c r="E208" i="29"/>
  <c r="A209" i="29"/>
  <c r="B209" i="29"/>
  <c r="C209" i="29"/>
  <c r="D209" i="29"/>
  <c r="E209" i="29"/>
  <c r="A210" i="29"/>
  <c r="B210" i="29"/>
  <c r="C210" i="29"/>
  <c r="D210" i="29"/>
  <c r="E210" i="29"/>
  <c r="A211" i="29"/>
  <c r="B211" i="29"/>
  <c r="C211" i="29"/>
  <c r="D211" i="29"/>
  <c r="E211" i="29"/>
  <c r="A212" i="29"/>
  <c r="B212" i="29"/>
  <c r="C212" i="29"/>
  <c r="D212" i="29"/>
  <c r="E212" i="29"/>
  <c r="A213" i="29"/>
  <c r="B213" i="29"/>
  <c r="C213" i="29"/>
  <c r="D213" i="29"/>
  <c r="E213" i="29"/>
  <c r="A214" i="29"/>
  <c r="B214" i="29"/>
  <c r="C214" i="29"/>
  <c r="D214" i="29"/>
  <c r="E214" i="29"/>
  <c r="A215" i="29"/>
  <c r="B215" i="29"/>
  <c r="C215" i="29"/>
  <c r="D215" i="29"/>
  <c r="E215" i="29"/>
  <c r="A216" i="29"/>
  <c r="B216" i="29"/>
  <c r="C216" i="29"/>
  <c r="D216" i="29"/>
  <c r="E216" i="29"/>
  <c r="A217" i="29"/>
  <c r="B217" i="29"/>
  <c r="C217" i="29"/>
  <c r="D217" i="29"/>
  <c r="E217" i="29"/>
  <c r="A218" i="29"/>
  <c r="B218" i="29"/>
  <c r="C218" i="29"/>
  <c r="D218" i="29"/>
  <c r="E218" i="29"/>
  <c r="A219" i="29"/>
  <c r="B219" i="29"/>
  <c r="C219" i="29"/>
  <c r="D219" i="29"/>
  <c r="E219" i="29"/>
  <c r="A189" i="29"/>
  <c r="B189" i="29"/>
  <c r="C189" i="29"/>
  <c r="D189" i="29"/>
  <c r="E189" i="29"/>
  <c r="A190" i="29"/>
  <c r="B190" i="29"/>
  <c r="C190" i="29"/>
  <c r="D190" i="29"/>
  <c r="E190" i="29"/>
  <c r="A191" i="29"/>
  <c r="B191" i="29"/>
  <c r="C191" i="29"/>
  <c r="D191" i="29"/>
  <c r="E191" i="29"/>
  <c r="A192" i="29"/>
  <c r="B192" i="29"/>
  <c r="C192" i="29"/>
  <c r="D192" i="29"/>
  <c r="E192" i="29"/>
  <c r="A193" i="29"/>
  <c r="B193" i="29"/>
  <c r="C193" i="29"/>
  <c r="D193" i="29"/>
  <c r="E193" i="29"/>
  <c r="A194" i="29"/>
  <c r="B194" i="29"/>
  <c r="C194" i="29"/>
  <c r="D194" i="29"/>
  <c r="E194" i="29"/>
  <c r="A195" i="29"/>
  <c r="B195" i="29"/>
  <c r="C195" i="29"/>
  <c r="D195" i="29"/>
  <c r="E195" i="29"/>
  <c r="A196" i="29"/>
  <c r="B196" i="29"/>
  <c r="C196" i="29"/>
  <c r="D196" i="29"/>
  <c r="E196" i="29"/>
  <c r="A197" i="29"/>
  <c r="B197" i="29"/>
  <c r="C197" i="29"/>
  <c r="D197" i="29"/>
  <c r="E197" i="29"/>
  <c r="A198" i="29"/>
  <c r="B198" i="29"/>
  <c r="C198" i="29"/>
  <c r="D198" i="29"/>
  <c r="E198" i="29"/>
  <c r="A199" i="29"/>
  <c r="B199" i="29"/>
  <c r="C199" i="29"/>
  <c r="D199" i="29"/>
  <c r="E199" i="29"/>
  <c r="A177" i="29"/>
  <c r="B177" i="29"/>
  <c r="C177" i="29"/>
  <c r="D177" i="29"/>
  <c r="E177" i="29"/>
  <c r="A178" i="29"/>
  <c r="B178" i="29"/>
  <c r="C178" i="29"/>
  <c r="D178" i="29"/>
  <c r="E178" i="29"/>
  <c r="A179" i="29"/>
  <c r="B179" i="29"/>
  <c r="C179" i="29"/>
  <c r="D179" i="29"/>
  <c r="E179" i="29"/>
  <c r="A180" i="29"/>
  <c r="B180" i="29"/>
  <c r="C180" i="29"/>
  <c r="D180" i="29"/>
  <c r="E180" i="29"/>
  <c r="A181" i="29"/>
  <c r="B181" i="29"/>
  <c r="C181" i="29"/>
  <c r="D181" i="29"/>
  <c r="E181" i="29"/>
  <c r="A182" i="29"/>
  <c r="B182" i="29"/>
  <c r="C182" i="29"/>
  <c r="D182" i="29"/>
  <c r="E182" i="29"/>
  <c r="A183" i="29"/>
  <c r="B183" i="29"/>
  <c r="C183" i="29"/>
  <c r="D183" i="29"/>
  <c r="E183" i="29"/>
  <c r="A184" i="29"/>
  <c r="B184" i="29"/>
  <c r="C184" i="29"/>
  <c r="D184" i="29"/>
  <c r="E184" i="29"/>
  <c r="A185" i="29"/>
  <c r="B185" i="29"/>
  <c r="C185" i="29"/>
  <c r="D185" i="29"/>
  <c r="E185" i="29"/>
  <c r="A186" i="29"/>
  <c r="B186" i="29"/>
  <c r="C186" i="29"/>
  <c r="D186" i="29"/>
  <c r="E186" i="29"/>
  <c r="A170" i="29"/>
  <c r="B170" i="29"/>
  <c r="C170" i="29"/>
  <c r="D170" i="29"/>
  <c r="E170" i="29"/>
  <c r="A171" i="29"/>
  <c r="B171" i="29"/>
  <c r="C171" i="29"/>
  <c r="D171" i="29"/>
  <c r="E171" i="29"/>
  <c r="A172" i="29"/>
  <c r="B172" i="29"/>
  <c r="C172" i="29"/>
  <c r="D172" i="29"/>
  <c r="E172" i="29"/>
  <c r="A173" i="29"/>
  <c r="B173" i="29"/>
  <c r="C173" i="29"/>
  <c r="D173" i="29"/>
  <c r="E173" i="29"/>
  <c r="A165" i="29"/>
  <c r="B165" i="29"/>
  <c r="C165" i="29"/>
  <c r="D165" i="29"/>
  <c r="E165" i="29"/>
  <c r="A166" i="29"/>
  <c r="B166" i="29"/>
  <c r="C166" i="29"/>
  <c r="D166" i="29"/>
  <c r="E166" i="29"/>
  <c r="A167" i="29"/>
  <c r="B167" i="29"/>
  <c r="C167" i="29"/>
  <c r="D167" i="29"/>
  <c r="E167" i="29"/>
  <c r="A157" i="29"/>
  <c r="B157" i="29"/>
  <c r="C157" i="29"/>
  <c r="D157" i="29"/>
  <c r="E157" i="29"/>
  <c r="A158" i="29"/>
  <c r="B158" i="29"/>
  <c r="C158" i="29"/>
  <c r="D158" i="29"/>
  <c r="E158" i="29"/>
  <c r="A159" i="29"/>
  <c r="B159" i="29"/>
  <c r="C159" i="29"/>
  <c r="D159" i="29"/>
  <c r="E159" i="29"/>
  <c r="A160" i="29"/>
  <c r="B160" i="29"/>
  <c r="C160" i="29"/>
  <c r="D160" i="29"/>
  <c r="E160" i="29"/>
  <c r="A161" i="29"/>
  <c r="B161" i="29"/>
  <c r="C161" i="29"/>
  <c r="D161" i="29"/>
  <c r="E161" i="29"/>
  <c r="A162" i="29"/>
  <c r="B162" i="29"/>
  <c r="C162" i="29"/>
  <c r="D162" i="29"/>
  <c r="E162" i="29"/>
  <c r="A149" i="29"/>
  <c r="B149" i="29"/>
  <c r="C149" i="29"/>
  <c r="D149" i="29"/>
  <c r="E149" i="29"/>
  <c r="A150" i="29"/>
  <c r="B150" i="29"/>
  <c r="C150" i="29"/>
  <c r="D150" i="29"/>
  <c r="E150" i="29"/>
  <c r="A151" i="29"/>
  <c r="B151" i="29"/>
  <c r="C151" i="29"/>
  <c r="D151" i="29"/>
  <c r="E151" i="29"/>
  <c r="A152" i="29"/>
  <c r="B152" i="29"/>
  <c r="C152" i="29"/>
  <c r="D152" i="29"/>
  <c r="E152" i="29"/>
  <c r="A153" i="29"/>
  <c r="B153" i="29"/>
  <c r="C153" i="29"/>
  <c r="D153" i="29"/>
  <c r="E153" i="29"/>
  <c r="A154" i="29"/>
  <c r="B154" i="29"/>
  <c r="C154" i="29"/>
  <c r="D154" i="29"/>
  <c r="E154" i="29"/>
  <c r="A139" i="29"/>
  <c r="B139" i="29"/>
  <c r="C139" i="29"/>
  <c r="D139" i="29"/>
  <c r="E139" i="29"/>
  <c r="A140" i="29"/>
  <c r="B140" i="29"/>
  <c r="C140" i="29"/>
  <c r="D140" i="29"/>
  <c r="E140" i="29"/>
  <c r="A141" i="29"/>
  <c r="B141" i="29"/>
  <c r="C141" i="29"/>
  <c r="D141" i="29"/>
  <c r="E141" i="29"/>
  <c r="A142" i="29"/>
  <c r="B142" i="29"/>
  <c r="C142" i="29"/>
  <c r="D142" i="29"/>
  <c r="E142" i="29"/>
  <c r="A143" i="29"/>
  <c r="B143" i="29"/>
  <c r="C143" i="29"/>
  <c r="D143" i="29"/>
  <c r="E143" i="29"/>
  <c r="A144" i="29"/>
  <c r="B144" i="29"/>
  <c r="C144" i="29"/>
  <c r="D144" i="29"/>
  <c r="E144" i="29"/>
  <c r="A145" i="29"/>
  <c r="B145" i="29"/>
  <c r="C145" i="29"/>
  <c r="D145" i="29"/>
  <c r="E145" i="29"/>
  <c r="A134" i="29"/>
  <c r="B134" i="29"/>
  <c r="C134" i="29"/>
  <c r="D134" i="29"/>
  <c r="E134" i="29"/>
  <c r="A135" i="29"/>
  <c r="B135" i="29"/>
  <c r="C135" i="29"/>
  <c r="D135" i="29"/>
  <c r="E135" i="29"/>
  <c r="A136" i="29"/>
  <c r="B136" i="29"/>
  <c r="C136" i="29"/>
  <c r="D136" i="29"/>
  <c r="E136" i="29"/>
  <c r="A127" i="29"/>
  <c r="B127" i="29"/>
  <c r="C127" i="29"/>
  <c r="D127" i="29"/>
  <c r="E127" i="29"/>
  <c r="A128" i="29"/>
  <c r="B128" i="29"/>
  <c r="C128" i="29"/>
  <c r="D128" i="29"/>
  <c r="E128" i="29"/>
  <c r="A129" i="29"/>
  <c r="B129" i="29"/>
  <c r="C129" i="29"/>
  <c r="D129" i="29"/>
  <c r="E129" i="29"/>
  <c r="A130" i="29"/>
  <c r="B130" i="29"/>
  <c r="C130" i="29"/>
  <c r="D130" i="29"/>
  <c r="E130" i="29"/>
  <c r="A131" i="29"/>
  <c r="B131" i="29"/>
  <c r="C131" i="29"/>
  <c r="D131" i="29"/>
  <c r="E131" i="29"/>
  <c r="A121" i="29"/>
  <c r="B121" i="29"/>
  <c r="C121" i="29"/>
  <c r="D121" i="29"/>
  <c r="E121" i="29"/>
  <c r="A122" i="29"/>
  <c r="B122" i="29"/>
  <c r="C122" i="29"/>
  <c r="D122" i="29"/>
  <c r="E122" i="29"/>
  <c r="A123" i="29"/>
  <c r="B123" i="29"/>
  <c r="C123" i="29"/>
  <c r="D123" i="29"/>
  <c r="E123" i="29"/>
  <c r="A124" i="29"/>
  <c r="B124" i="29"/>
  <c r="C124" i="29"/>
  <c r="D124" i="29"/>
  <c r="E124" i="29"/>
  <c r="A116" i="29"/>
  <c r="C116" i="29"/>
  <c r="D116" i="29"/>
  <c r="E116" i="29"/>
  <c r="A111" i="29"/>
  <c r="C111" i="29"/>
  <c r="D111" i="29"/>
  <c r="E111" i="29"/>
  <c r="A107" i="29"/>
  <c r="C107" i="29"/>
  <c r="D107" i="29"/>
  <c r="E107" i="29"/>
  <c r="A108" i="29"/>
  <c r="C108" i="29"/>
  <c r="D108" i="29"/>
  <c r="E108" i="29"/>
  <c r="A109" i="29"/>
  <c r="C109" i="29"/>
  <c r="D109" i="29"/>
  <c r="E109" i="29"/>
  <c r="A110" i="29"/>
  <c r="C110" i="29"/>
  <c r="D110" i="29"/>
  <c r="E110" i="29"/>
  <c r="A104" i="29"/>
  <c r="C104" i="29"/>
  <c r="D104" i="29"/>
  <c r="E104" i="29"/>
  <c r="A100" i="29"/>
  <c r="C100" i="29"/>
  <c r="D100" i="29"/>
  <c r="E100" i="29"/>
  <c r="A101" i="29"/>
  <c r="C101" i="29"/>
  <c r="D101" i="29"/>
  <c r="E101" i="29"/>
  <c r="A102" i="29"/>
  <c r="C102" i="29"/>
  <c r="D102" i="29"/>
  <c r="E102" i="29"/>
  <c r="A103" i="29"/>
  <c r="C103" i="29"/>
  <c r="D103" i="29"/>
  <c r="E103" i="29"/>
  <c r="A93" i="29"/>
  <c r="C93" i="29"/>
  <c r="D93" i="29"/>
  <c r="E93" i="29"/>
  <c r="A94" i="29"/>
  <c r="C94" i="29"/>
  <c r="D94" i="29"/>
  <c r="E94" i="29"/>
  <c r="A95" i="29"/>
  <c r="C95" i="29"/>
  <c r="D95" i="29"/>
  <c r="E95" i="29"/>
  <c r="A96" i="29"/>
  <c r="C96" i="29"/>
  <c r="D96" i="29"/>
  <c r="E96" i="29"/>
  <c r="A97" i="29"/>
  <c r="C97" i="29"/>
  <c r="D97" i="29"/>
  <c r="E97" i="29"/>
  <c r="A87" i="29"/>
  <c r="C87" i="29"/>
  <c r="D87" i="29"/>
  <c r="E87" i="29"/>
  <c r="A88" i="29"/>
  <c r="C88" i="29"/>
  <c r="D88" i="29"/>
  <c r="E88" i="29"/>
  <c r="A89" i="29"/>
  <c r="C89" i="29"/>
  <c r="D89" i="29"/>
  <c r="E89" i="29"/>
  <c r="A90" i="29"/>
  <c r="C90" i="29"/>
  <c r="D90" i="29"/>
  <c r="E90" i="29"/>
  <c r="A81" i="29"/>
  <c r="C81" i="29"/>
  <c r="D81" i="29"/>
  <c r="E81" i="29"/>
  <c r="A82" i="29"/>
  <c r="C82" i="29"/>
  <c r="D82" i="29"/>
  <c r="E82" i="29"/>
  <c r="A83" i="29"/>
  <c r="C83" i="29"/>
  <c r="D83" i="29"/>
  <c r="E83" i="29"/>
  <c r="A77" i="29"/>
  <c r="B77" i="29"/>
  <c r="C77" i="29"/>
  <c r="D77" i="29"/>
  <c r="E77" i="29"/>
  <c r="A78" i="29"/>
  <c r="B78" i="29"/>
  <c r="C78" i="29"/>
  <c r="D78" i="29"/>
  <c r="E78" i="29"/>
  <c r="A66" i="29"/>
  <c r="B66" i="29"/>
  <c r="C66" i="29"/>
  <c r="D66" i="29"/>
  <c r="E66" i="29"/>
  <c r="A67" i="29"/>
  <c r="B67" i="29"/>
  <c r="C67" i="29"/>
  <c r="D67" i="29"/>
  <c r="E67" i="29"/>
  <c r="A68" i="29"/>
  <c r="B68" i="29"/>
  <c r="C68" i="29"/>
  <c r="D68" i="29"/>
  <c r="E68" i="29"/>
  <c r="A69" i="29"/>
  <c r="B69" i="29"/>
  <c r="C69" i="29"/>
  <c r="D69" i="29"/>
  <c r="E69" i="29"/>
  <c r="A70" i="29"/>
  <c r="B70" i="29"/>
  <c r="C70" i="29"/>
  <c r="D70" i="29"/>
  <c r="E70" i="29"/>
  <c r="A71" i="29"/>
  <c r="B71" i="29"/>
  <c r="C71" i="29"/>
  <c r="D71" i="29"/>
  <c r="E71" i="29"/>
  <c r="A72" i="29"/>
  <c r="B72" i="29"/>
  <c r="C72" i="29"/>
  <c r="D72" i="29"/>
  <c r="E72" i="29"/>
  <c r="A73" i="29"/>
  <c r="B73" i="29"/>
  <c r="C73" i="29"/>
  <c r="D73" i="29"/>
  <c r="E73" i="29"/>
  <c r="A74" i="29"/>
  <c r="B74" i="29"/>
  <c r="C74" i="29"/>
  <c r="D74" i="29"/>
  <c r="E74" i="29"/>
  <c r="A60" i="29"/>
  <c r="B60" i="29"/>
  <c r="C60" i="29"/>
  <c r="D60" i="29"/>
  <c r="E60" i="29"/>
  <c r="A61" i="29"/>
  <c r="B61" i="29"/>
  <c r="C61" i="29"/>
  <c r="D61" i="29"/>
  <c r="E61" i="29"/>
  <c r="A62" i="29"/>
  <c r="B62" i="29"/>
  <c r="C62" i="29"/>
  <c r="D62" i="29"/>
  <c r="E62" i="29"/>
  <c r="A63" i="29"/>
  <c r="B63" i="29"/>
  <c r="C63" i="29"/>
  <c r="D63" i="29"/>
  <c r="E63" i="29"/>
  <c r="A53" i="29"/>
  <c r="B53" i="29"/>
  <c r="C53" i="29"/>
  <c r="D53" i="29"/>
  <c r="E53" i="29"/>
  <c r="A54" i="29"/>
  <c r="B54" i="29"/>
  <c r="C54" i="29"/>
  <c r="D54" i="29"/>
  <c r="E54" i="29"/>
  <c r="A55" i="29"/>
  <c r="B55" i="29"/>
  <c r="C55" i="29"/>
  <c r="D55" i="29"/>
  <c r="E55" i="29"/>
  <c r="A56" i="29"/>
  <c r="B56" i="29"/>
  <c r="C56" i="29"/>
  <c r="D56" i="29"/>
  <c r="E56" i="29"/>
  <c r="A57" i="29"/>
  <c r="B57" i="29"/>
  <c r="C57" i="29"/>
  <c r="D57" i="29"/>
  <c r="E57" i="29"/>
  <c r="A49" i="29"/>
  <c r="B49" i="29"/>
  <c r="C49" i="29"/>
  <c r="D49" i="29"/>
  <c r="E49" i="29"/>
  <c r="A50" i="29"/>
  <c r="B50" i="29"/>
  <c r="C50" i="29"/>
  <c r="D50" i="29"/>
  <c r="E50" i="29"/>
  <c r="A41" i="29"/>
  <c r="B41" i="29"/>
  <c r="C41" i="29"/>
  <c r="D41" i="29"/>
  <c r="E41" i="29"/>
  <c r="A42" i="29"/>
  <c r="B42" i="29"/>
  <c r="C42" i="29"/>
  <c r="D42" i="29"/>
  <c r="E42" i="29"/>
  <c r="A43" i="29"/>
  <c r="B43" i="29"/>
  <c r="C43" i="29"/>
  <c r="D43" i="29"/>
  <c r="E43" i="29"/>
  <c r="A44" i="29"/>
  <c r="B44" i="29"/>
  <c r="C44" i="29"/>
  <c r="D44" i="29"/>
  <c r="E44" i="29"/>
  <c r="A45" i="29"/>
  <c r="B45" i="29"/>
  <c r="C45" i="29"/>
  <c r="D45" i="29"/>
  <c r="E45" i="29"/>
  <c r="A46" i="29"/>
  <c r="B46" i="29"/>
  <c r="C46" i="29"/>
  <c r="D46" i="29"/>
  <c r="E46" i="29"/>
  <c r="A36" i="29"/>
  <c r="B36" i="29"/>
  <c r="C36" i="29"/>
  <c r="D36" i="29"/>
  <c r="E36" i="29"/>
  <c r="A37" i="29"/>
  <c r="B37" i="29"/>
  <c r="C37" i="29"/>
  <c r="D37" i="29"/>
  <c r="E37" i="29"/>
  <c r="A38" i="29"/>
  <c r="B38" i="29"/>
  <c r="C38" i="29"/>
  <c r="D38" i="29"/>
  <c r="E38" i="29"/>
  <c r="A31" i="29"/>
  <c r="B31" i="29"/>
  <c r="C31" i="29"/>
  <c r="D31" i="29"/>
  <c r="E31" i="29"/>
  <c r="A32" i="29"/>
  <c r="B32" i="29"/>
  <c r="C32" i="29"/>
  <c r="D32" i="29"/>
  <c r="E32" i="29"/>
  <c r="A33" i="29"/>
  <c r="B33" i="29"/>
  <c r="C33" i="29"/>
  <c r="D33" i="29"/>
  <c r="E33" i="29"/>
  <c r="E915" i="29"/>
  <c r="D915" i="29"/>
  <c r="C915" i="29"/>
  <c r="B915" i="29"/>
  <c r="A915" i="29"/>
  <c r="A914" i="29"/>
  <c r="E906" i="29"/>
  <c r="D906" i="29"/>
  <c r="C906" i="29"/>
  <c r="B906" i="29"/>
  <c r="A906" i="29"/>
  <c r="A905" i="29"/>
  <c r="E894" i="29"/>
  <c r="D894" i="29"/>
  <c r="C894" i="29"/>
  <c r="B894" i="29"/>
  <c r="A894" i="29"/>
  <c r="A893" i="29"/>
  <c r="E883" i="29"/>
  <c r="D883" i="29"/>
  <c r="C883" i="29"/>
  <c r="B883" i="29"/>
  <c r="A883" i="29"/>
  <c r="A882" i="29"/>
  <c r="E873" i="29"/>
  <c r="D873" i="29"/>
  <c r="C873" i="29"/>
  <c r="B873" i="29"/>
  <c r="A873" i="29"/>
  <c r="A872" i="29"/>
  <c r="E868" i="29"/>
  <c r="D868" i="29"/>
  <c r="C868" i="29"/>
  <c r="B868" i="29"/>
  <c r="A868" i="29"/>
  <c r="A867" i="29"/>
  <c r="A866" i="29"/>
  <c r="E842" i="29"/>
  <c r="D842" i="29"/>
  <c r="C842" i="29"/>
  <c r="A842" i="29"/>
  <c r="A841" i="29"/>
  <c r="E799" i="29"/>
  <c r="D799" i="29"/>
  <c r="C799" i="29"/>
  <c r="B799" i="29"/>
  <c r="A799" i="29"/>
  <c r="A798" i="29"/>
  <c r="E784" i="29"/>
  <c r="D784" i="29"/>
  <c r="C784" i="29"/>
  <c r="A784" i="29"/>
  <c r="A783" i="29"/>
  <c r="E761" i="29"/>
  <c r="D761" i="29"/>
  <c r="C761" i="29"/>
  <c r="B761" i="29"/>
  <c r="A761" i="29"/>
  <c r="A760" i="29"/>
  <c r="E747" i="29"/>
  <c r="D747" i="29"/>
  <c r="C747" i="29"/>
  <c r="B747" i="29"/>
  <c r="A747" i="29"/>
  <c r="A746" i="29"/>
  <c r="E738" i="29"/>
  <c r="D738" i="29"/>
  <c r="C738" i="29"/>
  <c r="B738" i="29"/>
  <c r="A738" i="29"/>
  <c r="A737" i="29"/>
  <c r="E726" i="29"/>
  <c r="D726" i="29"/>
  <c r="C726" i="29"/>
  <c r="B726" i="29"/>
  <c r="A726" i="29"/>
  <c r="A725" i="29"/>
  <c r="A722" i="29"/>
  <c r="E714" i="29"/>
  <c r="D714" i="29"/>
  <c r="C714" i="29"/>
  <c r="B714" i="29"/>
  <c r="A714" i="29"/>
  <c r="A713" i="29"/>
  <c r="E704" i="29"/>
  <c r="D704" i="29"/>
  <c r="C704" i="29"/>
  <c r="B704" i="29"/>
  <c r="A704" i="29"/>
  <c r="A703" i="29"/>
  <c r="E701" i="29"/>
  <c r="D701" i="29"/>
  <c r="C701" i="29"/>
  <c r="B701" i="29"/>
  <c r="A701" i="29"/>
  <c r="A700" i="29"/>
  <c r="E697" i="29"/>
  <c r="D697" i="29"/>
  <c r="C697" i="29"/>
  <c r="B697" i="29"/>
  <c r="A697" i="29"/>
  <c r="A696" i="29"/>
  <c r="E690" i="29"/>
  <c r="D690" i="29"/>
  <c r="C690" i="29"/>
  <c r="B690" i="29"/>
  <c r="A690" i="29"/>
  <c r="A689" i="29"/>
  <c r="E678" i="29"/>
  <c r="D678" i="29"/>
  <c r="C678" i="29"/>
  <c r="B678" i="29"/>
  <c r="A678" i="29"/>
  <c r="A677" i="29"/>
  <c r="E672" i="29"/>
  <c r="D672" i="29"/>
  <c r="C672" i="29"/>
  <c r="B672" i="29"/>
  <c r="A672" i="29"/>
  <c r="A671" i="29"/>
  <c r="E662" i="29"/>
  <c r="D662" i="29"/>
  <c r="C662" i="29"/>
  <c r="B662" i="29"/>
  <c r="A662" i="29"/>
  <c r="A661" i="29"/>
  <c r="E652" i="29"/>
  <c r="D652" i="29"/>
  <c r="C652" i="29"/>
  <c r="B652" i="29"/>
  <c r="A652" i="29"/>
  <c r="A651" i="29"/>
  <c r="A650" i="29"/>
  <c r="E648" i="29"/>
  <c r="D648" i="29"/>
  <c r="C648" i="29"/>
  <c r="B648" i="29"/>
  <c r="A648" i="29"/>
  <c r="A647" i="29"/>
  <c r="E644" i="29"/>
  <c r="D644" i="29"/>
  <c r="C644" i="29"/>
  <c r="B644" i="29"/>
  <c r="A644" i="29"/>
  <c r="A643" i="29"/>
  <c r="E639" i="29"/>
  <c r="D639" i="29"/>
  <c r="C639" i="29"/>
  <c r="B639" i="29"/>
  <c r="A639" i="29"/>
  <c r="A638" i="29"/>
  <c r="E617" i="29"/>
  <c r="D617" i="29"/>
  <c r="C617" i="29"/>
  <c r="B617" i="29"/>
  <c r="A617" i="29"/>
  <c r="A616" i="29"/>
  <c r="E615" i="29"/>
  <c r="D615" i="29"/>
  <c r="C615" i="29"/>
  <c r="B615" i="29"/>
  <c r="A615" i="29"/>
  <c r="A614" i="29"/>
  <c r="E611" i="29"/>
  <c r="D611" i="29"/>
  <c r="C611" i="29"/>
  <c r="B611" i="29"/>
  <c r="A611" i="29"/>
  <c r="A610" i="29"/>
  <c r="E607" i="29"/>
  <c r="D607" i="29"/>
  <c r="C607" i="29"/>
  <c r="B607" i="29"/>
  <c r="A607" i="29"/>
  <c r="A606" i="29"/>
  <c r="E601" i="29"/>
  <c r="D601" i="29"/>
  <c r="C601" i="29"/>
  <c r="B601" i="29"/>
  <c r="A601" i="29"/>
  <c r="A600" i="29"/>
  <c r="E597" i="29"/>
  <c r="D597" i="29"/>
  <c r="C597" i="29"/>
  <c r="B597" i="29"/>
  <c r="A597" i="29"/>
  <c r="A596" i="29"/>
  <c r="E593" i="29"/>
  <c r="D593" i="29"/>
  <c r="C593" i="29"/>
  <c r="B593" i="29"/>
  <c r="A593" i="29"/>
  <c r="A592" i="29"/>
  <c r="E583" i="29"/>
  <c r="D583" i="29"/>
  <c r="C583" i="29"/>
  <c r="B583" i="29"/>
  <c r="A583" i="29"/>
  <c r="A582" i="29"/>
  <c r="E573" i="29"/>
  <c r="D573" i="29"/>
  <c r="C573" i="29"/>
  <c r="B573" i="29"/>
  <c r="A573" i="29"/>
  <c r="A572" i="29"/>
  <c r="E565" i="29"/>
  <c r="D565" i="29"/>
  <c r="C565" i="29"/>
  <c r="B565" i="29"/>
  <c r="A565" i="29"/>
  <c r="A564" i="29"/>
  <c r="E558" i="29"/>
  <c r="D558" i="29"/>
  <c r="C558" i="29"/>
  <c r="B558" i="29"/>
  <c r="A556" i="29"/>
  <c r="E544" i="29"/>
  <c r="D544" i="29"/>
  <c r="C544" i="29"/>
  <c r="B544" i="29"/>
  <c r="A544" i="29"/>
  <c r="A543" i="29"/>
  <c r="E537" i="29"/>
  <c r="D537" i="29"/>
  <c r="C537" i="29"/>
  <c r="B537" i="29"/>
  <c r="A537" i="29"/>
  <c r="A536" i="29"/>
  <c r="E526" i="29"/>
  <c r="D526" i="29"/>
  <c r="C526" i="29"/>
  <c r="B526" i="29"/>
  <c r="A526" i="29"/>
  <c r="A525" i="29"/>
  <c r="E521" i="29"/>
  <c r="D521" i="29"/>
  <c r="C521" i="29"/>
  <c r="B521" i="29"/>
  <c r="A521" i="29"/>
  <c r="A520" i="29"/>
  <c r="E515" i="29"/>
  <c r="D515" i="29"/>
  <c r="C515" i="29"/>
  <c r="B515" i="29"/>
  <c r="A515" i="29"/>
  <c r="A514" i="29"/>
  <c r="E513" i="29"/>
  <c r="D513" i="29"/>
  <c r="C513" i="29"/>
  <c r="B513" i="29"/>
  <c r="A513" i="29"/>
  <c r="A512" i="29"/>
  <c r="E504" i="29"/>
  <c r="D504" i="29"/>
  <c r="C504" i="29"/>
  <c r="B504" i="29"/>
  <c r="A504" i="29"/>
  <c r="A503" i="29"/>
  <c r="E493" i="29"/>
  <c r="D493" i="29"/>
  <c r="C493" i="29"/>
  <c r="B493" i="29"/>
  <c r="A493" i="29"/>
  <c r="A492" i="29"/>
  <c r="E482" i="29"/>
  <c r="D482" i="29"/>
  <c r="C482" i="29"/>
  <c r="B482" i="29"/>
  <c r="A482" i="29"/>
  <c r="A481" i="29"/>
  <c r="E473" i="29"/>
  <c r="D473" i="29"/>
  <c r="C473" i="29"/>
  <c r="B473" i="29"/>
  <c r="A473" i="29"/>
  <c r="A472" i="29"/>
  <c r="A471" i="29"/>
  <c r="E451" i="29"/>
  <c r="D451" i="29"/>
  <c r="C451" i="29"/>
  <c r="B451" i="29"/>
  <c r="A451" i="29"/>
  <c r="A450" i="29"/>
  <c r="A449" i="29"/>
  <c r="E431" i="29"/>
  <c r="D431" i="29"/>
  <c r="C431" i="29"/>
  <c r="B431" i="29"/>
  <c r="A431" i="29"/>
  <c r="A430" i="29"/>
  <c r="E404" i="29"/>
  <c r="D404" i="29"/>
  <c r="C404" i="29"/>
  <c r="B404" i="29"/>
  <c r="A404" i="29"/>
  <c r="A403" i="29"/>
  <c r="E399" i="29"/>
  <c r="D399" i="29"/>
  <c r="C399" i="29"/>
  <c r="B399" i="29"/>
  <c r="A399" i="29"/>
  <c r="A398" i="29"/>
  <c r="E396" i="29"/>
  <c r="D396" i="29"/>
  <c r="C396" i="29"/>
  <c r="B396" i="29"/>
  <c r="A396" i="29"/>
  <c r="A395" i="29"/>
  <c r="E385" i="29"/>
  <c r="D385" i="29"/>
  <c r="C385" i="29"/>
  <c r="B385" i="29"/>
  <c r="A385" i="29"/>
  <c r="A384" i="29"/>
  <c r="E368" i="29"/>
  <c r="D368" i="29"/>
  <c r="C368" i="29"/>
  <c r="B368" i="29"/>
  <c r="A368" i="29"/>
  <c r="E314" i="29"/>
  <c r="D314" i="29"/>
  <c r="C314" i="29"/>
  <c r="B314" i="29"/>
  <c r="A314" i="29"/>
  <c r="A313" i="29"/>
  <c r="A312" i="29"/>
  <c r="E308" i="29"/>
  <c r="D308" i="29"/>
  <c r="C308" i="29"/>
  <c r="A308" i="29"/>
  <c r="A307" i="29"/>
  <c r="E303" i="29"/>
  <c r="D303" i="29"/>
  <c r="C303" i="29"/>
  <c r="A303" i="29"/>
  <c r="A302" i="29"/>
  <c r="E299" i="29"/>
  <c r="D299" i="29"/>
  <c r="C299" i="29"/>
  <c r="A299" i="29"/>
  <c r="A298" i="29"/>
  <c r="E293" i="29"/>
  <c r="D293" i="29"/>
  <c r="C293" i="29"/>
  <c r="A293" i="29"/>
  <c r="A292" i="29"/>
  <c r="A291" i="29"/>
  <c r="E287" i="29"/>
  <c r="D287" i="29"/>
  <c r="C287" i="29"/>
  <c r="B287" i="29"/>
  <c r="A287" i="29"/>
  <c r="A286" i="29"/>
  <c r="E282" i="29"/>
  <c r="D282" i="29"/>
  <c r="C282" i="29"/>
  <c r="B282" i="29"/>
  <c r="A282" i="29"/>
  <c r="A281" i="29"/>
  <c r="E279" i="29"/>
  <c r="D279" i="29"/>
  <c r="C279" i="29"/>
  <c r="B279" i="29"/>
  <c r="A279" i="29"/>
  <c r="E278" i="29"/>
  <c r="D278" i="29"/>
  <c r="C278" i="29"/>
  <c r="B278" i="29"/>
  <c r="A278" i="29"/>
  <c r="E265" i="29"/>
  <c r="D265" i="29"/>
  <c r="C265" i="29"/>
  <c r="B265" i="29"/>
  <c r="A265" i="29"/>
  <c r="E245" i="29"/>
  <c r="D245" i="29"/>
  <c r="C245" i="29"/>
  <c r="B245" i="29"/>
  <c r="A245" i="29"/>
  <c r="A244" i="29"/>
  <c r="E238" i="29"/>
  <c r="D238" i="29"/>
  <c r="C238" i="29"/>
  <c r="B238" i="29"/>
  <c r="A238" i="29"/>
  <c r="A237" i="29"/>
  <c r="E232" i="29"/>
  <c r="D232" i="29"/>
  <c r="C232" i="29"/>
  <c r="B232" i="29"/>
  <c r="A232" i="29"/>
  <c r="A231" i="29"/>
  <c r="E221" i="29"/>
  <c r="D221" i="29"/>
  <c r="C221" i="29"/>
  <c r="B221" i="29"/>
  <c r="A221" i="29"/>
  <c r="A220" i="29"/>
  <c r="E202" i="29"/>
  <c r="D202" i="29"/>
  <c r="C202" i="29"/>
  <c r="B202" i="29"/>
  <c r="A202" i="29"/>
  <c r="A201" i="29"/>
  <c r="A200" i="29"/>
  <c r="E188" i="29"/>
  <c r="D188" i="29"/>
  <c r="C188" i="29"/>
  <c r="B188" i="29"/>
  <c r="A188" i="29"/>
  <c r="A187" i="29"/>
  <c r="E176" i="29"/>
  <c r="D176" i="29"/>
  <c r="C176" i="29"/>
  <c r="B176" i="29"/>
  <c r="A176" i="29"/>
  <c r="A175" i="29"/>
  <c r="A174" i="29"/>
  <c r="E169" i="29"/>
  <c r="D169" i="29"/>
  <c r="C169" i="29"/>
  <c r="B169" i="29"/>
  <c r="A169" i="29"/>
  <c r="A168" i="29"/>
  <c r="E164" i="29"/>
  <c r="D164" i="29"/>
  <c r="C164" i="29"/>
  <c r="B164" i="29"/>
  <c r="A164" i="29"/>
  <c r="A163" i="29"/>
  <c r="E156" i="29"/>
  <c r="D156" i="29"/>
  <c r="C156" i="29"/>
  <c r="B156" i="29"/>
  <c r="A156" i="29"/>
  <c r="A155" i="29"/>
  <c r="E148" i="29"/>
  <c r="D148" i="29"/>
  <c r="C148" i="29"/>
  <c r="B148" i="29"/>
  <c r="A148" i="29"/>
  <c r="A147" i="29"/>
  <c r="A146" i="29"/>
  <c r="E138" i="29"/>
  <c r="D138" i="29"/>
  <c r="C138" i="29"/>
  <c r="B138" i="29"/>
  <c r="A138" i="29"/>
  <c r="A137" i="29"/>
  <c r="E133" i="29"/>
  <c r="D133" i="29"/>
  <c r="C133" i="29"/>
  <c r="B133" i="29"/>
  <c r="A133" i="29"/>
  <c r="A132" i="29"/>
  <c r="E126" i="29"/>
  <c r="D126" i="29"/>
  <c r="C126" i="29"/>
  <c r="B126" i="29"/>
  <c r="A126" i="29"/>
  <c r="A125" i="29"/>
  <c r="E120" i="29"/>
  <c r="D120" i="29"/>
  <c r="C120" i="29"/>
  <c r="B120" i="29"/>
  <c r="A120" i="29"/>
  <c r="A119" i="29"/>
  <c r="E118" i="29"/>
  <c r="D118" i="29"/>
  <c r="C118" i="29"/>
  <c r="B118" i="29"/>
  <c r="A118" i="29"/>
  <c r="A117" i="29"/>
  <c r="E115" i="29"/>
  <c r="D115" i="29"/>
  <c r="C115" i="29"/>
  <c r="A115" i="29"/>
  <c r="E114" i="29"/>
  <c r="D114" i="29"/>
  <c r="C114" i="29"/>
  <c r="A114" i="29"/>
  <c r="E113" i="29"/>
  <c r="D113" i="29"/>
  <c r="C113" i="29"/>
  <c r="A113" i="29"/>
  <c r="A112" i="29"/>
  <c r="E106" i="29"/>
  <c r="D106" i="29"/>
  <c r="C106" i="29"/>
  <c r="A106" i="29"/>
  <c r="A105" i="29"/>
  <c r="E99" i="29"/>
  <c r="D99" i="29"/>
  <c r="C99" i="29"/>
  <c r="A99" i="29"/>
  <c r="A98" i="29"/>
  <c r="E92" i="29"/>
  <c r="D92" i="29"/>
  <c r="C92" i="29"/>
  <c r="A92" i="29"/>
  <c r="A91" i="29"/>
  <c r="E86" i="29"/>
  <c r="D86" i="29"/>
  <c r="C86" i="29"/>
  <c r="A86" i="29"/>
  <c r="A85" i="29"/>
  <c r="A84" i="29"/>
  <c r="E80" i="29"/>
  <c r="D80" i="29"/>
  <c r="C80" i="29"/>
  <c r="A80" i="29"/>
  <c r="A79" i="29"/>
  <c r="E76" i="29"/>
  <c r="D76" i="29"/>
  <c r="C76" i="29"/>
  <c r="B76" i="29"/>
  <c r="A76" i="29"/>
  <c r="A75" i="29"/>
  <c r="E65" i="29"/>
  <c r="D65" i="29"/>
  <c r="C65" i="29"/>
  <c r="B65" i="29"/>
  <c r="A65" i="29"/>
  <c r="A64" i="29"/>
  <c r="E59" i="29"/>
  <c r="D59" i="29"/>
  <c r="C59" i="29"/>
  <c r="B59" i="29"/>
  <c r="A59" i="29"/>
  <c r="A58" i="29"/>
  <c r="E52" i="29"/>
  <c r="D52" i="29"/>
  <c r="C52" i="29"/>
  <c r="B52" i="29"/>
  <c r="A52" i="29"/>
  <c r="A51" i="29"/>
  <c r="E48" i="29"/>
  <c r="D48" i="29"/>
  <c r="C48" i="29"/>
  <c r="B48" i="29"/>
  <c r="A48" i="29"/>
  <c r="A47" i="29"/>
  <c r="E40" i="29"/>
  <c r="D40" i="29"/>
  <c r="C40" i="29"/>
  <c r="B40" i="29"/>
  <c r="A40" i="29"/>
  <c r="A39" i="29"/>
  <c r="E35" i="29"/>
  <c r="D35" i="29"/>
  <c r="C35" i="29"/>
  <c r="B35" i="29"/>
  <c r="A35" i="29"/>
  <c r="A34" i="29"/>
  <c r="E30" i="29"/>
  <c r="D30" i="29"/>
  <c r="C30" i="29"/>
  <c r="B30" i="29"/>
  <c r="A30" i="29"/>
  <c r="A29" i="29"/>
  <c r="E20" i="29"/>
  <c r="D20" i="29"/>
  <c r="C20" i="29"/>
  <c r="B20" i="29"/>
  <c r="A20" i="29"/>
  <c r="A19" i="29"/>
  <c r="E7" i="29"/>
  <c r="D7" i="29"/>
  <c r="C7" i="29"/>
  <c r="B7" i="29"/>
  <c r="A7" i="29"/>
  <c r="A6" i="29"/>
  <c r="A5" i="29"/>
  <c r="E4" i="29"/>
  <c r="D4" i="29"/>
  <c r="C4" i="29"/>
  <c r="B4" i="29"/>
  <c r="A4" i="29"/>
  <c r="A2" i="29"/>
  <c r="A1" i="29"/>
  <c r="A1" i="28" l="1"/>
  <c r="A3" i="28"/>
  <c r="A4" i="28"/>
  <c r="D4" i="28"/>
  <c r="G4" i="28"/>
  <c r="I4" i="28" s="1"/>
  <c r="H4" i="28"/>
  <c r="J4" i="28" s="1"/>
  <c r="A1" i="27"/>
  <c r="A3" i="27"/>
  <c r="A4" i="27"/>
  <c r="D4" i="27"/>
  <c r="G4" i="27"/>
  <c r="I4" i="27" s="1"/>
  <c r="H4" i="27"/>
  <c r="J4" i="27" s="1"/>
  <c r="A1" i="26"/>
  <c r="A3" i="26"/>
  <c r="A4" i="26"/>
  <c r="D4" i="26"/>
  <c r="G4" i="26"/>
  <c r="I4" i="26" s="1"/>
  <c r="H4" i="26"/>
  <c r="J4" i="26" s="1"/>
  <c r="A1" i="24"/>
  <c r="A1" i="25" s="1"/>
  <c r="A3" i="24"/>
  <c r="A4" i="24"/>
  <c r="D4" i="24"/>
  <c r="G4" i="24"/>
  <c r="I4" i="24" s="1"/>
  <c r="H4" i="24"/>
  <c r="J4" i="24" s="1"/>
  <c r="A1" i="23"/>
  <c r="A3" i="23"/>
  <c r="A4" i="23"/>
  <c r="D4" i="23"/>
  <c r="G4" i="23"/>
  <c r="I4" i="23" s="1"/>
  <c r="H4" i="23"/>
  <c r="J4" i="23" s="1"/>
  <c r="A1" i="22"/>
  <c r="A3" i="22"/>
  <c r="A4" i="22"/>
  <c r="D4" i="22"/>
  <c r="G4" i="22"/>
  <c r="I4" i="22" s="1"/>
  <c r="H4" i="22"/>
  <c r="J4" i="22" s="1"/>
  <c r="A1" i="21"/>
  <c r="A3" i="21"/>
  <c r="A4" i="21"/>
  <c r="D4" i="21"/>
  <c r="G4" i="21"/>
  <c r="I4" i="21" s="1"/>
  <c r="H4" i="21"/>
  <c r="J4" i="21" s="1"/>
  <c r="A1" i="20"/>
  <c r="A3" i="20"/>
  <c r="A4" i="20"/>
  <c r="D4" i="20"/>
  <c r="G4" i="20"/>
  <c r="I4" i="20" s="1"/>
  <c r="H4" i="20"/>
  <c r="J4" i="20" s="1"/>
  <c r="A1" i="19"/>
  <c r="A3" i="19"/>
  <c r="A4" i="19"/>
  <c r="D4" i="19"/>
  <c r="G4" i="19"/>
  <c r="I4" i="19" s="1"/>
  <c r="H4" i="19"/>
  <c r="J4" i="19" s="1"/>
  <c r="A1" i="18"/>
  <c r="A3" i="18"/>
  <c r="A4" i="18"/>
  <c r="D4" i="18"/>
  <c r="G4" i="18"/>
  <c r="I4" i="18" s="1"/>
  <c r="H4" i="18"/>
  <c r="J4" i="18" s="1"/>
  <c r="A1" i="17"/>
  <c r="A3" i="17"/>
  <c r="A4" i="17"/>
  <c r="D4" i="17"/>
  <c r="G4" i="17"/>
  <c r="I4" i="17" s="1"/>
  <c r="H4" i="17"/>
  <c r="J4" i="17" s="1"/>
  <c r="A1" i="16"/>
  <c r="A3" i="16"/>
  <c r="A4" i="16"/>
  <c r="D4" i="16"/>
  <c r="G4" i="16"/>
  <c r="I4" i="16" s="1"/>
  <c r="H4" i="16"/>
  <c r="J4" i="16" s="1"/>
  <c r="A1" i="15"/>
  <c r="A3" i="15"/>
  <c r="A4" i="15"/>
  <c r="D4" i="15"/>
  <c r="G4" i="15"/>
  <c r="I4" i="15" s="1"/>
  <c r="H4" i="15"/>
  <c r="J4" i="15" s="1"/>
  <c r="A3" i="14"/>
  <c r="A4" i="14"/>
  <c r="D4" i="14"/>
  <c r="G4" i="14"/>
  <c r="I4" i="14" s="1"/>
  <c r="H4" i="14"/>
  <c r="J4" i="14" s="1"/>
  <c r="A1" i="13"/>
  <c r="A3" i="13"/>
  <c r="A4" i="13"/>
  <c r="D4" i="13"/>
  <c r="G4" i="13"/>
  <c r="I4" i="13" s="1"/>
  <c r="H4" i="13"/>
  <c r="J4" i="13" s="1"/>
  <c r="A1" i="12"/>
  <c r="A4" i="12"/>
  <c r="D4" i="12"/>
  <c r="G4" i="12"/>
  <c r="I4" i="12" s="1"/>
  <c r="H4" i="12"/>
  <c r="J4" i="12" s="1"/>
  <c r="A1" i="11"/>
  <c r="A3" i="11"/>
  <c r="A4" i="11"/>
  <c r="D4" i="11"/>
  <c r="G4" i="11"/>
  <c r="I4" i="11" s="1"/>
  <c r="H4" i="11"/>
  <c r="J4" i="11" s="1"/>
  <c r="A1" i="10"/>
  <c r="A3" i="10"/>
  <c r="A4" i="10"/>
  <c r="D4" i="10"/>
  <c r="G4" i="10"/>
  <c r="I4" i="10" s="1"/>
  <c r="H4" i="10"/>
  <c r="J4" i="10" s="1"/>
  <c r="A3" i="9"/>
  <c r="A4" i="9"/>
  <c r="D4" i="9"/>
  <c r="G4" i="9"/>
  <c r="I4" i="9" s="1"/>
  <c r="H4" i="9"/>
  <c r="J4" i="9" s="1"/>
  <c r="A1" i="8"/>
  <c r="A3" i="8"/>
  <c r="A4" i="8"/>
  <c r="D4" i="8"/>
  <c r="G4" i="8"/>
  <c r="I4" i="8" s="1"/>
  <c r="H4" i="8"/>
  <c r="J4" i="8" s="1"/>
  <c r="A1" i="7"/>
  <c r="A3" i="7"/>
  <c r="A4" i="7"/>
  <c r="D4" i="7"/>
  <c r="G4" i="7"/>
  <c r="I4" i="7" s="1"/>
  <c r="H4" i="7"/>
  <c r="J4" i="7" s="1"/>
  <c r="A1" i="6"/>
  <c r="A3" i="6"/>
  <c r="A4" i="6"/>
  <c r="D4" i="6"/>
  <c r="G4" i="6"/>
  <c r="I4" i="6" s="1"/>
  <c r="H4" i="6"/>
  <c r="J4" i="6" s="1"/>
  <c r="A3" i="5"/>
  <c r="A4" i="5"/>
  <c r="D4" i="5"/>
  <c r="G4" i="5"/>
  <c r="I4" i="5" s="1"/>
  <c r="H4" i="5"/>
  <c r="J4" i="5" s="1"/>
  <c r="A1" i="4"/>
  <c r="A3" i="4"/>
  <c r="A4" i="4"/>
  <c r="D4" i="4"/>
  <c r="G4" i="4"/>
  <c r="I4" i="4" s="1"/>
  <c r="H4" i="4"/>
  <c r="J4" i="4" s="1"/>
  <c r="A1" i="2"/>
  <c r="C9" i="1"/>
  <c r="C10" i="1"/>
  <c r="C11" i="1"/>
  <c r="C12" i="1"/>
  <c r="C13" i="1"/>
  <c r="C14" i="1"/>
  <c r="C15" i="1"/>
  <c r="C16" i="1"/>
  <c r="C17" i="1"/>
  <c r="C18" i="1"/>
  <c r="C19" i="1"/>
  <c r="C20" i="1"/>
  <c r="C21" i="1"/>
  <c r="C22" i="1"/>
  <c r="C23" i="1"/>
  <c r="C24" i="1"/>
  <c r="C25" i="1"/>
  <c r="C28" i="1"/>
  <c r="C29" i="1"/>
  <c r="C30" i="1"/>
  <c r="C31" i="1"/>
  <c r="C32" i="1"/>
  <c r="C33" i="1"/>
  <c r="C34" i="1"/>
  <c r="C35" i="1"/>
  <c r="C36" i="1"/>
  <c r="C37" i="1"/>
  <c r="C42" i="1"/>
  <c r="I90" i="14" l="1"/>
  <c r="I82" i="14"/>
  <c r="J82" i="14"/>
  <c r="J90" i="14"/>
  <c r="I93" i="14"/>
  <c r="I70" i="17"/>
  <c r="J70" i="17"/>
  <c r="J93" i="14"/>
  <c r="J94" i="14"/>
  <c r="I92" i="14"/>
  <c r="J92" i="14"/>
  <c r="I94" i="14"/>
  <c r="J103" i="14"/>
  <c r="I103" i="14"/>
  <c r="I99" i="30"/>
  <c r="I90" i="30"/>
  <c r="J99" i="30"/>
  <c r="J97" i="30"/>
  <c r="I26" i="30"/>
  <c r="J90" i="30"/>
  <c r="J98" i="30"/>
  <c r="I97" i="30"/>
  <c r="J26" i="30"/>
  <c r="J78" i="30"/>
  <c r="I98" i="30"/>
  <c r="I78" i="30"/>
  <c r="J76" i="30"/>
  <c r="I75" i="30"/>
  <c r="J72" i="30"/>
  <c r="I71" i="30"/>
  <c r="J95" i="30"/>
  <c r="J92" i="30"/>
  <c r="I89" i="30"/>
  <c r="J86" i="30"/>
  <c r="I84" i="30"/>
  <c r="J80" i="30"/>
  <c r="I69" i="30"/>
  <c r="J65" i="30"/>
  <c r="I64" i="30"/>
  <c r="J61" i="30"/>
  <c r="I59" i="30"/>
  <c r="J55" i="30"/>
  <c r="I54" i="30"/>
  <c r="J50" i="30"/>
  <c r="I49" i="30"/>
  <c r="J46" i="30"/>
  <c r="I45" i="30"/>
  <c r="J42" i="30"/>
  <c r="I40" i="30"/>
  <c r="J37" i="30"/>
  <c r="I36" i="30"/>
  <c r="J33" i="30"/>
  <c r="I32" i="30"/>
  <c r="J28" i="30"/>
  <c r="I25" i="30"/>
  <c r="J22" i="30"/>
  <c r="I20" i="30"/>
  <c r="J17" i="30"/>
  <c r="I16" i="30"/>
  <c r="J12" i="30"/>
  <c r="I11" i="30"/>
  <c r="J8" i="30"/>
  <c r="I7" i="30"/>
  <c r="J39" i="3"/>
  <c r="J89" i="30"/>
  <c r="J84" i="30"/>
  <c r="J69" i="30"/>
  <c r="I63" i="30"/>
  <c r="I58" i="30"/>
  <c r="J54" i="30"/>
  <c r="J49" i="30"/>
  <c r="I44" i="30"/>
  <c r="I39" i="30"/>
  <c r="J36" i="30"/>
  <c r="J32" i="30"/>
  <c r="I76" i="30"/>
  <c r="J73" i="30"/>
  <c r="I72" i="30"/>
  <c r="J94" i="30"/>
  <c r="I92" i="30"/>
  <c r="J87" i="30"/>
  <c r="I86" i="30"/>
  <c r="J81" i="30"/>
  <c r="I80" i="30"/>
  <c r="J67" i="30"/>
  <c r="I65" i="30"/>
  <c r="J62" i="30"/>
  <c r="I61" i="30"/>
  <c r="J57" i="30"/>
  <c r="I55" i="30"/>
  <c r="J52" i="30"/>
  <c r="I50" i="30"/>
  <c r="J47" i="30"/>
  <c r="I46" i="30"/>
  <c r="J43" i="30"/>
  <c r="I42" i="30"/>
  <c r="J38" i="30"/>
  <c r="I37" i="30"/>
  <c r="J34" i="30"/>
  <c r="I33" i="30"/>
  <c r="J29" i="30"/>
  <c r="I28" i="30"/>
  <c r="J23" i="30"/>
  <c r="I22" i="30"/>
  <c r="J18" i="30"/>
  <c r="I17" i="30"/>
  <c r="J14" i="30"/>
  <c r="I12" i="30"/>
  <c r="J9" i="30"/>
  <c r="I8" i="30"/>
  <c r="J75" i="30"/>
  <c r="J71" i="30"/>
  <c r="I95" i="30"/>
  <c r="J25" i="30"/>
  <c r="J20" i="30"/>
  <c r="I15" i="30"/>
  <c r="I10" i="30"/>
  <c r="J74" i="30"/>
  <c r="I73" i="30"/>
  <c r="I94" i="30"/>
  <c r="J88" i="30"/>
  <c r="I87" i="30"/>
  <c r="J82" i="30"/>
  <c r="I81" i="30"/>
  <c r="J68" i="30"/>
  <c r="I67" i="30"/>
  <c r="J63" i="30"/>
  <c r="I62" i="30"/>
  <c r="J58" i="30"/>
  <c r="I57" i="30"/>
  <c r="J53" i="30"/>
  <c r="I52" i="30"/>
  <c r="J48" i="30"/>
  <c r="I47" i="30"/>
  <c r="J44" i="30"/>
  <c r="I43" i="30"/>
  <c r="J39" i="30"/>
  <c r="I38" i="30"/>
  <c r="J35" i="30"/>
  <c r="I34" i="30"/>
  <c r="J30" i="30"/>
  <c r="I29" i="30"/>
  <c r="J24" i="30"/>
  <c r="I23" i="30"/>
  <c r="J19" i="30"/>
  <c r="I18" i="30"/>
  <c r="J15" i="30"/>
  <c r="I14" i="30"/>
  <c r="J10" i="30"/>
  <c r="I9" i="30"/>
  <c r="I74" i="30"/>
  <c r="I88" i="30"/>
  <c r="I82" i="30"/>
  <c r="I68" i="30"/>
  <c r="J64" i="30"/>
  <c r="J59" i="30"/>
  <c r="I53" i="30"/>
  <c r="I48" i="30"/>
  <c r="J45" i="30"/>
  <c r="J40" i="30"/>
  <c r="I35" i="30"/>
  <c r="I30" i="30"/>
  <c r="I24" i="30"/>
  <c r="I19" i="30"/>
  <c r="J16" i="30"/>
  <c r="J11" i="30"/>
  <c r="J7" i="30"/>
  <c r="I39" i="3"/>
  <c r="I31" i="14"/>
  <c r="J31" i="14"/>
  <c r="I6" i="18"/>
  <c r="I7" i="18"/>
  <c r="I8" i="18"/>
  <c r="I12" i="25"/>
  <c r="J12" i="25"/>
  <c r="J13" i="25"/>
  <c r="I13" i="25"/>
  <c r="J55" i="12"/>
  <c r="I54" i="12"/>
  <c r="J53" i="12"/>
  <c r="I55" i="12"/>
  <c r="J54" i="12"/>
  <c r="I53" i="12"/>
  <c r="I46" i="12"/>
  <c r="J45" i="12"/>
  <c r="J34" i="12"/>
  <c r="I48" i="12"/>
  <c r="J46" i="12"/>
  <c r="I33" i="12"/>
  <c r="I45" i="12"/>
  <c r="J48" i="12"/>
  <c r="I34" i="12"/>
  <c r="J33" i="12"/>
  <c r="I28" i="12"/>
  <c r="J25" i="12"/>
  <c r="I18" i="12"/>
  <c r="J15" i="12"/>
  <c r="I9" i="12"/>
  <c r="J28" i="12"/>
  <c r="I22" i="12"/>
  <c r="J18" i="12"/>
  <c r="I8" i="12"/>
  <c r="J9" i="12"/>
  <c r="I21" i="12"/>
  <c r="J22" i="12"/>
  <c r="I12" i="12"/>
  <c r="J8" i="12"/>
  <c r="I25" i="12"/>
  <c r="J21" i="12"/>
  <c r="I15" i="12"/>
  <c r="J12" i="12"/>
  <c r="J67" i="12"/>
  <c r="I67" i="12"/>
  <c r="J119" i="9"/>
  <c r="I119" i="9"/>
  <c r="J49" i="7"/>
  <c r="I49" i="7"/>
  <c r="I58" i="12"/>
  <c r="J58" i="12"/>
  <c r="I36" i="7"/>
  <c r="J34" i="7"/>
  <c r="I23" i="7"/>
  <c r="J21" i="7"/>
  <c r="I18" i="2"/>
  <c r="J36" i="7"/>
  <c r="I34" i="7"/>
  <c r="J23" i="7"/>
  <c r="I21" i="7"/>
  <c r="J18" i="2"/>
  <c r="I136" i="14"/>
  <c r="J136" i="14"/>
  <c r="I137" i="14"/>
  <c r="I140" i="14"/>
  <c r="J137" i="14"/>
  <c r="J140" i="14"/>
  <c r="I138" i="14"/>
  <c r="J138" i="14"/>
  <c r="J141" i="14"/>
  <c r="I130" i="14"/>
  <c r="I166" i="14"/>
  <c r="J142" i="14"/>
  <c r="J135" i="14"/>
  <c r="J166" i="14"/>
  <c r="I142" i="14"/>
  <c r="I135" i="14"/>
  <c r="I141" i="14"/>
  <c r="I98" i="14"/>
  <c r="J99" i="14"/>
  <c r="I96" i="14"/>
  <c r="J86" i="14"/>
  <c r="I89" i="14"/>
  <c r="J85" i="14"/>
  <c r="J88" i="14"/>
  <c r="I84" i="14"/>
  <c r="I99" i="14"/>
  <c r="I86" i="14"/>
  <c r="J84" i="14"/>
  <c r="I97" i="14"/>
  <c r="J98" i="14"/>
  <c r="I102" i="14"/>
  <c r="J96" i="14"/>
  <c r="I88" i="14"/>
  <c r="J89" i="14"/>
  <c r="J97" i="14"/>
  <c r="I101" i="14"/>
  <c r="J102" i="14"/>
  <c r="I87" i="14"/>
  <c r="J101" i="14"/>
  <c r="J87" i="14"/>
  <c r="I85" i="14"/>
  <c r="I11" i="3"/>
  <c r="J118" i="9"/>
  <c r="I97" i="9"/>
  <c r="J10" i="3"/>
  <c r="I118" i="9"/>
  <c r="J97" i="9"/>
  <c r="J11" i="3"/>
  <c r="I10" i="3"/>
  <c r="I31" i="15"/>
  <c r="J31" i="15"/>
  <c r="I75" i="14"/>
  <c r="J29" i="14"/>
  <c r="I41" i="7"/>
  <c r="J75" i="14"/>
  <c r="J41" i="7"/>
  <c r="J74" i="14"/>
  <c r="I30" i="14"/>
  <c r="J7" i="11"/>
  <c r="I29" i="14"/>
  <c r="J30" i="14"/>
  <c r="I74" i="14"/>
  <c r="I7" i="11"/>
  <c r="A1" i="3"/>
  <c r="J83" i="9"/>
  <c r="I64" i="17"/>
  <c r="J120" i="9"/>
  <c r="J113" i="9"/>
  <c r="J64" i="17"/>
  <c r="I93" i="9"/>
  <c r="I115" i="9"/>
  <c r="I113" i="9"/>
  <c r="I120" i="9"/>
  <c r="I121" i="9"/>
  <c r="J93" i="9"/>
  <c r="I94" i="9"/>
  <c r="I96" i="9"/>
  <c r="I61" i="17"/>
  <c r="J121" i="9"/>
  <c r="J61" i="17"/>
  <c r="I114" i="9"/>
  <c r="J94" i="9"/>
  <c r="I95" i="9"/>
  <c r="J115" i="9"/>
  <c r="J117" i="9"/>
  <c r="I57" i="17"/>
  <c r="J114" i="9"/>
  <c r="J95" i="9"/>
  <c r="J96" i="9"/>
  <c r="I83" i="9"/>
  <c r="J57" i="17"/>
  <c r="I116" i="9"/>
  <c r="J116" i="9"/>
  <c r="I117" i="9"/>
  <c r="I67" i="2"/>
  <c r="J72" i="2"/>
  <c r="I62" i="2"/>
  <c r="I46" i="2"/>
  <c r="I31" i="2"/>
  <c r="I28" i="2"/>
  <c r="J62" i="2"/>
  <c r="I56" i="2"/>
  <c r="I41" i="2"/>
  <c r="J46" i="2"/>
  <c r="J31" i="2"/>
  <c r="I23" i="2"/>
  <c r="J28" i="2"/>
  <c r="I17" i="2"/>
  <c r="I73" i="2"/>
  <c r="J56" i="2"/>
  <c r="J23" i="2"/>
  <c r="J17" i="2"/>
  <c r="J24" i="2"/>
  <c r="I10" i="2"/>
  <c r="J67" i="2"/>
  <c r="I68" i="2"/>
  <c r="J73" i="2"/>
  <c r="I63" i="2"/>
  <c r="I40" i="2"/>
  <c r="I32" i="2"/>
  <c r="I20" i="2"/>
  <c r="J68" i="2"/>
  <c r="J63" i="2"/>
  <c r="I57" i="2"/>
  <c r="I42" i="2"/>
  <c r="J32" i="2"/>
  <c r="I24" i="2"/>
  <c r="I8" i="2"/>
  <c r="I74" i="2"/>
  <c r="J57" i="2"/>
  <c r="J42" i="2"/>
  <c r="I49" i="2"/>
  <c r="I77" i="2"/>
  <c r="J77" i="2"/>
  <c r="I69" i="2"/>
  <c r="J74" i="2"/>
  <c r="I59" i="2"/>
  <c r="J36" i="2"/>
  <c r="I33" i="2"/>
  <c r="J14" i="2"/>
  <c r="I9" i="2"/>
  <c r="J69" i="2"/>
  <c r="I52" i="2"/>
  <c r="J33" i="2"/>
  <c r="I25" i="2"/>
  <c r="I65" i="2"/>
  <c r="I53" i="2"/>
  <c r="J43" i="2"/>
  <c r="I37" i="2"/>
  <c r="J25" i="2"/>
  <c r="I15" i="2"/>
  <c r="J53" i="2"/>
  <c r="I43" i="2"/>
  <c r="I78" i="2"/>
  <c r="J78" i="2"/>
  <c r="J70" i="2"/>
  <c r="I60" i="2"/>
  <c r="J49" i="2"/>
  <c r="I44" i="2"/>
  <c r="I26" i="2"/>
  <c r="I11" i="2"/>
  <c r="J60" i="2"/>
  <c r="I21" i="2"/>
  <c r="J54" i="2"/>
  <c r="J21" i="2"/>
  <c r="J71" i="2"/>
  <c r="I45" i="2"/>
  <c r="J15" i="2"/>
  <c r="I76" i="2"/>
  <c r="I54" i="2"/>
  <c r="J44" i="2"/>
  <c r="I38" i="2"/>
  <c r="J26" i="2"/>
  <c r="I50" i="2"/>
  <c r="J38" i="2"/>
  <c r="I12" i="2"/>
  <c r="I66" i="2"/>
  <c r="I61" i="2"/>
  <c r="J50" i="2"/>
  <c r="I27" i="2"/>
  <c r="I30" i="2"/>
  <c r="I71" i="2"/>
  <c r="J66" i="2"/>
  <c r="J61" i="2"/>
  <c r="I55" i="2"/>
  <c r="J45" i="2"/>
  <c r="I35" i="2"/>
  <c r="I22" i="2"/>
  <c r="J27" i="2"/>
  <c r="I16" i="2"/>
  <c r="I13" i="2"/>
  <c r="I72" i="2"/>
  <c r="J55" i="2"/>
  <c r="I48" i="2"/>
  <c r="J22" i="2"/>
  <c r="J16" i="2"/>
  <c r="J41" i="2"/>
  <c r="I36" i="2"/>
  <c r="I14" i="2"/>
  <c r="I70" i="2"/>
  <c r="J37" i="2"/>
  <c r="I6" i="25"/>
  <c r="J6" i="25"/>
  <c r="I6" i="3"/>
  <c r="J6" i="3"/>
  <c r="J117" i="14"/>
  <c r="I117" i="14"/>
  <c r="J84" i="9"/>
  <c r="I85" i="9"/>
  <c r="J81" i="9"/>
  <c r="I22" i="14"/>
  <c r="J20" i="14"/>
  <c r="I50" i="12"/>
  <c r="I84" i="9"/>
  <c r="J85" i="9"/>
  <c r="I81" i="9"/>
  <c r="J22" i="14"/>
  <c r="I20" i="14"/>
  <c r="J50" i="12"/>
  <c r="I11" i="9"/>
  <c r="J11" i="9"/>
  <c r="J23" i="22"/>
  <c r="I23" i="22"/>
  <c r="J13" i="26"/>
  <c r="I9" i="26"/>
  <c r="J13" i="22"/>
  <c r="I15" i="22"/>
  <c r="J82" i="9"/>
  <c r="I13" i="26"/>
  <c r="J9" i="26"/>
  <c r="I13" i="22"/>
  <c r="J15" i="22"/>
  <c r="I82" i="9"/>
  <c r="I31" i="3"/>
  <c r="J31" i="3"/>
  <c r="I22" i="22"/>
  <c r="I19" i="22"/>
  <c r="J19" i="22"/>
  <c r="J22" i="22"/>
  <c r="I101" i="9"/>
  <c r="J100" i="9"/>
  <c r="I99" i="9"/>
  <c r="I100" i="9"/>
  <c r="J101" i="9"/>
  <c r="J99" i="9"/>
  <c r="J92" i="9"/>
  <c r="I92" i="9"/>
  <c r="I75" i="9"/>
  <c r="J76" i="9"/>
  <c r="I79" i="9"/>
  <c r="J80" i="9"/>
  <c r="I74" i="9"/>
  <c r="J75" i="9"/>
  <c r="I78" i="9"/>
  <c r="J78" i="9"/>
  <c r="J73" i="9"/>
  <c r="I76" i="9"/>
  <c r="J77" i="9"/>
  <c r="I80" i="9"/>
  <c r="I73" i="9"/>
  <c r="J79" i="9"/>
  <c r="J74" i="9"/>
  <c r="I77" i="9"/>
  <c r="I8" i="9"/>
  <c r="I69" i="17"/>
  <c r="J68" i="17"/>
  <c r="I67" i="17"/>
  <c r="J66" i="17"/>
  <c r="I65" i="17"/>
  <c r="J63" i="17"/>
  <c r="I62" i="17"/>
  <c r="I68" i="17"/>
  <c r="J67" i="17"/>
  <c r="J65" i="17"/>
  <c r="I63" i="17"/>
  <c r="J69" i="17"/>
  <c r="I66" i="17"/>
  <c r="J62" i="17"/>
  <c r="J65" i="2"/>
  <c r="J35" i="2"/>
  <c r="J20" i="2"/>
  <c r="J11" i="2"/>
  <c r="J7" i="2"/>
  <c r="J44" i="3"/>
  <c r="I43" i="3"/>
  <c r="J38" i="3"/>
  <c r="I37" i="3"/>
  <c r="J34" i="3"/>
  <c r="I32" i="3"/>
  <c r="J28" i="3"/>
  <c r="I27" i="3"/>
  <c r="J23" i="3"/>
  <c r="I22" i="3"/>
  <c r="J18" i="3"/>
  <c r="I17" i="3"/>
  <c r="J14" i="3"/>
  <c r="I9" i="3"/>
  <c r="J10" i="4"/>
  <c r="I9" i="4"/>
  <c r="I16" i="5"/>
  <c r="J13" i="5"/>
  <c r="I11" i="5"/>
  <c r="J8" i="5"/>
  <c r="I7" i="5"/>
  <c r="J13" i="6"/>
  <c r="I12" i="6"/>
  <c r="J9" i="6"/>
  <c r="I8" i="6"/>
  <c r="I51" i="7"/>
  <c r="J47" i="7"/>
  <c r="I46" i="7"/>
  <c r="J43" i="7"/>
  <c r="I42" i="7"/>
  <c r="J35" i="7"/>
  <c r="I33" i="7"/>
  <c r="J30" i="7"/>
  <c r="I28" i="7"/>
  <c r="J25" i="7"/>
  <c r="I22" i="7"/>
  <c r="J18" i="7"/>
  <c r="I17" i="7"/>
  <c r="J13" i="7"/>
  <c r="I12" i="7"/>
  <c r="J9" i="7"/>
  <c r="I8" i="7"/>
  <c r="J18" i="8"/>
  <c r="I17" i="8"/>
  <c r="J14" i="8"/>
  <c r="I13" i="8"/>
  <c r="J10" i="8"/>
  <c r="I9" i="8"/>
  <c r="J111" i="9"/>
  <c r="J90" i="9"/>
  <c r="I89" i="9"/>
  <c r="J71" i="9"/>
  <c r="I70" i="9"/>
  <c r="J67" i="9"/>
  <c r="I66" i="9"/>
  <c r="J62" i="9"/>
  <c r="I61" i="9"/>
  <c r="J58" i="9"/>
  <c r="I56" i="9"/>
  <c r="J53" i="9"/>
  <c r="I52" i="9"/>
  <c r="I47" i="9"/>
  <c r="J44" i="9"/>
  <c r="I43" i="9"/>
  <c r="J39" i="9"/>
  <c r="I38" i="9"/>
  <c r="J35" i="9"/>
  <c r="I34" i="9"/>
  <c r="I31" i="9"/>
  <c r="J27" i="9"/>
  <c r="I21" i="9"/>
  <c r="J18" i="9"/>
  <c r="I13" i="9"/>
  <c r="J9" i="9"/>
  <c r="J59" i="2"/>
  <c r="J40" i="2"/>
  <c r="J10" i="2"/>
  <c r="J43" i="3"/>
  <c r="I42" i="3"/>
  <c r="J37" i="3"/>
  <c r="I36" i="3"/>
  <c r="J32" i="3"/>
  <c r="I30" i="3"/>
  <c r="J27" i="3"/>
  <c r="I25" i="3"/>
  <c r="J22" i="3"/>
  <c r="I21" i="3"/>
  <c r="J17" i="3"/>
  <c r="I16" i="3"/>
  <c r="J9" i="3"/>
  <c r="I8" i="3"/>
  <c r="I12" i="4"/>
  <c r="J9" i="4"/>
  <c r="I8" i="4"/>
  <c r="J16" i="5"/>
  <c r="I15" i="5"/>
  <c r="J11" i="5"/>
  <c r="I10" i="5"/>
  <c r="J7" i="5"/>
  <c r="I6" i="5"/>
  <c r="J12" i="6"/>
  <c r="I11" i="6"/>
  <c r="J8" i="6"/>
  <c r="I7" i="6"/>
  <c r="J51" i="7"/>
  <c r="I50" i="7"/>
  <c r="J46" i="7"/>
  <c r="I45" i="7"/>
  <c r="J42" i="7"/>
  <c r="I40" i="7"/>
  <c r="J33" i="7"/>
  <c r="I32" i="7"/>
  <c r="J28" i="7"/>
  <c r="I27" i="7"/>
  <c r="J22" i="7"/>
  <c r="I20" i="7"/>
  <c r="J17" i="7"/>
  <c r="I16" i="7"/>
  <c r="J12" i="7"/>
  <c r="I11" i="7"/>
  <c r="J8" i="7"/>
  <c r="I7" i="7"/>
  <c r="J17" i="8"/>
  <c r="I16" i="8"/>
  <c r="J13" i="8"/>
  <c r="I12" i="8"/>
  <c r="J9" i="8"/>
  <c r="I8" i="8"/>
  <c r="I122" i="9"/>
  <c r="J89" i="9"/>
  <c r="I88" i="9"/>
  <c r="J70" i="9"/>
  <c r="I68" i="9"/>
  <c r="J66" i="9"/>
  <c r="I65" i="9"/>
  <c r="J61" i="9"/>
  <c r="I60" i="9"/>
  <c r="J56" i="9"/>
  <c r="I55" i="9"/>
  <c r="J52" i="9"/>
  <c r="I50" i="9"/>
  <c r="J47" i="9"/>
  <c r="I46" i="9"/>
  <c r="J43" i="9"/>
  <c r="I42" i="9"/>
  <c r="J38" i="9"/>
  <c r="I37" i="9"/>
  <c r="J34" i="9"/>
  <c r="I33" i="9"/>
  <c r="J31" i="9"/>
  <c r="I28" i="9"/>
  <c r="J25" i="9"/>
  <c r="I19" i="9"/>
  <c r="J16" i="9"/>
  <c r="I10" i="9"/>
  <c r="J7" i="9"/>
  <c r="J76" i="2"/>
  <c r="J48" i="2"/>
  <c r="J13" i="2"/>
  <c r="J9" i="2"/>
  <c r="I45" i="3"/>
  <c r="J42" i="3"/>
  <c r="I40" i="3"/>
  <c r="J36" i="3"/>
  <c r="I35" i="3"/>
  <c r="J30" i="3"/>
  <c r="I29" i="3"/>
  <c r="J25" i="3"/>
  <c r="I24" i="3"/>
  <c r="J21" i="3"/>
  <c r="I20" i="3"/>
  <c r="J16" i="3"/>
  <c r="I15" i="3"/>
  <c r="J8" i="3"/>
  <c r="I7" i="3"/>
  <c r="J12" i="4"/>
  <c r="I11" i="4"/>
  <c r="J8" i="4"/>
  <c r="I6" i="4"/>
  <c r="J15" i="5"/>
  <c r="I14" i="5"/>
  <c r="J10" i="5"/>
  <c r="I9" i="5"/>
  <c r="J6" i="5"/>
  <c r="J11" i="6"/>
  <c r="I10" i="6"/>
  <c r="J7" i="6"/>
  <c r="I6" i="6"/>
  <c r="J50" i="7"/>
  <c r="I48" i="7"/>
  <c r="J45" i="7"/>
  <c r="I44" i="7"/>
  <c r="J40" i="7"/>
  <c r="I39" i="7"/>
  <c r="J32" i="7"/>
  <c r="I31" i="7"/>
  <c r="J27" i="7"/>
  <c r="I26" i="7"/>
  <c r="J20" i="7"/>
  <c r="I19" i="7"/>
  <c r="J16" i="7"/>
  <c r="I15" i="7"/>
  <c r="J11" i="7"/>
  <c r="I10" i="7"/>
  <c r="J7" i="7"/>
  <c r="J16" i="8"/>
  <c r="I15" i="8"/>
  <c r="J12" i="8"/>
  <c r="I11" i="8"/>
  <c r="J8" i="8"/>
  <c r="I7" i="8"/>
  <c r="J122" i="9"/>
  <c r="I112" i="9"/>
  <c r="I91" i="9"/>
  <c r="J88" i="9"/>
  <c r="I87" i="9"/>
  <c r="J68" i="9"/>
  <c r="J65" i="9"/>
  <c r="I63" i="9"/>
  <c r="J60" i="9"/>
  <c r="I59" i="9"/>
  <c r="J55" i="9"/>
  <c r="I54" i="9"/>
  <c r="J50" i="9"/>
  <c r="I49" i="9"/>
  <c r="J46" i="9"/>
  <c r="I45" i="9"/>
  <c r="J42" i="9"/>
  <c r="I40" i="9"/>
  <c r="J37" i="9"/>
  <c r="I36" i="9"/>
  <c r="J33" i="9"/>
  <c r="I32" i="9"/>
  <c r="I26" i="9"/>
  <c r="J23" i="9"/>
  <c r="I17" i="9"/>
  <c r="J14" i="9"/>
  <c r="I6" i="28"/>
  <c r="J7" i="28"/>
  <c r="I10" i="28"/>
  <c r="I8" i="27"/>
  <c r="J9" i="27"/>
  <c r="I12" i="27"/>
  <c r="J13" i="27"/>
  <c r="I7" i="26"/>
  <c r="J8" i="26"/>
  <c r="I12" i="26"/>
  <c r="I16" i="26"/>
  <c r="J17" i="26"/>
  <c r="I21" i="26"/>
  <c r="J22" i="26"/>
  <c r="I25" i="26"/>
  <c r="J26" i="26"/>
  <c r="I29" i="26"/>
  <c r="J30" i="26"/>
  <c r="I34" i="26"/>
  <c r="J35" i="26"/>
  <c r="I38" i="26"/>
  <c r="J39" i="26"/>
  <c r="I42" i="26"/>
  <c r="I8" i="25"/>
  <c r="J9" i="25"/>
  <c r="I14" i="25"/>
  <c r="J15" i="25"/>
  <c r="I18" i="25"/>
  <c r="J19" i="25"/>
  <c r="I22" i="25"/>
  <c r="J23" i="25"/>
  <c r="I26" i="25"/>
  <c r="J27" i="25"/>
  <c r="I30" i="25"/>
  <c r="J31" i="25"/>
  <c r="I7" i="24"/>
  <c r="J8" i="24"/>
  <c r="I11" i="24"/>
  <c r="J12" i="24"/>
  <c r="I15" i="24"/>
  <c r="J16" i="24"/>
  <c r="I19" i="24"/>
  <c r="J20" i="24"/>
  <c r="I23" i="24"/>
  <c r="J24" i="24"/>
  <c r="I27" i="24"/>
  <c r="J28" i="24"/>
  <c r="I31" i="24"/>
  <c r="J32" i="24"/>
  <c r="I35" i="24"/>
  <c r="J36" i="24"/>
  <c r="I39" i="24"/>
  <c r="J40" i="24"/>
  <c r="I43" i="24"/>
  <c r="J44" i="24"/>
  <c r="I47" i="24"/>
  <c r="I8" i="23"/>
  <c r="J9" i="23"/>
  <c r="I12" i="23"/>
  <c r="J13" i="23"/>
  <c r="I16" i="23"/>
  <c r="J17" i="23"/>
  <c r="J6" i="22"/>
  <c r="I9" i="22"/>
  <c r="J10" i="22"/>
  <c r="I11" i="22"/>
  <c r="J12" i="22"/>
  <c r="I16" i="22"/>
  <c r="J17" i="22"/>
  <c r="J21" i="22"/>
  <c r="I24" i="22"/>
  <c r="J26" i="22"/>
  <c r="I6" i="21"/>
  <c r="J7" i="21"/>
  <c r="I10" i="21"/>
  <c r="J11" i="21"/>
  <c r="I14" i="21"/>
  <c r="J15" i="21"/>
  <c r="I18" i="21"/>
  <c r="I7" i="20"/>
  <c r="J8" i="20"/>
  <c r="I11" i="20"/>
  <c r="J12" i="20"/>
  <c r="J6" i="19"/>
  <c r="I9" i="19"/>
  <c r="J10" i="19"/>
  <c r="I13" i="19"/>
  <c r="J14" i="19"/>
  <c r="J6" i="18"/>
  <c r="I9" i="18"/>
  <c r="J10" i="18"/>
  <c r="I14" i="18"/>
  <c r="J16" i="18"/>
  <c r="I19" i="18"/>
  <c r="J21" i="18"/>
  <c r="I24" i="18"/>
  <c r="I8" i="17"/>
  <c r="J9" i="17"/>
  <c r="I12" i="17"/>
  <c r="J13" i="17"/>
  <c r="I17" i="17"/>
  <c r="J18" i="17"/>
  <c r="I21" i="17"/>
  <c r="J22" i="17"/>
  <c r="I26" i="17"/>
  <c r="J27" i="17"/>
  <c r="I30" i="17"/>
  <c r="J32" i="17"/>
  <c r="I35" i="17"/>
  <c r="J36" i="17"/>
  <c r="I39" i="17"/>
  <c r="J40" i="17"/>
  <c r="I44" i="17"/>
  <c r="J45" i="17"/>
  <c r="I48" i="17"/>
  <c r="J49" i="17"/>
  <c r="I53" i="17"/>
  <c r="J55" i="17"/>
  <c r="J59" i="17"/>
  <c r="I73" i="17"/>
  <c r="J74" i="17"/>
  <c r="I77" i="17"/>
  <c r="J78" i="17"/>
  <c r="I81" i="17"/>
  <c r="J82" i="17"/>
  <c r="I7" i="16"/>
  <c r="I8" i="15"/>
  <c r="J9" i="15"/>
  <c r="I12" i="15"/>
  <c r="J13" i="15"/>
  <c r="I16" i="15"/>
  <c r="J17" i="15"/>
  <c r="I20" i="15"/>
  <c r="J21" i="15"/>
  <c r="I24" i="15"/>
  <c r="J25" i="15"/>
  <c r="I29" i="15"/>
  <c r="J30" i="15"/>
  <c r="J35" i="15"/>
  <c r="I8" i="14"/>
  <c r="J9" i="14"/>
  <c r="I12" i="14"/>
  <c r="J13" i="14"/>
  <c r="I17" i="14"/>
  <c r="J18" i="14"/>
  <c r="I23" i="14"/>
  <c r="J24" i="14"/>
  <c r="I28" i="14"/>
  <c r="J32" i="14"/>
  <c r="I35" i="14"/>
  <c r="J36" i="14"/>
  <c r="I41" i="14"/>
  <c r="I7" i="28"/>
  <c r="J8" i="28"/>
  <c r="J6" i="27"/>
  <c r="I9" i="27"/>
  <c r="J10" i="27"/>
  <c r="I13" i="27"/>
  <c r="I8" i="26"/>
  <c r="J14" i="26"/>
  <c r="I17" i="26"/>
  <c r="J18" i="26"/>
  <c r="I22" i="26"/>
  <c r="J23" i="26"/>
  <c r="I26" i="26"/>
  <c r="J27" i="26"/>
  <c r="I30" i="26"/>
  <c r="J32" i="26"/>
  <c r="I35" i="26"/>
  <c r="J36" i="26"/>
  <c r="I39" i="26"/>
  <c r="J40" i="26"/>
  <c r="I9" i="25"/>
  <c r="J10" i="25"/>
  <c r="I15" i="25"/>
  <c r="J16" i="25"/>
  <c r="I19" i="25"/>
  <c r="J20" i="25"/>
  <c r="I23" i="25"/>
  <c r="J24" i="25"/>
  <c r="I27" i="25"/>
  <c r="J28" i="25"/>
  <c r="I31" i="25"/>
  <c r="I8" i="24"/>
  <c r="J9" i="24"/>
  <c r="I12" i="24"/>
  <c r="J13" i="24"/>
  <c r="I16" i="24"/>
  <c r="J17" i="24"/>
  <c r="I20" i="24"/>
  <c r="J21" i="24"/>
  <c r="I24" i="24"/>
  <c r="J25" i="24"/>
  <c r="I28" i="24"/>
  <c r="J29" i="24"/>
  <c r="I32" i="24"/>
  <c r="J33" i="24"/>
  <c r="I36" i="24"/>
  <c r="J37" i="24"/>
  <c r="I40" i="24"/>
  <c r="J41" i="24"/>
  <c r="I44" i="24"/>
  <c r="J45" i="24"/>
  <c r="J6" i="23"/>
  <c r="I9" i="23"/>
  <c r="J10" i="23"/>
  <c r="I13" i="23"/>
  <c r="J14" i="23"/>
  <c r="I17" i="23"/>
  <c r="J18" i="23"/>
  <c r="I6" i="22"/>
  <c r="J7" i="22"/>
  <c r="I10" i="22"/>
  <c r="I12" i="22"/>
  <c r="I17" i="22"/>
  <c r="J18" i="22"/>
  <c r="I21" i="22"/>
  <c r="I26" i="22"/>
  <c r="J27" i="22"/>
  <c r="I7" i="21"/>
  <c r="J8" i="21"/>
  <c r="I11" i="21"/>
  <c r="J12" i="21"/>
  <c r="I15" i="21"/>
  <c r="J16" i="21"/>
  <c r="I8" i="20"/>
  <c r="J9" i="20"/>
  <c r="I12" i="20"/>
  <c r="J13" i="20"/>
  <c r="I6" i="19"/>
  <c r="J7" i="19"/>
  <c r="I10" i="19"/>
  <c r="J11" i="19"/>
  <c r="I14" i="19"/>
  <c r="J15" i="19"/>
  <c r="J7" i="18"/>
  <c r="I10" i="18"/>
  <c r="J12" i="18"/>
  <c r="I16" i="18"/>
  <c r="J17" i="18"/>
  <c r="I21" i="18"/>
  <c r="J22" i="18"/>
  <c r="J6" i="17"/>
  <c r="I9" i="17"/>
  <c r="J10" i="17"/>
  <c r="I13" i="17"/>
  <c r="J14" i="17"/>
  <c r="I18" i="17"/>
  <c r="J19" i="17"/>
  <c r="I22" i="17"/>
  <c r="J23" i="17"/>
  <c r="I27" i="17"/>
  <c r="J28" i="17"/>
  <c r="I32" i="17"/>
  <c r="J33" i="17"/>
  <c r="I36" i="17"/>
  <c r="J37" i="17"/>
  <c r="I40" i="17"/>
  <c r="J41" i="17"/>
  <c r="I45" i="17"/>
  <c r="J46" i="17"/>
  <c r="I49" i="17"/>
  <c r="J51" i="17"/>
  <c r="I8" i="28"/>
  <c r="J9" i="28"/>
  <c r="I6" i="27"/>
  <c r="J7" i="27"/>
  <c r="I10" i="27"/>
  <c r="J11" i="27"/>
  <c r="J6" i="26"/>
  <c r="J11" i="26"/>
  <c r="I14" i="26"/>
  <c r="J15" i="26"/>
  <c r="I18" i="26"/>
  <c r="J19" i="26"/>
  <c r="I23" i="26"/>
  <c r="J24" i="26"/>
  <c r="I27" i="26"/>
  <c r="J28" i="26"/>
  <c r="I32" i="26"/>
  <c r="J33" i="26"/>
  <c r="I36" i="26"/>
  <c r="J37" i="26"/>
  <c r="I40" i="26"/>
  <c r="J41" i="26"/>
  <c r="J7" i="25"/>
  <c r="I10" i="25"/>
  <c r="J11" i="25"/>
  <c r="I16" i="25"/>
  <c r="J17" i="25"/>
  <c r="I20" i="25"/>
  <c r="J21" i="25"/>
  <c r="I24" i="25"/>
  <c r="J25" i="25"/>
  <c r="I28" i="25"/>
  <c r="J29" i="25"/>
  <c r="J6" i="24"/>
  <c r="I9" i="24"/>
  <c r="J10" i="24"/>
  <c r="I13" i="24"/>
  <c r="J14" i="24"/>
  <c r="I17" i="24"/>
  <c r="J18" i="24"/>
  <c r="I21" i="24"/>
  <c r="J22" i="24"/>
  <c r="I25" i="24"/>
  <c r="J26" i="24"/>
  <c r="I29" i="24"/>
  <c r="J30" i="24"/>
  <c r="I33" i="24"/>
  <c r="J34" i="24"/>
  <c r="I37" i="24"/>
  <c r="J38" i="24"/>
  <c r="I41" i="24"/>
  <c r="J42" i="24"/>
  <c r="I45" i="24"/>
  <c r="J46" i="24"/>
  <c r="I6" i="23"/>
  <c r="J7" i="23"/>
  <c r="I10" i="23"/>
  <c r="J11" i="23"/>
  <c r="I14" i="23"/>
  <c r="J15" i="23"/>
  <c r="I18" i="23"/>
  <c r="J19" i="23"/>
  <c r="I7" i="22"/>
  <c r="J8" i="22"/>
  <c r="J14" i="22"/>
  <c r="I18" i="22"/>
  <c r="J20" i="22"/>
  <c r="I27" i="22"/>
  <c r="I8" i="21"/>
  <c r="J9" i="21"/>
  <c r="I12" i="21"/>
  <c r="J13" i="21"/>
  <c r="I16" i="21"/>
  <c r="J17" i="21"/>
  <c r="J6" i="20"/>
  <c r="I9" i="20"/>
  <c r="J10" i="20"/>
  <c r="I13" i="20"/>
  <c r="I7" i="19"/>
  <c r="J8" i="19"/>
  <c r="I11" i="19"/>
  <c r="J12" i="19"/>
  <c r="I15" i="19"/>
  <c r="J16" i="19"/>
  <c r="J8" i="18"/>
  <c r="I12" i="18"/>
  <c r="J13" i="18"/>
  <c r="I17" i="18"/>
  <c r="J18" i="18"/>
  <c r="I22" i="18"/>
  <c r="J23" i="18"/>
  <c r="I6" i="17"/>
  <c r="J7" i="17"/>
  <c r="I10" i="17"/>
  <c r="J11" i="17"/>
  <c r="I14" i="17"/>
  <c r="J16" i="17"/>
  <c r="I19" i="17"/>
  <c r="J20" i="17"/>
  <c r="I23" i="17"/>
  <c r="J24" i="17"/>
  <c r="I28" i="17"/>
  <c r="J29" i="17"/>
  <c r="I33" i="17"/>
  <c r="J34" i="17"/>
  <c r="I37" i="17"/>
  <c r="J38" i="17"/>
  <c r="I41" i="17"/>
  <c r="J42" i="17"/>
  <c r="I46" i="17"/>
  <c r="J47" i="17"/>
  <c r="I51" i="17"/>
  <c r="J52" i="17"/>
  <c r="I56" i="17"/>
  <c r="I60" i="17"/>
  <c r="J72" i="17"/>
  <c r="I75" i="17"/>
  <c r="J76" i="17"/>
  <c r="I79" i="17"/>
  <c r="J6" i="16"/>
  <c r="I6" i="15"/>
  <c r="J7" i="15"/>
  <c r="I10" i="15"/>
  <c r="J11" i="15"/>
  <c r="I14" i="15"/>
  <c r="J15" i="15"/>
  <c r="I18" i="15"/>
  <c r="J19" i="15"/>
  <c r="I22" i="15"/>
  <c r="J23" i="15"/>
  <c r="I26" i="15"/>
  <c r="J28" i="15"/>
  <c r="I32" i="15"/>
  <c r="J34" i="15"/>
  <c r="J36" i="15"/>
  <c r="J7" i="14"/>
  <c r="I10" i="14"/>
  <c r="J11" i="14"/>
  <c r="I14" i="14"/>
  <c r="J16" i="14"/>
  <c r="I19" i="14"/>
  <c r="J21" i="14"/>
  <c r="I25" i="14"/>
  <c r="J27" i="14"/>
  <c r="J6" i="28"/>
  <c r="I9" i="28"/>
  <c r="J10" i="28"/>
  <c r="I7" i="27"/>
  <c r="J8" i="27"/>
  <c r="I11" i="27"/>
  <c r="J12" i="27"/>
  <c r="I6" i="26"/>
  <c r="J7" i="26"/>
  <c r="I11" i="26"/>
  <c r="J12" i="26"/>
  <c r="I15" i="26"/>
  <c r="J16" i="26"/>
  <c r="I19" i="26"/>
  <c r="J21" i="26"/>
  <c r="I24" i="26"/>
  <c r="J25" i="26"/>
  <c r="I28" i="26"/>
  <c r="J29" i="26"/>
  <c r="I33" i="26"/>
  <c r="J34" i="26"/>
  <c r="I37" i="26"/>
  <c r="J38" i="26"/>
  <c r="I41" i="26"/>
  <c r="J42" i="26"/>
  <c r="I7" i="25"/>
  <c r="J8" i="25"/>
  <c r="I11" i="25"/>
  <c r="J14" i="25"/>
  <c r="I17" i="25"/>
  <c r="J18" i="25"/>
  <c r="I21" i="25"/>
  <c r="J22" i="25"/>
  <c r="I25" i="25"/>
  <c r="J26" i="25"/>
  <c r="I29" i="25"/>
  <c r="J30" i="25"/>
  <c r="I6" i="24"/>
  <c r="J7" i="24"/>
  <c r="I10" i="24"/>
  <c r="J11" i="24"/>
  <c r="I14" i="24"/>
  <c r="J15" i="24"/>
  <c r="I18" i="24"/>
  <c r="J19" i="24"/>
  <c r="I22" i="24"/>
  <c r="J23" i="24"/>
  <c r="I26" i="24"/>
  <c r="J27" i="24"/>
  <c r="I30" i="24"/>
  <c r="J31" i="24"/>
  <c r="I34" i="24"/>
  <c r="J35" i="24"/>
  <c r="I38" i="24"/>
  <c r="J39" i="24"/>
  <c r="I42" i="24"/>
  <c r="J43" i="24"/>
  <c r="I46" i="24"/>
  <c r="J47" i="24"/>
  <c r="I7" i="23"/>
  <c r="J8" i="23"/>
  <c r="I11" i="23"/>
  <c r="J12" i="23"/>
  <c r="I15" i="23"/>
  <c r="J16" i="23"/>
  <c r="I19" i="23"/>
  <c r="I8" i="22"/>
  <c r="J9" i="22"/>
  <c r="J11" i="22"/>
  <c r="I14" i="22"/>
  <c r="J16" i="22"/>
  <c r="I20" i="22"/>
  <c r="J24" i="22"/>
  <c r="J6" i="21"/>
  <c r="I9" i="21"/>
  <c r="J10" i="21"/>
  <c r="I13" i="21"/>
  <c r="J14" i="21"/>
  <c r="I17" i="21"/>
  <c r="J18" i="21"/>
  <c r="I6" i="20"/>
  <c r="J7" i="20"/>
  <c r="I10" i="20"/>
  <c r="J11" i="20"/>
  <c r="I8" i="19"/>
  <c r="J9" i="19"/>
  <c r="I12" i="19"/>
  <c r="J13" i="19"/>
  <c r="I16" i="19"/>
  <c r="J9" i="18"/>
  <c r="I13" i="18"/>
  <c r="J14" i="18"/>
  <c r="I18" i="18"/>
  <c r="J19" i="18"/>
  <c r="I23" i="18"/>
  <c r="J24" i="18"/>
  <c r="I7" i="17"/>
  <c r="J8" i="17"/>
  <c r="I11" i="17"/>
  <c r="J12" i="17"/>
  <c r="I16" i="17"/>
  <c r="J17" i="17"/>
  <c r="I20" i="17"/>
  <c r="J21" i="17"/>
  <c r="I24" i="17"/>
  <c r="J26" i="17"/>
  <c r="I29" i="17"/>
  <c r="J30" i="17"/>
  <c r="I34" i="17"/>
  <c r="J35" i="17"/>
  <c r="I38" i="17"/>
  <c r="J39" i="17"/>
  <c r="I42" i="17"/>
  <c r="J44" i="17"/>
  <c r="I47" i="17"/>
  <c r="J48" i="17"/>
  <c r="I55" i="17"/>
  <c r="I59" i="17"/>
  <c r="J75" i="17"/>
  <c r="I78" i="17"/>
  <c r="J8" i="15"/>
  <c r="I11" i="15"/>
  <c r="J16" i="15"/>
  <c r="I19" i="15"/>
  <c r="J24" i="15"/>
  <c r="I28" i="15"/>
  <c r="I36" i="15"/>
  <c r="J8" i="14"/>
  <c r="I11" i="14"/>
  <c r="J17" i="14"/>
  <c r="I21" i="14"/>
  <c r="J28" i="14"/>
  <c r="I33" i="14"/>
  <c r="J39" i="14"/>
  <c r="I42" i="14"/>
  <c r="J43" i="14"/>
  <c r="I46" i="14"/>
  <c r="J47" i="14"/>
  <c r="I52" i="14"/>
  <c r="J53" i="14"/>
  <c r="I56" i="14"/>
  <c r="J58" i="14"/>
  <c r="I61" i="14"/>
  <c r="J63" i="14"/>
  <c r="I66" i="14"/>
  <c r="J67" i="14"/>
  <c r="I70" i="14"/>
  <c r="J71" i="14"/>
  <c r="I77" i="14"/>
  <c r="J78" i="14"/>
  <c r="I81" i="14"/>
  <c r="J105" i="14"/>
  <c r="I108" i="14"/>
  <c r="J109" i="14"/>
  <c r="I112" i="14"/>
  <c r="J113" i="14"/>
  <c r="I116" i="14"/>
  <c r="J120" i="14"/>
  <c r="I123" i="14"/>
  <c r="J124" i="14"/>
  <c r="I128" i="14"/>
  <c r="J129" i="14"/>
  <c r="I132" i="14"/>
  <c r="J133" i="14"/>
  <c r="I146" i="14"/>
  <c r="J147" i="14"/>
  <c r="I150" i="14"/>
  <c r="J151" i="14"/>
  <c r="I155" i="14"/>
  <c r="J156" i="14"/>
  <c r="I159" i="14"/>
  <c r="J160" i="14"/>
  <c r="I164" i="14"/>
  <c r="J165" i="14"/>
  <c r="I170" i="14"/>
  <c r="J171" i="14"/>
  <c r="I175" i="14"/>
  <c r="J176" i="14"/>
  <c r="I180" i="14"/>
  <c r="J181" i="14"/>
  <c r="I185" i="14"/>
  <c r="J187" i="14"/>
  <c r="J7" i="13"/>
  <c r="I10" i="13"/>
  <c r="J11" i="13"/>
  <c r="I14" i="13"/>
  <c r="J15" i="13"/>
  <c r="I18" i="13"/>
  <c r="J19" i="13"/>
  <c r="I22" i="13"/>
  <c r="J24" i="13"/>
  <c r="J10" i="12"/>
  <c r="J13" i="12"/>
  <c r="J16" i="12"/>
  <c r="I19" i="12"/>
  <c r="J20" i="12"/>
  <c r="I24" i="12"/>
  <c r="I27" i="12"/>
  <c r="J29" i="12"/>
  <c r="I31" i="12"/>
  <c r="J32" i="12"/>
  <c r="I39" i="12"/>
  <c r="J40" i="12"/>
  <c r="I43" i="12"/>
  <c r="J44" i="12"/>
  <c r="I51" i="12"/>
  <c r="J52" i="12"/>
  <c r="J56" i="12"/>
  <c r="I62" i="12"/>
  <c r="J63" i="12"/>
  <c r="I68" i="12"/>
  <c r="J69" i="12"/>
  <c r="I72" i="12"/>
  <c r="J73" i="12"/>
  <c r="I76" i="12"/>
  <c r="J78" i="12"/>
  <c r="I81" i="12"/>
  <c r="J82" i="12"/>
  <c r="I85" i="12"/>
  <c r="J86" i="12"/>
  <c r="J89" i="12"/>
  <c r="I93" i="12"/>
  <c r="J94" i="12"/>
  <c r="I98" i="12"/>
  <c r="J99" i="12"/>
  <c r="I102" i="12"/>
  <c r="J103" i="12"/>
  <c r="I106" i="12"/>
  <c r="J107" i="12"/>
  <c r="I110" i="12"/>
  <c r="J111" i="12"/>
  <c r="I114" i="12"/>
  <c r="J115" i="12"/>
  <c r="I118" i="12"/>
  <c r="J119" i="12"/>
  <c r="I122" i="12"/>
  <c r="J124" i="12"/>
  <c r="I127" i="12"/>
  <c r="J128" i="12"/>
  <c r="I131" i="12"/>
  <c r="J132" i="12"/>
  <c r="I135" i="12"/>
  <c r="J136" i="12"/>
  <c r="I139" i="12"/>
  <c r="J140" i="12"/>
  <c r="I6" i="11"/>
  <c r="J8" i="11"/>
  <c r="J6" i="10"/>
  <c r="I9" i="10"/>
  <c r="I9" i="9"/>
  <c r="J10" i="9"/>
  <c r="I14" i="9"/>
  <c r="J15" i="9"/>
  <c r="I18" i="9"/>
  <c r="J19" i="9"/>
  <c r="I23" i="9"/>
  <c r="J24" i="9"/>
  <c r="I27" i="9"/>
  <c r="J28" i="9"/>
  <c r="J53" i="17"/>
  <c r="I72" i="17"/>
  <c r="J77" i="17"/>
  <c r="I6" i="16"/>
  <c r="J10" i="15"/>
  <c r="I13" i="15"/>
  <c r="J18" i="15"/>
  <c r="I21" i="15"/>
  <c r="J26" i="15"/>
  <c r="I30" i="15"/>
  <c r="J10" i="14"/>
  <c r="I13" i="14"/>
  <c r="J19" i="14"/>
  <c r="I24" i="14"/>
  <c r="J34" i="14"/>
  <c r="I36" i="14"/>
  <c r="I39" i="14"/>
  <c r="I43" i="14"/>
  <c r="J44" i="14"/>
  <c r="I47" i="14"/>
  <c r="J48" i="14"/>
  <c r="I53" i="14"/>
  <c r="J54" i="14"/>
  <c r="I58" i="14"/>
  <c r="J59" i="14"/>
  <c r="I63" i="14"/>
  <c r="J64" i="14"/>
  <c r="I67" i="14"/>
  <c r="J68" i="14"/>
  <c r="I71" i="14"/>
  <c r="J72" i="14"/>
  <c r="I78" i="14"/>
  <c r="J79" i="14"/>
  <c r="I105" i="14"/>
  <c r="J106" i="14"/>
  <c r="I109" i="14"/>
  <c r="J110" i="14"/>
  <c r="I113" i="14"/>
  <c r="J114" i="14"/>
  <c r="I120" i="14"/>
  <c r="J121" i="14"/>
  <c r="I124" i="14"/>
  <c r="J125" i="14"/>
  <c r="I129" i="14"/>
  <c r="J130" i="14"/>
  <c r="I133" i="14"/>
  <c r="J144" i="14"/>
  <c r="I147" i="14"/>
  <c r="J148" i="14"/>
  <c r="I151" i="14"/>
  <c r="J152" i="14"/>
  <c r="I156" i="14"/>
  <c r="J157" i="14"/>
  <c r="I160" i="14"/>
  <c r="J161" i="14"/>
  <c r="I165" i="14"/>
  <c r="J167" i="14"/>
  <c r="I171" i="14"/>
  <c r="J173" i="14"/>
  <c r="I176" i="14"/>
  <c r="J177" i="14"/>
  <c r="I181" i="14"/>
  <c r="J183" i="14"/>
  <c r="I187" i="14"/>
  <c r="I7" i="13"/>
  <c r="J8" i="13"/>
  <c r="I11" i="13"/>
  <c r="J12" i="13"/>
  <c r="I15" i="13"/>
  <c r="J16" i="13"/>
  <c r="I19" i="13"/>
  <c r="J20" i="13"/>
  <c r="I24" i="13"/>
  <c r="J25" i="13"/>
  <c r="J6" i="12"/>
  <c r="I10" i="12"/>
  <c r="J11" i="12"/>
  <c r="I13" i="12"/>
  <c r="J14" i="12"/>
  <c r="I16" i="12"/>
  <c r="J17" i="12"/>
  <c r="I20" i="12"/>
  <c r="I29" i="12"/>
  <c r="J30" i="12"/>
  <c r="I32" i="12"/>
  <c r="J35" i="12"/>
  <c r="J37" i="12"/>
  <c r="I40" i="12"/>
  <c r="J41" i="12"/>
  <c r="I44" i="12"/>
  <c r="J47" i="12"/>
  <c r="I52" i="12"/>
  <c r="I56" i="12"/>
  <c r="J57" i="12"/>
  <c r="J60" i="12"/>
  <c r="I63" i="12"/>
  <c r="J64" i="12"/>
  <c r="I69" i="12"/>
  <c r="J70" i="12"/>
  <c r="I73" i="12"/>
  <c r="J74" i="12"/>
  <c r="I78" i="12"/>
  <c r="J79" i="12"/>
  <c r="I82" i="12"/>
  <c r="J83" i="12"/>
  <c r="I86" i="12"/>
  <c r="J87" i="12"/>
  <c r="I89" i="12"/>
  <c r="J90" i="12"/>
  <c r="I94" i="12"/>
  <c r="J95" i="12"/>
  <c r="I99" i="12"/>
  <c r="J100" i="12"/>
  <c r="I103" i="12"/>
  <c r="J104" i="12"/>
  <c r="I107" i="12"/>
  <c r="J108" i="12"/>
  <c r="I111" i="12"/>
  <c r="J112" i="12"/>
  <c r="I115" i="12"/>
  <c r="J116" i="12"/>
  <c r="I119" i="12"/>
  <c r="J120" i="12"/>
  <c r="I124" i="12"/>
  <c r="J125" i="12"/>
  <c r="I128" i="12"/>
  <c r="J129" i="12"/>
  <c r="I132" i="12"/>
  <c r="J133" i="12"/>
  <c r="I136" i="12"/>
  <c r="J137" i="12"/>
  <c r="I140" i="12"/>
  <c r="J141" i="12"/>
  <c r="I8" i="11"/>
  <c r="J9" i="11"/>
  <c r="I6" i="10"/>
  <c r="J7" i="10"/>
  <c r="J56" i="17"/>
  <c r="J60" i="17"/>
  <c r="I74" i="17"/>
  <c r="J79" i="17"/>
  <c r="I82" i="17"/>
  <c r="I7" i="15"/>
  <c r="J12" i="15"/>
  <c r="I15" i="15"/>
  <c r="J20" i="15"/>
  <c r="I23" i="15"/>
  <c r="J29" i="15"/>
  <c r="I34" i="15"/>
  <c r="I7" i="14"/>
  <c r="J12" i="14"/>
  <c r="I16" i="14"/>
  <c r="J23" i="14"/>
  <c r="I27" i="14"/>
  <c r="I32" i="14"/>
  <c r="I34" i="14"/>
  <c r="J38" i="14"/>
  <c r="J41" i="14"/>
  <c r="I44" i="14"/>
  <c r="J45" i="14"/>
  <c r="I48" i="14"/>
  <c r="J50" i="14"/>
  <c r="I54" i="14"/>
  <c r="J55" i="14"/>
  <c r="I59" i="14"/>
  <c r="J60" i="14"/>
  <c r="I64" i="14"/>
  <c r="J65" i="14"/>
  <c r="I68" i="14"/>
  <c r="J69" i="14"/>
  <c r="I72" i="14"/>
  <c r="J76" i="14"/>
  <c r="I79" i="14"/>
  <c r="J80" i="14"/>
  <c r="I106" i="14"/>
  <c r="J107" i="14"/>
  <c r="I110" i="14"/>
  <c r="J111" i="14"/>
  <c r="I114" i="14"/>
  <c r="J115" i="14"/>
  <c r="I121" i="14"/>
  <c r="J122" i="14"/>
  <c r="I125" i="14"/>
  <c r="J127" i="14"/>
  <c r="J131" i="14"/>
  <c r="I144" i="14"/>
  <c r="J145" i="14"/>
  <c r="I148" i="14"/>
  <c r="J149" i="14"/>
  <c r="I152" i="14"/>
  <c r="J154" i="14"/>
  <c r="I157" i="14"/>
  <c r="J158" i="14"/>
  <c r="I161" i="14"/>
  <c r="J162" i="14"/>
  <c r="I167" i="14"/>
  <c r="J169" i="14"/>
  <c r="I173" i="14"/>
  <c r="J174" i="14"/>
  <c r="I177" i="14"/>
  <c r="J179" i="14"/>
  <c r="I183" i="14"/>
  <c r="J184" i="14"/>
  <c r="I8" i="13"/>
  <c r="J9" i="13"/>
  <c r="I12" i="13"/>
  <c r="J13" i="13"/>
  <c r="I16" i="13"/>
  <c r="J17" i="13"/>
  <c r="I20" i="13"/>
  <c r="J21" i="13"/>
  <c r="I25" i="13"/>
  <c r="J26" i="13"/>
  <c r="I6" i="12"/>
  <c r="J7" i="12"/>
  <c r="I11" i="12"/>
  <c r="I14" i="12"/>
  <c r="I17" i="12"/>
  <c r="J23" i="12"/>
  <c r="J26" i="12"/>
  <c r="I30" i="12"/>
  <c r="I35" i="12"/>
  <c r="J36" i="12"/>
  <c r="I37" i="12"/>
  <c r="J38" i="12"/>
  <c r="I41" i="12"/>
  <c r="J42" i="12"/>
  <c r="I47" i="12"/>
  <c r="J49" i="12"/>
  <c r="I57" i="12"/>
  <c r="I60" i="12"/>
  <c r="J61" i="12"/>
  <c r="I64" i="12"/>
  <c r="J66" i="12"/>
  <c r="I70" i="12"/>
  <c r="J71" i="12"/>
  <c r="I74" i="12"/>
  <c r="J75" i="12"/>
  <c r="I79" i="12"/>
  <c r="J80" i="12"/>
  <c r="I83" i="12"/>
  <c r="J84" i="12"/>
  <c r="I87" i="12"/>
  <c r="I90" i="12"/>
  <c r="J92" i="12"/>
  <c r="I95" i="12"/>
  <c r="J97" i="12"/>
  <c r="I100" i="12"/>
  <c r="J101" i="12"/>
  <c r="I104" i="12"/>
  <c r="J105" i="12"/>
  <c r="I108" i="12"/>
  <c r="J109" i="12"/>
  <c r="I112" i="12"/>
  <c r="J113" i="12"/>
  <c r="I116" i="12"/>
  <c r="J117" i="12"/>
  <c r="I120" i="12"/>
  <c r="J121" i="12"/>
  <c r="I125" i="12"/>
  <c r="J126" i="12"/>
  <c r="I129" i="12"/>
  <c r="J130" i="12"/>
  <c r="I133" i="12"/>
  <c r="J134" i="12"/>
  <c r="I137" i="12"/>
  <c r="J138" i="12"/>
  <c r="I141" i="12"/>
  <c r="I9" i="11"/>
  <c r="J10" i="11"/>
  <c r="I7" i="10"/>
  <c r="J8" i="10"/>
  <c r="I7" i="9"/>
  <c r="J8" i="9"/>
  <c r="I12" i="9"/>
  <c r="J13" i="9"/>
  <c r="I16" i="9"/>
  <c r="J17" i="9"/>
  <c r="I20" i="9"/>
  <c r="J21" i="9"/>
  <c r="I25" i="9"/>
  <c r="J26" i="9"/>
  <c r="I52" i="17"/>
  <c r="J73" i="17"/>
  <c r="I76" i="17"/>
  <c r="J81" i="17"/>
  <c r="J7" i="16"/>
  <c r="J6" i="15"/>
  <c r="I9" i="15"/>
  <c r="J14" i="15"/>
  <c r="I17" i="15"/>
  <c r="J22" i="15"/>
  <c r="I25" i="15"/>
  <c r="J32" i="15"/>
  <c r="I35" i="15"/>
  <c r="I9" i="14"/>
  <c r="J14" i="14"/>
  <c r="I18" i="14"/>
  <c r="J25" i="14"/>
  <c r="J33" i="14"/>
  <c r="J35" i="14"/>
  <c r="I38" i="14"/>
  <c r="J42" i="14"/>
  <c r="I45" i="14"/>
  <c r="J46" i="14"/>
  <c r="I50" i="14"/>
  <c r="J52" i="14"/>
  <c r="I55" i="14"/>
  <c r="J56" i="14"/>
  <c r="I60" i="14"/>
  <c r="J61" i="14"/>
  <c r="I65" i="14"/>
  <c r="J66" i="14"/>
  <c r="I69" i="14"/>
  <c r="J70" i="14"/>
  <c r="I76" i="14"/>
  <c r="J77" i="14"/>
  <c r="I80" i="14"/>
  <c r="J81" i="14"/>
  <c r="I107" i="14"/>
  <c r="J108" i="14"/>
  <c r="I111" i="14"/>
  <c r="J112" i="14"/>
  <c r="I115" i="14"/>
  <c r="J116" i="14"/>
  <c r="I122" i="14"/>
  <c r="J123" i="14"/>
  <c r="I127" i="14"/>
  <c r="J128" i="14"/>
  <c r="I131" i="14"/>
  <c r="J132" i="14"/>
  <c r="I145" i="14"/>
  <c r="J146" i="14"/>
  <c r="I149" i="14"/>
  <c r="J150" i="14"/>
  <c r="I154" i="14"/>
  <c r="J155" i="14"/>
  <c r="I158" i="14"/>
  <c r="J159" i="14"/>
  <c r="I162" i="14"/>
  <c r="J164" i="14"/>
  <c r="I169" i="14"/>
  <c r="J170" i="14"/>
  <c r="I174" i="14"/>
  <c r="J175" i="14"/>
  <c r="I179" i="14"/>
  <c r="J180" i="14"/>
  <c r="I184" i="14"/>
  <c r="J185" i="14"/>
  <c r="I9" i="13"/>
  <c r="J10" i="13"/>
  <c r="I13" i="13"/>
  <c r="J14" i="13"/>
  <c r="I17" i="13"/>
  <c r="J18" i="13"/>
  <c r="I21" i="13"/>
  <c r="J22" i="13"/>
  <c r="I26" i="13"/>
  <c r="I7" i="12"/>
  <c r="J19" i="12"/>
  <c r="I23" i="12"/>
  <c r="J24" i="12"/>
  <c r="I26" i="12"/>
  <c r="J27" i="12"/>
  <c r="J31" i="12"/>
  <c r="I36" i="12"/>
  <c r="I38" i="12"/>
  <c r="J39" i="12"/>
  <c r="I42" i="12"/>
  <c r="J43" i="12"/>
  <c r="I49" i="12"/>
  <c r="J51" i="12"/>
  <c r="I61" i="12"/>
  <c r="J62" i="12"/>
  <c r="I66" i="12"/>
  <c r="J68" i="12"/>
  <c r="I71" i="12"/>
  <c r="J72" i="12"/>
  <c r="I75" i="12"/>
  <c r="J76" i="12"/>
  <c r="I80" i="12"/>
  <c r="J81" i="12"/>
  <c r="I84" i="12"/>
  <c r="J85" i="12"/>
  <c r="I92" i="12"/>
  <c r="J93" i="12"/>
  <c r="I97" i="12"/>
  <c r="J98" i="12"/>
  <c r="I101" i="12"/>
  <c r="J102" i="12"/>
  <c r="I105" i="12"/>
  <c r="J106" i="12"/>
  <c r="I109" i="12"/>
  <c r="J110" i="12"/>
  <c r="I113" i="12"/>
  <c r="J114" i="12"/>
  <c r="I117" i="12"/>
  <c r="J118" i="12"/>
  <c r="I121" i="12"/>
  <c r="J122" i="12"/>
  <c r="I126" i="12"/>
  <c r="J127" i="12"/>
  <c r="I130" i="12"/>
  <c r="J131" i="12"/>
  <c r="I134" i="12"/>
  <c r="J135" i="12"/>
  <c r="I138" i="12"/>
  <c r="J139" i="12"/>
  <c r="J6" i="11"/>
  <c r="I10" i="11"/>
  <c r="I8" i="10"/>
  <c r="J9" i="10"/>
  <c r="J52" i="2"/>
  <c r="J30" i="2"/>
  <c r="J12" i="2"/>
  <c r="J8" i="2"/>
  <c r="I7" i="2"/>
  <c r="J45" i="3"/>
  <c r="I44" i="3"/>
  <c r="J40" i="3"/>
  <c r="I38" i="3"/>
  <c r="J35" i="3"/>
  <c r="I34" i="3"/>
  <c r="J29" i="3"/>
  <c r="I28" i="3"/>
  <c r="J24" i="3"/>
  <c r="I23" i="3"/>
  <c r="J20" i="3"/>
  <c r="I18" i="3"/>
  <c r="J15" i="3"/>
  <c r="I14" i="3"/>
  <c r="J7" i="3"/>
  <c r="J11" i="4"/>
  <c r="I10" i="4"/>
  <c r="J6" i="4"/>
  <c r="J14" i="5"/>
  <c r="I13" i="5"/>
  <c r="J9" i="5"/>
  <c r="I8" i="5"/>
  <c r="I13" i="6"/>
  <c r="J10" i="6"/>
  <c r="I9" i="6"/>
  <c r="J6" i="6"/>
  <c r="J48" i="7"/>
  <c r="I47" i="7"/>
  <c r="J44" i="7"/>
  <c r="I43" i="7"/>
  <c r="J39" i="7"/>
  <c r="I35" i="7"/>
  <c r="J31" i="7"/>
  <c r="I30" i="7"/>
  <c r="J26" i="7"/>
  <c r="I25" i="7"/>
  <c r="J19" i="7"/>
  <c r="I18" i="7"/>
  <c r="J15" i="7"/>
  <c r="I13" i="7"/>
  <c r="J10" i="7"/>
  <c r="I9" i="7"/>
  <c r="I18" i="8"/>
  <c r="J15" i="8"/>
  <c r="I14" i="8"/>
  <c r="J11" i="8"/>
  <c r="I10" i="8"/>
  <c r="J7" i="8"/>
  <c r="J112" i="9"/>
  <c r="I111" i="9"/>
  <c r="J91" i="9"/>
  <c r="I90" i="9"/>
  <c r="J87" i="9"/>
  <c r="I71" i="9"/>
  <c r="I67" i="9"/>
  <c r="J63" i="9"/>
  <c r="I62" i="9"/>
  <c r="J59" i="9"/>
  <c r="I58" i="9"/>
  <c r="J54" i="9"/>
  <c r="I53" i="9"/>
  <c r="J49" i="9"/>
  <c r="J45" i="9"/>
  <c r="I44" i="9"/>
  <c r="J40" i="9"/>
  <c r="I39" i="9"/>
  <c r="J36" i="9"/>
  <c r="I35" i="9"/>
  <c r="J32" i="9"/>
  <c r="I24" i="9"/>
  <c r="J20" i="9"/>
  <c r="I15" i="9"/>
  <c r="J12" i="9"/>
</calcChain>
</file>

<file path=xl/connections.xml><?xml version="1.0" encoding="utf-8"?>
<connections xmlns="http://schemas.openxmlformats.org/spreadsheetml/2006/main">
  <connection id="1" name="Подключение" type="4" refreshedVersion="5" background="1" refreshOnLoad="1" saveData="1">
    <webPr sourceData="1" parsePre="1" consecutive="1" xl2000="1" url="http://www.svetenergo.ru/pages/kurs_dollara.html" htmlTables="1"/>
  </connection>
</connections>
</file>

<file path=xl/sharedStrings.xml><?xml version="1.0" encoding="utf-8"?>
<sst xmlns="http://schemas.openxmlformats.org/spreadsheetml/2006/main" count="3441" uniqueCount="1933">
  <si>
    <t>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t>
  </si>
  <si>
    <t>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t>
  </si>
  <si>
    <t>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t>
  </si>
  <si>
    <r>
      <t>Светодиодная лампа, 600 ММ, угол рассеивания 136</t>
    </r>
    <r>
      <rPr>
        <b/>
        <sz val="9"/>
        <rFont val="Arial"/>
        <family val="2"/>
        <charset val="204"/>
      </rPr>
      <t>º</t>
    </r>
    <r>
      <rPr>
        <b/>
        <sz val="9"/>
        <rFont val="Tahoma"/>
        <family val="2"/>
        <charset val="204"/>
      </rPr>
      <t>,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t>
    </r>
  </si>
  <si>
    <t>DSL-240V-W (Xenon)</t>
  </si>
  <si>
    <t>DSL-240V-R (Xenon)</t>
  </si>
  <si>
    <t>DSL-240V-Y (Xenon)</t>
  </si>
  <si>
    <t>DSL-240V-B (Xenon)</t>
  </si>
  <si>
    <t>MLN(H)-FX-240V-Y</t>
  </si>
  <si>
    <t>MLN(H)-FX-240V-R</t>
  </si>
  <si>
    <t>Встраиваемые светодиодные светильники</t>
  </si>
  <si>
    <t>Соединяющий Х-коннектор для Т8-L600-9W-07-W</t>
  </si>
  <si>
    <t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t>
  </si>
  <si>
    <t>Светодиодный 5-ти проводный круглый дюралайт</t>
  </si>
  <si>
    <t>LED-DL16-5W-104M-240V-RGYB</t>
  </si>
  <si>
    <t>LN-FX-L</t>
  </si>
  <si>
    <t>Гибкий неон RGB 240V</t>
  </si>
  <si>
    <t>SRC-181-240V</t>
  </si>
  <si>
    <t>LV-FX-1M-5V-RGB</t>
  </si>
  <si>
    <t>LED-XM(IC)-TR014-24V</t>
  </si>
  <si>
    <t>LN(H)-FX-50M-240V-О</t>
  </si>
  <si>
    <t>FLF-99-1M-12V-WW</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</si>
  <si>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t>
  </si>
  <si>
    <t>LED-UFL-4W-0.926-90M-220V-RBW</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</si>
  <si>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t>
  </si>
  <si>
    <t>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</si>
  <si>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</si>
  <si>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</si>
  <si>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</si>
  <si>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</si>
  <si>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t>
  </si>
  <si>
    <t>NEOJ2020-000</t>
  </si>
  <si>
    <t>Линейный светодиодный светильник, 600х23 мм, корпус алюминиевый, 8 светодиодов по 1W, подключение через драйвер 350 mA, IP 54. Цвет светодиодов: белый</t>
  </si>
  <si>
    <t>I0973G</t>
  </si>
  <si>
    <t>LED-DSL-240V-W</t>
  </si>
  <si>
    <t>LED-DSL-240V-R</t>
  </si>
  <si>
    <t>LED-DSL-240V-Y</t>
  </si>
  <si>
    <t>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</si>
  <si>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t>
  </si>
  <si>
    <t>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t>
  </si>
  <si>
    <t>FRP-011-240V</t>
  </si>
  <si>
    <t>FRP-012-240V</t>
  </si>
  <si>
    <t>www.svetenergo.ru</t>
  </si>
  <si>
    <t>LED-PLR-5725-240V-B/W</t>
  </si>
  <si>
    <t>LED-PLG-192L-2M-240V-W/CL</t>
  </si>
  <si>
    <t>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</si>
  <si>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t>
  </si>
  <si>
    <t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t>
  </si>
  <si>
    <t>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t>
  </si>
  <si>
    <t>240V/5V, контроллер для LED VISION FLEX, максимальное подключение 100 метров.</t>
  </si>
  <si>
    <t>LV-FX-SPS-5V-N025</t>
  </si>
  <si>
    <t>Блок питания для LED VISION FLEX, максимальное подключение 10 метров.</t>
  </si>
  <si>
    <t>КОНТРОЛЛЕРЫ</t>
  </si>
  <si>
    <t>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t>
  </si>
  <si>
    <t>LW-320*130-WP-PC-RGB</t>
  </si>
  <si>
    <t>LED-PL-BA-10-24V-RGB</t>
  </si>
  <si>
    <t>MLF(H)-5X8-2W-240V-Y</t>
  </si>
  <si>
    <t>MLF(H)-5X8-2W-240V-B</t>
  </si>
  <si>
    <t>MLF(H)-5X8-2W-240V-R</t>
  </si>
  <si>
    <t>MLF(H)-5X8-2W-240V-О</t>
  </si>
  <si>
    <t>MLF(H)-5X8-2W-240V-G</t>
  </si>
  <si>
    <t>MLF(H)-5X8-2W-240V-W</t>
  </si>
  <si>
    <t>MLF(H)-5X8-2W-12V-W</t>
  </si>
  <si>
    <t>MLF(H)-5X8-2W-12V-Y</t>
  </si>
  <si>
    <t>MLF(H)-5X8-2W-12V-B</t>
  </si>
  <si>
    <t>Светодиодный плоский мини дюралайт</t>
  </si>
  <si>
    <t>LED-MFL-2W-100-240V-R</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</si>
  <si>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t>
  </si>
  <si>
    <t>LN(H)-FX-50M-240V-Y</t>
  </si>
  <si>
    <t>LN(В)-FX-50M-240V-R</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</si>
  <si>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t>
  </si>
  <si>
    <t>LED-PLG-SNOW-128L-1M-5-12V-W</t>
  </si>
  <si>
    <t>Светодиодные лампы для бытового применения</t>
  </si>
  <si>
    <t>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t>
  </si>
  <si>
    <t>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t>
  </si>
  <si>
    <t>Светодиодные светящиеся кустарники</t>
  </si>
  <si>
    <t>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t>
  </si>
  <si>
    <t>Светодиодная гирлянда мульти</t>
  </si>
  <si>
    <t>LED-PL-100L-10M-240V-RGBY</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</si>
  <si>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t>
  </si>
  <si>
    <t>220V, Новогодний мотив "Снежинка" двухцветный c эффектом мигания, размер 65 Х 57 см, потребляемая мощность 19W, IP 44, с контроллером, цвет: бело-синий</t>
  </si>
  <si>
    <t>LED-PL-2W-5720-240V-G/W</t>
  </si>
  <si>
    <t>LED-PL-2W-9020-240V-W/W</t>
  </si>
  <si>
    <t>LED-PL-2W-9020-240V-B/W</t>
  </si>
  <si>
    <t>LED-PL-2W-9020-240V-Y/W</t>
  </si>
  <si>
    <t>LED-PL-2W-9020-240V-R/W</t>
  </si>
  <si>
    <t>LED-RPL-360-240V-R/W</t>
  </si>
  <si>
    <t>LED-RPL-360-240V-Y/W</t>
  </si>
  <si>
    <t>LED-RPL-360-240V-G/W</t>
  </si>
  <si>
    <t>LED-RPL-360-240V-B/W</t>
  </si>
  <si>
    <t>LED-RPL-360-240V-W/W</t>
  </si>
  <si>
    <t>5V, LED VISION FLEX RGB, габариты 16х24мм, 25 трёхцветных (красный-синий-зелёный) светодиодов на 1 метре, потребляемая мощность 7,5W/M, кратность резки 1М, бухта 10 метров</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</si>
  <si>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t>
  </si>
  <si>
    <t>Светодиодный драйвер для подключения алюминиевой линейки со светодиодами, 18W</t>
  </si>
  <si>
    <t>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t>
  </si>
  <si>
    <t>600 High Power LED I-Panel К0023</t>
  </si>
  <si>
    <t>LED-PLR-200-20M-240V-B/BG</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</si>
  <si>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t>
  </si>
  <si>
    <t>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t>
  </si>
  <si>
    <t xml:space="preserve">220V, LED NEON FLEX SUPER BRIGHT, габариты: 14,5 Х 27,5мм, потребляемая мощность 3,15W/M, кратность резки 1,52 метра, бухта 50 метров, на белой подложке, цвет: красный </t>
  </si>
  <si>
    <t>Сменные светодиодные лампы в светильники "АРМСТРОНГ"</t>
  </si>
  <si>
    <t>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t>
  </si>
  <si>
    <t>FLF-99-1M-12V-R</t>
  </si>
  <si>
    <t>FLF-99-1M-12V-А</t>
  </si>
  <si>
    <t>FLF-99-1M-12V-Y</t>
  </si>
  <si>
    <t>FLF-99-1M-12V-B</t>
  </si>
  <si>
    <t>FLF-99-1M-12V-G</t>
  </si>
  <si>
    <t>FLF-99-1M-12V-W</t>
  </si>
  <si>
    <t xml:space="preserve">240V, двухжильный резиновый шлейф, бухта 50 метров, расстояние межу патронами под цоколь Е27 - 40 см, влагозащищённый, цвет шлейфа и патронов черный </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</si>
  <si>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</si>
  <si>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t>
  </si>
  <si>
    <t>LN(В)-FX-50M-240V-B</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</si>
  <si>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t>
  </si>
  <si>
    <t>Комплект подключения для Т8-L600-9W-07-W</t>
  </si>
  <si>
    <r>
      <t>240V, Встраиваемый круглый светильник, корпус алюминиевый,  6 светодиодов по 1W, потребляемая мощность 7,9 W, угол рассеивания 40</t>
    </r>
    <r>
      <rPr>
        <b/>
        <sz val="9"/>
        <rFont val="Arial"/>
        <family val="2"/>
        <charset val="204"/>
      </rPr>
      <t>º</t>
    </r>
    <r>
      <rPr>
        <b/>
        <sz val="9"/>
        <rFont val="Tahoma"/>
        <family val="2"/>
        <charset val="204"/>
      </rPr>
      <t>. Цвет корпуса: белый. Цвет светодиодов: тёплый белый</t>
    </r>
  </si>
  <si>
    <t>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t>
  </si>
  <si>
    <t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t>
  </si>
  <si>
    <t>LL-6*9-30CM-12V-В</t>
  </si>
  <si>
    <t>LL-6*9-30CM-12V-R</t>
  </si>
  <si>
    <t>LED-UFL-4W-54М-220V-WW</t>
  </si>
  <si>
    <t>LED-UFL-4W-54М-220V-Y</t>
  </si>
  <si>
    <t>LED-UFL-4W-54М-220V-B</t>
  </si>
  <si>
    <t>Светодиодный 5-ти проводный плоский дюралайт</t>
  </si>
  <si>
    <t xml:space="preserve">220V, LED NEON FLEX SUPER BRIGHT, габариты: 14,5 Х 27,5мм, потребляемая мощность 3,94W/M, кратность резки 0,91 метра, бухта 50 метров, на белой подложке, цвет: синий </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</si>
  <si>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</si>
  <si>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t>
  </si>
  <si>
    <t>LED-PL-2W-3725-240V-Y/BL</t>
  </si>
  <si>
    <t>LED-PLG-192L-2M-240V-W/BL</t>
  </si>
  <si>
    <t>J32</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</si>
  <si>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t>
  </si>
  <si>
    <t>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t>
  </si>
  <si>
    <t>LED-TW-400-20M-24V-M/BL</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</si>
  <si>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t>
  </si>
  <si>
    <t>Гибкая светодиодная лента для подсветки объёмных букв</t>
  </si>
  <si>
    <t>Светодиодные линейки в пластиковом коробе</t>
  </si>
  <si>
    <t>B0731</t>
  </si>
  <si>
    <t>Светодиодный Плей Лайт</t>
  </si>
  <si>
    <t>LED-DSL-240V-B</t>
  </si>
  <si>
    <t>LN(B)-FX-50M-240V-O</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</si>
  <si>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t>
  </si>
  <si>
    <t>WR-JC-10-350mA</t>
  </si>
  <si>
    <t>LED-DSL-9H-G-12V</t>
  </si>
  <si>
    <t>LED-DSL-9H-W-12V</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</si>
  <si>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красный</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</si>
  <si>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</si>
  <si>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</si>
  <si>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t>
  </si>
  <si>
    <t>Электрический шнур с конвертером 1,6А, длина 152 см., цвет белый + силовой коннектор + заглушка</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</si>
  <si>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метров. Цвет: ровный белый</t>
  </si>
  <si>
    <t>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ровный белый</t>
  </si>
  <si>
    <t>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15,24 см (6 светодиодов), потребляемая мощность 1,44 W/M, бухта 100 метров. Цвет: желтый</t>
  </si>
  <si>
    <t xml:space="preserve"> 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синий</t>
  </si>
  <si>
    <t>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</si>
  <si>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</si>
  <si>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t>
  </si>
  <si>
    <t>LW-800-REVO-PC-12V-240V-Y</t>
  </si>
  <si>
    <t>LW-800-REVO-PC-12V-240V-B</t>
  </si>
  <si>
    <t>Светодиодный Плей Лайт с матовыми шариками</t>
  </si>
  <si>
    <t xml:space="preserve">Блок питания 240V/24V, максимальная мощность 48 W, рабочий ток 2А, без влагозащиты </t>
  </si>
  <si>
    <t>LED-TW-200-20M-24V-М/BL</t>
  </si>
  <si>
    <t>Распределительая коробка для подключения светодиодного прожектора I3123</t>
  </si>
  <si>
    <t>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t>
  </si>
  <si>
    <t>I0223G</t>
  </si>
  <si>
    <t>I0293G</t>
  </si>
  <si>
    <t>NEO-LED-18W-350F</t>
  </si>
  <si>
    <t>LED-MFL-2W-100-240V-B</t>
  </si>
  <si>
    <t>LED-MFL-2W-100-240V-W</t>
  </si>
  <si>
    <t>Светодиодный плоский дюралайт</t>
  </si>
  <si>
    <t>LED-FL-2W-100-240V-R</t>
  </si>
  <si>
    <t>LED-FL-2W-100-240V-Y</t>
  </si>
  <si>
    <t>LED-FL-2W-100-240V-B</t>
  </si>
  <si>
    <t>LED-FL-2W-100-240V-W</t>
  </si>
  <si>
    <t>Светодиодный 4-х проводный плоский дюралайт</t>
  </si>
  <si>
    <t>Курс USD</t>
  </si>
  <si>
    <t>Строб лампы</t>
  </si>
  <si>
    <t>Светодиодные лампы-фестоны для шлейфа Деколюм</t>
  </si>
  <si>
    <t>Светодиодные флеш-лампы</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</si>
  <si>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t>
  </si>
  <si>
    <t>ВЕРСИЯ ПРАЙС-ЛИСТА ДЛЯ ПЕЧАТИ</t>
  </si>
  <si>
    <t>J25-FLF-99</t>
  </si>
  <si>
    <t>Трансформатор для FLF-99 220V/12V, 105W</t>
  </si>
  <si>
    <t>1A POWER SUPPLY</t>
  </si>
  <si>
    <t>Блок питания  для FLF-99 220V/12V, 12W</t>
  </si>
  <si>
    <t>LL-6*9-30CM-12V-W</t>
  </si>
  <si>
    <t>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t>
  </si>
  <si>
    <t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t>
  </si>
  <si>
    <t>LW-400-REVO-PC-12V-240V-RGB</t>
  </si>
  <si>
    <t>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t>
  </si>
  <si>
    <t>600 Superbright LED I-Panel К0083</t>
  </si>
  <si>
    <t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</si>
  <si>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</si>
  <si>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</si>
  <si>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</si>
  <si>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t>
  </si>
  <si>
    <t>LED-PLG-SNOW-320L-2*0.5M-12V-W</t>
  </si>
  <si>
    <t>G0141</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</si>
  <si>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t>
  </si>
  <si>
    <t>Т8-L1200-18W-01</t>
  </si>
  <si>
    <t>LED-EM-024-240V</t>
  </si>
  <si>
    <t>LED-EM-026-240V</t>
  </si>
  <si>
    <t>LN(H)-FX-50M-240V-R</t>
  </si>
  <si>
    <t>LN(В)-FX-50M-240V-Y</t>
  </si>
  <si>
    <t>LED-PL-2W-1920-240V-B/CL</t>
  </si>
  <si>
    <t>LED-PL-2W-1920-240V-Y/CL</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</si>
  <si>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t>
  </si>
  <si>
    <t>SRC-WASHER-100-240V</t>
  </si>
  <si>
    <t>LED-MFL-2W-100-240V-G</t>
  </si>
  <si>
    <t>LED-MFL-2W-100-240V-O</t>
  </si>
  <si>
    <t>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</si>
  <si>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</si>
  <si>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t>
  </si>
  <si>
    <t>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</si>
  <si>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</si>
  <si>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</si>
  <si>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t>
  </si>
  <si>
    <t>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t>
  </si>
  <si>
    <t>К3053</t>
  </si>
  <si>
    <t>SL-DST-5V-V1.0</t>
  </si>
  <si>
    <t>LED-TW-400-20M-24V-R/BL</t>
  </si>
  <si>
    <t>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t>
  </si>
  <si>
    <t>LN(В)-FX-50M-240V-G</t>
  </si>
  <si>
    <t>LN(В)-FX-50M-240V-W</t>
  </si>
  <si>
    <t>Электрический провод с конвертером 1,6А, коннектор "папа", заглушка</t>
  </si>
  <si>
    <t>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t>
  </si>
  <si>
    <t>LED-PL(G02)-100L-10M-240V-M</t>
  </si>
  <si>
    <t>СОДЕРЖАНИЕ ПРАЙС-ЛИСТА</t>
  </si>
  <si>
    <t>Белт лайт</t>
  </si>
  <si>
    <t>Деколюм стрип лайт</t>
  </si>
  <si>
    <t>Строб лампы и флеш-лампы</t>
  </si>
  <si>
    <t>Клип лайт</t>
  </si>
  <si>
    <t>Светодинамические конструкции</t>
  </si>
  <si>
    <t>92754 (MC13WW1-C) Citizen</t>
  </si>
  <si>
    <t>92754 (C13N1-C) Citizen</t>
  </si>
  <si>
    <t>92764 (C26N-C) Citizen</t>
  </si>
  <si>
    <t>Контроллер для LED-DL-3W-13MM, 8 режимов, напряжение 240V, рабочий ток 2A, максимальная длина подключения - 100 метров дюралайта, IP 44</t>
  </si>
  <si>
    <t>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</si>
  <si>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t>
  </si>
  <si>
    <t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</si>
  <si>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Лампа накаливания с прозрачной цветной колбой, цоколь Е27, диаметр 40мм, длина 60мм, потребляемая мощность 10W, Цвет: жёлтый.</t>
  </si>
  <si>
    <t>Светодиодная гирлянда «Цветы»</t>
  </si>
  <si>
    <t>Светодиодная гирлянда «Еловая шишка»</t>
  </si>
  <si>
    <t>Светодиодная гирлянда «Мишура»</t>
  </si>
  <si>
    <t>LN(B)-FX-24V-Y</t>
  </si>
  <si>
    <t>LN(B)-FX-24V-R</t>
  </si>
  <si>
    <t>LN(B)-FX-24V-W</t>
  </si>
  <si>
    <t>LN(B)-FX-24V-G</t>
  </si>
  <si>
    <t>J82</t>
  </si>
  <si>
    <t>LED-DL-3W-2.77-13MM-220V-Y</t>
  </si>
  <si>
    <t>LED-DL-3W-2.77-13MM-220V-G</t>
  </si>
  <si>
    <t>LED-DL-3W-2.77-13MM-220V-B</t>
  </si>
  <si>
    <t>LED-DL-3W-2.77-13MM-220V-W</t>
  </si>
  <si>
    <t>LED-DL-3W-2.77-13MM-220V-WW</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</si>
  <si>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</si>
  <si>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t>
  </si>
  <si>
    <t>220V, Строб-лампа, с цоколем Е27, частота вспышки 1Hz, потребляемая мощность 4W, ресурс 1000000 вспышек, цвет: белый</t>
  </si>
  <si>
    <t>220V, Светодиодная Строб-лампа, с цоколем Е27, 40 вспышек в минуту, матовая белая колба, цвет: белый</t>
  </si>
  <si>
    <t>Трансформатор понижающий 240V/12V, рабочий ток 12,5 А, расчитан на потребляемую мощность 150W, IP 44, в комплекте разветвитель на 4 выхода</t>
  </si>
  <si>
    <t>240/12V, четырёх-проводный светодиодный КЛИП ЛАЙТ, расстояние между светодиодами 15 см, прозрачный провод, мультиколор (красный, желтый, зеленый, синий), в комплекте трансформатор 60W  и контроллер (SL-3C2A1F-12VDC12V), бухта 30 метров</t>
  </si>
  <si>
    <t>240V, MINI LED NEON FLEX SUPER BRIGHT, габариты 11Х24мм, кратность резки 1,52 метра, потребляемая мощность 3,15 W/M, бухта 50 метров, без подложки (полноцветный), цвет: желтый</t>
  </si>
  <si>
    <t>LED-PL-IC-SNOW-240L-10-12V-W</t>
  </si>
  <si>
    <t>LED-PL-SNOW-320L-0.5M-5-12V-W</t>
  </si>
  <si>
    <t>Светодиодные прожекторы с датчиком движения</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</si>
  <si>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t>
  </si>
  <si>
    <t>G0231</t>
  </si>
  <si>
    <t>G0321</t>
  </si>
  <si>
    <t>SDL-109P-SP-240/24V</t>
  </si>
  <si>
    <t>Декоративное светодиодное освещение</t>
  </si>
  <si>
    <t>Коммерческое светодиодное освещение</t>
  </si>
  <si>
    <t>LBLU(FX)-V-60-12V-Y</t>
  </si>
  <si>
    <t>LED-DSL-9H-R-12V</t>
  </si>
  <si>
    <t>LED-LP-100M-150-12V-WW/BG</t>
  </si>
  <si>
    <t>240V, накладная строб-лампа (Xenon), 40 вспышек в минуту, габарит: 11х5х5 см (ДхШхВ), потребляемая мощность 4W, IP 65, ресурс 5000000 вспышек, цвет: красный</t>
  </si>
  <si>
    <t>240V, накладная строб-лампа (Xenon), 40 вспышек в минуту, габарит: 11х5х5 см (ДхШхВ), потребляемая мощность 4W, IP 65, ресурс 5000000 вспышек, цвет: жёлтый</t>
  </si>
  <si>
    <t>Линейный светодиодный светильник, 600х23 мм, корпус алюминиевый, 8 светодиодов по 1W, подключение через драйвер 350 mA, IP 54. Цвет светодиодов: тёплый белый</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</si>
  <si>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t>
  </si>
  <si>
    <t>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t>
  </si>
  <si>
    <t>300 High Power LED I-Panel К0033</t>
  </si>
  <si>
    <t>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</si>
  <si>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</si>
  <si>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</si>
  <si>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t>
  </si>
  <si>
    <t>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t>
  </si>
  <si>
    <t>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</si>
  <si>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</si>
  <si>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t>
  </si>
  <si>
    <t>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t>
  </si>
  <si>
    <t>1200 Superbright LED I-Panel К0073</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</si>
  <si>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t>
  </si>
  <si>
    <t>LED-XM-2D-0033-240V-R/Y</t>
  </si>
  <si>
    <t>Светодиодные сети</t>
  </si>
  <si>
    <t>Линейный светодиодный светильник, 375х23 мм, корпус алюминиевый 3 светодиода по 1W, подключение через драйвер 350 mA, IP 54. Цвет светодиодов: белый</t>
  </si>
  <si>
    <t>I0893G</t>
  </si>
  <si>
    <t>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t>
  </si>
  <si>
    <t>I0963G</t>
  </si>
  <si>
    <t>LED-DL-2W-40M-3.47CM-230V-W</t>
  </si>
  <si>
    <t>LED-DL-2W-40M-3.47CM-230V-WW</t>
  </si>
  <si>
    <t>LN(Н)-FX-50M-240V-W</t>
  </si>
  <si>
    <t>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t>
  </si>
  <si>
    <t>LED-FL-4W-90-RGB-240V</t>
  </si>
  <si>
    <t>SL-410E2A-LED-FL-4W</t>
  </si>
  <si>
    <t>В0101-A(10W)</t>
  </si>
  <si>
    <t>5BL-E27W-165-6</t>
  </si>
  <si>
    <t>5BLC-E27-165-6</t>
  </si>
  <si>
    <t>5BLC-E27-25СМ-100М-240V</t>
  </si>
  <si>
    <t>2BLR-E27-50M-40CM</t>
  </si>
  <si>
    <t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</si>
  <si>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</si>
  <si>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</si>
  <si>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</si>
  <si>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t>
  </si>
  <si>
    <t xml:space="preserve">240V, ECONOMIC  TYPE LED NEON FLEX, габариты: 14,5 Х 27,5мм, потребляемая мощность 3,15W/M, кратность резки 1,52 метра, бухта 50 метров, на белой подложке, цвет: красный </t>
  </si>
  <si>
    <t>LED-EM-003-12V-I-01</t>
  </si>
  <si>
    <t>LED-EM-003-12V-II-01</t>
  </si>
  <si>
    <t>LED-PL-2W-3720-240V-W/W</t>
  </si>
  <si>
    <t>LED-PL-2W-3720-240V-W/CL</t>
  </si>
  <si>
    <t>LED-PL-2W-3720-240V-W/BL</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</si>
  <si>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</si>
  <si>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t>
  </si>
  <si>
    <t>Потолочные подвесные светодиодные светильники</t>
  </si>
  <si>
    <t>Линейные светодиодные светильники</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</si>
  <si>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t>
  </si>
  <si>
    <t>240V, MINI LED NEON FLEX SUPER BRIGHT, габариты 11Х24мм, кратность резки 0,91 метра, потребляемая мощность 3,94 W/M, бухта 50 метров, без подложки (полноцветный), цвет: синий</t>
  </si>
  <si>
    <t>Алюминиевый канал для монтажа MINI LED NEON FLEX SUPER BRIGHT, длина 4 см</t>
  </si>
  <si>
    <t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</si>
  <si>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</si>
  <si>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</si>
  <si>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</si>
  <si>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</si>
  <si>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</si>
  <si>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t>
  </si>
  <si>
    <t>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t>
  </si>
  <si>
    <r>
      <t>240V, Встраиваемый круглый светильник, корпус алюминиевый,  4 светодиода по 1W, потребляемая мощность 5,9 W, угол рассеивания 20</t>
    </r>
    <r>
      <rPr>
        <b/>
        <sz val="9"/>
        <rFont val="Arial"/>
        <family val="2"/>
        <charset val="204"/>
      </rPr>
      <t>º</t>
    </r>
    <r>
      <rPr>
        <b/>
        <sz val="9"/>
        <rFont val="Tahoma"/>
        <family val="2"/>
        <charset val="204"/>
      </rPr>
      <t>. Цвет корпуса: белый. Цвет светодиодов: тёплый белый</t>
    </r>
  </si>
  <si>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t>
  </si>
  <si>
    <t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</si>
  <si>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</si>
  <si>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</si>
  <si>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</si>
  <si>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</si>
  <si>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t>
  </si>
  <si>
    <t>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t>
  </si>
  <si>
    <t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</si>
  <si>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</si>
  <si>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</si>
  <si>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t>
  </si>
  <si>
    <t>240V, Светодиодный мотив с опорой "ПЯТЬ ЗВЁЗД", размер 1,5 х 0,67 метра, потребляемая мощность 15,12 W, без контроллера, цвет звёзд: красный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</si>
  <si>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</si>
  <si>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t>
  </si>
  <si>
    <t>Светодиодные Новогодние мотивы и фигуры</t>
  </si>
  <si>
    <t>Светодиодные новогодние мотивы</t>
  </si>
  <si>
    <t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</si>
  <si>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1300 Lm, цвет светодиодов: тёплый белый</t>
    </r>
  </si>
  <si>
    <t>Распределительая коробка для подключения светодиодной алюминиевой линейки (максимум 4 линейных светильника)</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</si>
  <si>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</si>
  <si>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</si>
  <si>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</si>
  <si>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t>
  </si>
  <si>
    <t>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t>
  </si>
  <si>
    <t>Светодиодные мотивы с опорой</t>
  </si>
  <si>
    <t>Светодиодные акриловые фигуры</t>
  </si>
  <si>
    <t>240V, накладная строб-лампа (Xenon), 40 вспышек в минуту, габарит: 11х5х5 см (ДхШхВ), потребляемая мощность 4W, IP 65, ресурс 5000000 вспышек, цвет: синий</t>
  </si>
  <si>
    <t>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t>
  </si>
  <si>
    <t>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</si>
  <si>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</si>
  <si>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</si>
  <si>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t>
  </si>
  <si>
    <t>LED-DL-2W-2.77-13ММ-220V-R</t>
  </si>
  <si>
    <t>LED-DL-2W-2.77-13ММ-220V-Y</t>
  </si>
  <si>
    <t>LED-DL-2W-2.77-13ММ-220V-G</t>
  </si>
  <si>
    <t>LED-DL-2W-2.77-13ММ-220V-B</t>
  </si>
  <si>
    <t>LED-DL-2W-2.77-13ММ-220V-W</t>
  </si>
  <si>
    <t>LED-DL-3W-2.77-13MM-220V-R</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</si>
  <si>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</si>
  <si>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</si>
  <si>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t>
  </si>
  <si>
    <t>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t>
  </si>
  <si>
    <t>LED-DSL-9H-B-12V</t>
  </si>
  <si>
    <t>NEOJ-E40</t>
  </si>
  <si>
    <t>ВСТРАИВАЕМЫЕ СВЕТОДИОДНЫЕ СВЕТИЛЬНИКИ</t>
  </si>
  <si>
    <t>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t>
  </si>
  <si>
    <t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</si>
  <si>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</si>
  <si>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</si>
  <si>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</si>
  <si>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</si>
  <si>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</si>
  <si>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t>
  </si>
  <si>
    <t>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t>
  </si>
  <si>
    <t>NEOJ2018-000</t>
  </si>
  <si>
    <t>NEOJ2019-000</t>
  </si>
  <si>
    <t>LBLU(FX)-H-SMD3528-W-14,5-24V-10*286-В</t>
  </si>
  <si>
    <t>LBLU(FX)-H-SMD3528-W-14,5-24V-10*286-W</t>
  </si>
  <si>
    <t>2А/24V Power supply</t>
  </si>
  <si>
    <t>LN(H)-FX-50M-240V-G</t>
  </si>
  <si>
    <t>Электрический провод с конвертером 4А, коннектор "папа", заглушка</t>
  </si>
  <si>
    <t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t>
  </si>
  <si>
    <t>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t>
  </si>
  <si>
    <t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t>
  </si>
  <si>
    <t>FPCW-5050-60L-5M-12V-RGB</t>
  </si>
  <si>
    <t>FPCW-5050-30L-5M-12V-RGB</t>
  </si>
  <si>
    <t>LED-LP-100M-150-12V-Multi/Clear</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</si>
  <si>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t>
  </si>
  <si>
    <t>Понижающий трансформатор 240V/24V, 150W, IP 44</t>
  </si>
  <si>
    <t>LL-6*9-30CM-12V-Y</t>
  </si>
  <si>
    <t>LL-6*9-48CM-12V-W</t>
  </si>
  <si>
    <t>Гибкий неон 240V Стандартный (Economic type)</t>
  </si>
  <si>
    <t>Гибкий неон 24V Стандартный (Economic type)</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</si>
  <si>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t>
  </si>
  <si>
    <t>LL-6*9-48CM-12V-В</t>
  </si>
  <si>
    <t>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</si>
  <si>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</si>
  <si>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t>
  </si>
  <si>
    <t>LED-PLR-5725-240V-B/BG</t>
  </si>
  <si>
    <t>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t>
  </si>
  <si>
    <t>LBLU(FX)-V-60-12V-B</t>
  </si>
  <si>
    <t>240V, Настенный светодиодный светильник, корпус алюминиевый, 9 светодиодов по 1 W, угол рассеивания 91 градус, потребляемая мощность 12W, . Цвет светодиодов: белый</t>
  </si>
  <si>
    <t>Светодиодный Плей Лайт с мерцающими светодиодами</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</si>
  <si>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t>
  </si>
  <si>
    <t>LED-TW-400-20M-24V-Y/BL</t>
  </si>
  <si>
    <t>К1083</t>
  </si>
  <si>
    <t>К1093</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</si>
  <si>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t>
  </si>
  <si>
    <t>СВЕТОВЫЕ СЕТИ</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</si>
  <si>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t>
  </si>
  <si>
    <t xml:space="preserve">240V, ECONOMIC  TYPE LED NEON FLEX, габариты: 14,5 Х 27,5мм, потребляемая мощность 3,94W/M, кратность резки 0,91 метра, бухта 50 метров, на белой подложке, цвет: зелёный </t>
  </si>
  <si>
    <t xml:space="preserve">220V, ECONOMIC  TYPE LED NEON FLEX, габариты: 14,5 Х 27,5мм, потребляемая мощность 3,94W/M, кратность резки 0,91 метра, бухта 50 метров, на белой подложке, цвет: белый </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</si>
  <si>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</si>
  <si>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t>
  </si>
  <si>
    <t>LW-800-REVO-PC-12V-240V-RGB</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</si>
  <si>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</si>
  <si>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</si>
  <si>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t>
  </si>
  <si>
    <t>220V, Новогодний мотив "Снежинка", размер 61 Х 50 см, потребляемая мощность 12W, IP 44, без контроллера, цвет светодиодов: синий</t>
  </si>
  <si>
    <t>220V, Новогодний мотив "Снежинка", размер 61 Х 51 см, потребляемая мощность 9,6W, IP 44, без контроллера, цвет светодиодов: белый</t>
  </si>
  <si>
    <t>SRC-181-12V</t>
  </si>
  <si>
    <t>Контроллер для FCB-SMD5050-12V-RGB-WP</t>
  </si>
  <si>
    <t>SL-411-240V-5BL</t>
  </si>
  <si>
    <t>LED-PLRS-5025-240V-W/BG</t>
  </si>
  <si>
    <t>LED-PLR-5025-240V-W/W</t>
  </si>
  <si>
    <t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t>
  </si>
  <si>
    <t>LN(Н)-FX-50M-240V-В</t>
  </si>
  <si>
    <t>50754-1-01(W)</t>
  </si>
  <si>
    <t>50764-1-01(W)</t>
  </si>
  <si>
    <t>50664-1-01(W)</t>
  </si>
  <si>
    <t>50674-1-01(W)</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</si>
  <si>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t>
  </si>
  <si>
    <t>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t>
  </si>
  <si>
    <t>К3043</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</si>
  <si>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</si>
  <si>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</si>
  <si>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</si>
  <si>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</si>
  <si>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</si>
  <si>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t>
  </si>
  <si>
    <t>Распределительая коробка для подключения светодиодных встраиваемых светильников</t>
  </si>
  <si>
    <t>FIBER SNOW-24V-В</t>
  </si>
  <si>
    <t>MLN(H)-FX-240V-B</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</si>
  <si>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</si>
  <si>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t>
  </si>
  <si>
    <t>SL-410E2A-LED-FL-5W</t>
  </si>
  <si>
    <t>LED-3STAR-240V-R/B/R</t>
  </si>
  <si>
    <t>24V, Светодиодная объёмная фигура из акрила "ДЕД МОРОЗ", 378 светодиодов, потребляемая мощность 26W, габарит: 66 Х 46 Х 24 см</t>
  </si>
  <si>
    <t>Накладные светодиодные светильники</t>
  </si>
  <si>
    <t>Настенные светодиодные светильники</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</si>
  <si>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</si>
  <si>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t>
  </si>
  <si>
    <t>230V, Светодиодная сеть, 180 светодиодов, размер 2,5Х1,2 метра, потребляемая мощность 9,2 W, прозрачный провод, контроллер в комплекте, цвет жёлтый</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</si>
  <si>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</si>
  <si>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</si>
  <si>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</si>
  <si>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</si>
  <si>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</si>
  <si>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t>
  </si>
  <si>
    <t>Лампа накаливания с прозрачной бесцветной колбой, цоколь Е27, диаметр 40мм, длина 60мм, потребляемая мощность 10W, Цвет: бесцветная</t>
  </si>
  <si>
    <t>240V, накладная строб-лампа (Xenon), 40 вспышек в минуту, габарит: 11х5х5 см (ДхШхВ), потребляемая мощность 4W, IP 65, ресурс 5000000 вспышек, цвет: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</si>
  <si>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</si>
  <si>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t>
  </si>
  <si>
    <t>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t>
  </si>
  <si>
    <t xml:space="preserve"> 240V, Контроллер для светодиодных прожекторов WALL WASHER и LED Vivid Linear Wash</t>
  </si>
  <si>
    <r>
      <t>240V, Светодиодный прожектор с датчиком движения,  9 светодиодов по 1 W, угол рассеивания 79,5</t>
    </r>
    <r>
      <rPr>
        <b/>
        <sz val="9"/>
        <rFont val="Arial"/>
        <family val="2"/>
        <charset val="204"/>
      </rPr>
      <t>º</t>
    </r>
    <r>
      <rPr>
        <b/>
        <sz val="9"/>
        <rFont val="Tahoma"/>
        <family val="2"/>
        <charset val="204"/>
      </rPr>
      <t>, потребляемая мощность 12,1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IP 44. Цвет светодиодов: белый.</t>
    </r>
  </si>
  <si>
    <t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</si>
  <si>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</si>
  <si>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220V, Новогодний мотив "Снежинка", размер 82 Х 72 см, IP 44, потребляемая мощность 14,4 W, без контроллера, цвет светодиодов: белый</t>
  </si>
  <si>
    <t>220V, Новогодний мотив "Снежинка", размер 82 Х 72 см, IP 44, потребляемая мощность 14,4 W, без контроллера, цвет светодиодов: синий</t>
  </si>
  <si>
    <t>240V, Новогодний мотив "Снежинка", размер 80Х69 см, каждый пятый светодиод мерцает, IP 44, потребляемая мощность 16,8 W, без контроллера, цвет светодиодов: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</si>
  <si>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</si>
  <si>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</si>
  <si>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t>
  </si>
  <si>
    <r>
      <t>240V, Светодиодный прожектор с датчиком движения, 7 светодиодов по 1 W, угол рассеивания 30</t>
    </r>
    <r>
      <rPr>
        <b/>
        <sz val="9"/>
        <rFont val="Arial"/>
        <family val="2"/>
        <charset val="204"/>
      </rPr>
      <t>º</t>
    </r>
    <r>
      <rPr>
        <b/>
        <sz val="9"/>
        <rFont val="Tahoma"/>
        <family val="2"/>
        <charset val="204"/>
      </rPr>
      <t>, потребляемая мощность 10,3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t>
    </r>
    <r>
      <rPr>
        <b/>
        <sz val="9"/>
        <rFont val="Arial"/>
        <family val="2"/>
        <charset val="204"/>
      </rPr>
      <t>&lt;</t>
    </r>
    <r>
      <rPr>
        <b/>
        <sz val="9"/>
        <rFont val="Tahoma"/>
        <family val="2"/>
        <charset val="204"/>
      </rPr>
      <t>20</t>
    </r>
    <r>
      <rPr>
        <b/>
        <sz val="9"/>
        <rFont val="Arial"/>
        <family val="2"/>
        <charset val="204"/>
      </rPr>
      <t>º</t>
    </r>
    <r>
      <rPr>
        <b/>
        <sz val="9"/>
        <rFont val="Tahoma"/>
        <family val="2"/>
        <charset val="204"/>
      </rPr>
      <t>), IP 44. Цвет светодиодов: белый.</t>
    </r>
  </si>
  <si>
    <t>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t>
  </si>
  <si>
    <t>300 Superbright LED I-Panel К0093</t>
  </si>
  <si>
    <t>LED-PL(B3)-50L-10M-W (White)</t>
  </si>
  <si>
    <t>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</si>
  <si>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желтый</t>
  </si>
  <si>
    <t>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t>
  </si>
  <si>
    <t>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</si>
  <si>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1500 Lm, цвет светодиодов: ровный белый</t>
    </r>
  </si>
  <si>
    <t>Светодиодный Плей Лайт «Текущая вода»</t>
  </si>
  <si>
    <t>Светодиодный Плей Лайт «Бахрома с кристаллами»</t>
  </si>
  <si>
    <t>Светодиодный Плей Лайт «Бахрома»</t>
  </si>
  <si>
    <t>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</si>
  <si>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</si>
  <si>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</si>
  <si>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</si>
  <si>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</si>
  <si>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</si>
  <si>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t>
  </si>
  <si>
    <t>ОПТОВОЛОКОННЫЕ КОМПЛЕКТЫ (Fiber Optic) "ЗВЁЗДНОЕ НЕБО"</t>
  </si>
  <si>
    <t>DSL-10-10M</t>
  </si>
  <si>
    <t>LED-PL(B2)-50L-10M-W (Lavender)</t>
  </si>
  <si>
    <t>LED-PL(B3)-50L-10M-W (Orange)</t>
  </si>
  <si>
    <t>LED-PL(B3)-50L-10M-W (Pink)</t>
  </si>
  <si>
    <t>LED-PL(B5)-50L-10M-W (Purple)</t>
  </si>
  <si>
    <t>LED-PL(B5)-50L-10M-W (White)</t>
  </si>
  <si>
    <t>LED-PL(B5)-50L-10M-W (Red)</t>
  </si>
  <si>
    <t>LED-PL(B5)-50L-10M-W (Yellow)</t>
  </si>
  <si>
    <t>LED-PL-100L-10M-240V-BG/BL</t>
  </si>
  <si>
    <t>LED-PL-100L-10M-240V-RG/BL</t>
  </si>
  <si>
    <t>Контроллер для LED-DL16-5W-104M-240V-RGYB , смена 8 режимов, напряжение 240V, рабочий ток 2A, максимальная длина подключения - 104 метра дюралайта, IP 44</t>
  </si>
  <si>
    <t>Контроллер для LED-DL-14-4W-102M-240V-RGB, смена 8 режимов, напряжение 240V, рабочий ток 2A, максимальная длина подключения - 102 метра дюралайта, IP 44</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</si>
  <si>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</si>
  <si>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</si>
  <si>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</si>
  <si>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</si>
  <si>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синий</t>
  </si>
  <si>
    <t>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t>
  </si>
  <si>
    <t>Контроллер для LED-FL-5W-54M-RGBY-240V, смена 8 режимов, напряжение 240V, рабочий ток 2A, максимальная длина подключения - 40 метров дюралайта, IP 44</t>
  </si>
  <si>
    <t>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t>
  </si>
  <si>
    <t>LED-TW-400-10M-240V-M/CL</t>
  </si>
  <si>
    <t>LW-320*130-WP-PC-W</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</si>
  <si>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ровный белый</t>
  </si>
  <si>
    <t>LED-XM-2D-0065-240V-W/B</t>
  </si>
  <si>
    <t>LED-E27-G120-18L-240V-W</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</si>
  <si>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t>
  </si>
  <si>
    <t>LED-TW-400-20M-24V-G/BL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</si>
  <si>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t>
  </si>
  <si>
    <t>LED-TW-400-20M-24V-W/BL</t>
  </si>
  <si>
    <t>Светодиодные гирлянды со спускающимися нитями</t>
  </si>
  <si>
    <t>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t>
  </si>
  <si>
    <t>230V, Светодиодная сеть, 180 светодиодов, размер 2,5Х1,2 метра, потребляемая мощность 9,2 W, прозрачный провод, контроллер в комплекте, цвет зелёный</t>
  </si>
  <si>
    <t>Декоративные лампы для шлейфа белт лайт</t>
  </si>
  <si>
    <t>220V, Светодиодный мотив "Звезда", размер 56 Х 54 см, потребляемая мощность 7,2W, IP 44, без контроллера, цвет светодиодов: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</si>
  <si>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красный</t>
  </si>
  <si>
    <t>240V, накладная светодиодная флеш-лампа овальной формы, 12 светодиодов, 40 миганий в минуту, потребляемая мощность 1,2W, IP 65, габарит: 12х5,5х5,5 см (ДхШхВ), цвет: желтый</t>
  </si>
  <si>
    <t>240V, накладная светодиодная флеш-лампа овальной формы, 12 светодиодов, 40 миганий в минуту, потребляемая мощность 1,2W, IP 65, габарит: 12х5,5х5,5 см (ДхШхВ), цвет: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</si>
  <si>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белый</t>
  </si>
  <si>
    <t>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t>
  </si>
  <si>
    <t>Фотография</t>
  </si>
  <si>
    <t>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t>
  </si>
  <si>
    <t>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t>
  </si>
  <si>
    <t>LL-6*9-48CM-12V-Y</t>
  </si>
  <si>
    <t>EXTENSION CORD</t>
  </si>
  <si>
    <t>Блок питания для SRC-181-12V и FCB-SMD5050-12V-RGB-WP, 240V / 12V</t>
  </si>
  <si>
    <t>Controller model: 90603</t>
  </si>
  <si>
    <t>Светодиодные гирлянды с повышенной степенью защиты</t>
  </si>
  <si>
    <t>LED-DSL-9H-Y-12V</t>
  </si>
  <si>
    <t>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</si>
  <si>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 xml:space="preserve"> Соединительный коннектор для светодиодной линейки в пластиковом коробе  LL-6*9-30/48CM</t>
  </si>
  <si>
    <t>LBLU(FX)-H-SMD3528-W-14,5-24V-10*286-R</t>
  </si>
  <si>
    <t>LBLU(FX)-H-SMD3528-W-14,5-24V-10*286-Y</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</si>
  <si>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</si>
  <si>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</si>
  <si>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G1951-E27-WW (CLEAR)</t>
  </si>
  <si>
    <t>240V, MINI LED NEON FLEX SUPER BRIGHT, габариты 11Х24мм, кратность резки 1,52 метра, потребляемая мощность 3,15 W/M, бухта 50 метров, без подложки (полноцветный), цвет: красный</t>
  </si>
  <si>
    <t>SL-202-240V-DLC</t>
  </si>
  <si>
    <t>SL-402-240V-5BL</t>
  </si>
  <si>
    <t>LED-EM-009-240V</t>
  </si>
  <si>
    <t>LED-EM-015-240V</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</si>
  <si>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t>
  </si>
  <si>
    <t>LED-TW-400-20M-24V-B/WH</t>
  </si>
  <si>
    <t>Контроллеры</t>
  </si>
  <si>
    <t>Оптоволоконные комплекты</t>
  </si>
  <si>
    <t>Светодиодные панели</t>
  </si>
  <si>
    <t>Артикул</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</si>
  <si>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</si>
  <si>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</si>
  <si>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</si>
  <si>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</si>
  <si>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красный</t>
  </si>
  <si>
    <t>220V, Светодиодная сменная лампа , 1200 ММ, 336 светодиодов 3528SMD по 0,07W, угол рассеивания 136 градусов, потребляемая мощность 18W, светоотдача 1362,8 Lm</t>
  </si>
  <si>
    <t>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t>
  </si>
  <si>
    <t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</si>
  <si>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t>
  </si>
  <si>
    <t>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t>
  </si>
  <si>
    <t>240V, Новогодний мотив "Снежинка", размер 80Х69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</si>
  <si>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</si>
  <si>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синий</t>
  </si>
  <si>
    <t>220V, Новогодний мотив "Снежинка", размер 95 Х 83 см, IP 44, потребляемая мощность 19,2 W, без контроллера, цвет светодиодов: синий</t>
  </si>
  <si>
    <t>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</si>
  <si>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</si>
  <si>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t>
  </si>
  <si>
    <t>92744 (MC6WW1-C) Citizen</t>
  </si>
  <si>
    <t>92744 (C6N1-C) Citizen</t>
  </si>
  <si>
    <t>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</si>
  <si>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t>
  </si>
  <si>
    <t>Блок питания для SRC-181-24V и FCB-SMD6050-20-24V-14*505-RGB, 240V / 24V</t>
  </si>
  <si>
    <t>SDL-109P-SP-240/12V</t>
  </si>
  <si>
    <t>Лампа накаливания с прозрачной цветной колбой, цоколь Е27, диаметр 40мм, длина 60мм, потребляемая мощность 10W, Цвет: красный.</t>
  </si>
  <si>
    <t>LED-FL-5W-54M-RGBY-240V</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</si>
  <si>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</si>
  <si>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</si>
  <si>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</si>
  <si>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</si>
  <si>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</si>
  <si>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t>
  </si>
  <si>
    <t>Лампа накаливания с прозрачной цветной колбой, цоколь Е27, диаметр 40мм, длина 60мм, потребляемая мощность 10W, Цвет: зелёный.</t>
  </si>
  <si>
    <t>Лампа накаливания с прозрачной цветной колбой, цоколь Е27, диаметр 40мм, длина 60мм, потребляемая мощность 10W, Цвет: синий.</t>
  </si>
  <si>
    <t>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</si>
  <si>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t>
  </si>
  <si>
    <t>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</si>
  <si>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t>
  </si>
  <si>
    <t>LED-PL-2W-3725-240V-W/BL</t>
  </si>
  <si>
    <t>LED-PL-2W-5720-240V-B/W</t>
  </si>
  <si>
    <t>LED-PL-2W-5720-240V-W/W</t>
  </si>
  <si>
    <t>LED-PL-2W-5720-240V-R/W</t>
  </si>
  <si>
    <t>LED-PL-2W-5720-240V-Y/W</t>
  </si>
  <si>
    <t>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</si>
  <si>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</si>
  <si>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</si>
  <si>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</si>
  <si>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t>
  </si>
  <si>
    <t>Контроллер для LED-FL-4W-90-RGB-240V, смена 8 режимов, напряжение 240V, рабочий ток 2A, максимальная длина подключения - 60 метров дюралайта, IP 44</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</si>
  <si>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t>
  </si>
  <si>
    <t>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</si>
  <si>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тёплый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</si>
  <si>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t>
  </si>
  <si>
    <t>240V, пятижильный пластиковый шлейф, бухта 50 метров, расстояние между патронами под цоколь Е27 -  15 см, без влагозащиты, цвет шлейфа и патронов серый</t>
  </si>
  <si>
    <t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t>
  </si>
  <si>
    <t>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t>
  </si>
  <si>
    <t xml:space="preserve">220V, LED NEON FLEX SUPER BRIGHT, габариты: 14,5 Х 27,5мм, потребляемая мощность 3,15W/M, кратность резки 1,52 метра, бухта 50 метров, на белой подложке, цвет: желтый </t>
  </si>
  <si>
    <t xml:space="preserve">220V, LED NEON FLEX SUPER BRIGHT, габариты: 14,5 Х 27,5мм, потребляемая мощность 3,94W/M, кратность резки 0,91 метра, бухта 50 метров, на белой подложке, цвет: зеленый </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</si>
  <si>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t>
  </si>
  <si>
    <t>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t>
  </si>
  <si>
    <t>I0943G</t>
  </si>
  <si>
    <t>Линейный светодиодный светильник, 450х23 мм, корпус алюминиевый, 5 светодиодов по 1W, подключение через драйвер 350 mA, IP 54. Цвет светодиодов: белый</t>
  </si>
  <si>
    <t>I0923G</t>
  </si>
  <si>
    <t>Линейный светодиодный светильник, 450х23 мм, корпус алюминиевый 3 светодиода по 1W, подключение через драйвер 350 mA, IP 54. Цвет светодиодов: белый</t>
  </si>
  <si>
    <t>I0883G</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</si>
  <si>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t>
  </si>
  <si>
    <t>LED-TW-400-20M-24V-B/BL</t>
  </si>
  <si>
    <t xml:space="preserve">240V, пятижильный резиновый шлейф, бухта 50 метров, расстояние между патронами под цоколь Е27 - 15 см, влагозащищённый, цвет шлейфа тёмно- зеленый.  </t>
  </si>
  <si>
    <t>230V, Светодиодная сеть, 180 светодиодов, размер 2,5 Х 1,2 метра, потребляемая мощность 9,2 W, прозрачный провод, возможность последовательного соединения,  цвет белый</t>
  </si>
  <si>
    <t>230V, Светодиодная сеть, 180 светодиодов, размер 2,5Х1,2 метра, потребляемая мощность 9,2 W, прозрачный провод, контроллер в комплекте, цвет белый</t>
  </si>
  <si>
    <t>240V/5V, контроллер для LED VISION FLEX, связь с контроллером осуществляется через протокол DMX512, максимальное подключение 20 метров.</t>
  </si>
  <si>
    <t>Светодиодный драйвер 350 mA, для встраиваемых светодиодных светильников I0203G, I0223G, I0263G, I0293G (подключение от 8 до 10 светильников)</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</si>
  <si>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t>
  </si>
  <si>
    <t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t>
  </si>
  <si>
    <t>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t>
  </si>
  <si>
    <t>12V, Контроллер для влагозащищённой светодиодной ленты SMD5050 RGB, с пультом управления</t>
  </si>
  <si>
    <t>J83</t>
  </si>
  <si>
    <t>LED-CMLP-15СМ-30M-12V-M</t>
  </si>
  <si>
    <t>LED-PL(G02)-100L-10M-240V-Y</t>
  </si>
  <si>
    <t>LED-PL(G02)-100L-10M-240V-G</t>
  </si>
  <si>
    <t>LED-PL(G02)-100L-10M-240V-B</t>
  </si>
  <si>
    <t>LED-PL(G02)-100L-10M-240V-W</t>
  </si>
  <si>
    <t>Светодиодный дюралайт фиксинг</t>
  </si>
  <si>
    <t>LED-DL-2W-CA-3</t>
  </si>
  <si>
    <t>Соединяющий коннектор</t>
  </si>
  <si>
    <t>Светодиодный дюралайт чейзинг</t>
  </si>
  <si>
    <t>Вернуться к содержанию</t>
  </si>
  <si>
    <t>LED-DL-3W-CA-3</t>
  </si>
  <si>
    <t>SL-210E2A-240V</t>
  </si>
  <si>
    <t>Светодиодный 4-х проводный круглый дюралайт</t>
  </si>
  <si>
    <t>LED-DL14-4W-102M-240V-RGB</t>
  </si>
  <si>
    <t>Заглушка</t>
  </si>
  <si>
    <t>SL-410E2A-LED-DL-4W</t>
  </si>
  <si>
    <t>LW-600x130-REVO-PC-240V-RGB</t>
  </si>
  <si>
    <t>LL-6*9-48CM-12V-R</t>
  </si>
  <si>
    <t>220V, Новогодний мотив "Снежинка", размер 61 Х 50 см, потребляемая мощность 12W, IP 44, без контроллера, цвет светодиодов: белый</t>
  </si>
  <si>
    <t>LED-PL-50-10M-240V-A3-W/W</t>
  </si>
  <si>
    <t>LED-PL-50-10M-240V-A3-W/R</t>
  </si>
  <si>
    <t>LED-PL-50-10M-240V-A4-W/Y</t>
  </si>
  <si>
    <t>LED-PL-50-10M-240V-A6-W/W</t>
  </si>
  <si>
    <t>LED-PL-50-10M-240V-A8-W/W</t>
  </si>
  <si>
    <t>LED-2BL-50L-10M-240V-WW</t>
  </si>
  <si>
    <t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</si>
  <si>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</si>
  <si>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</si>
  <si>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</si>
  <si>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FCB-SMD6050-20-24V-14*505-RGB</t>
  </si>
  <si>
    <t>SRC-181-24V</t>
  </si>
  <si>
    <t>Контроллер для FCB-SMD6050-20-24V-14*505-RGB, 240V</t>
  </si>
  <si>
    <t>Светодиодная гирлянда с прозрачными и цветными шарами</t>
  </si>
  <si>
    <t>SL-410E2A-LED-DL-5W</t>
  </si>
  <si>
    <t>WR-CCPS-18W</t>
  </si>
  <si>
    <t>Светодиодный драйвер, 18W, для подключения двух светодиодных прожекторов I3123</t>
  </si>
  <si>
    <t>WR-JC-4</t>
  </si>
  <si>
    <t>Линейный светодиодный светильник, 450х23 мм, корпус алюминиевый, 5 светодиодов по 1W, подключение через драйвер 350 mA, IP 54. Цвет светодиодов: тёплый белый</t>
  </si>
  <si>
    <t>Курс доллара ЦБ + 2.5% = У.Е.</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</si>
  <si>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</si>
  <si>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</si>
  <si>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t>
  </si>
  <si>
    <t>240V, Контроллер, 4 режима, регулировка скорости, для мульти чейзинг дюралайт DL-5W, белт лайт 5BL и 5BLC, световой сетки SNL, 2400W</t>
  </si>
  <si>
    <t>240V, Контроллер, влагозащищенный, регулировка скорости, для белт лайт 5BL, световой сетки чейзинг SNL, 4800W</t>
  </si>
  <si>
    <t>240V, Контроллер, 4 режима, регулировка скорости, для хамелеон и чейзинг дюралайт, световых сеток D-SNL, световых занавесов PL,  2400W</t>
  </si>
  <si>
    <t>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t>
  </si>
  <si>
    <t>230V, Светодиодная сеть, 180 светодиодов, размер 2,5 Х1,2 метра, потребляемая мощность 9,2 W, прозрачный провод, контроллер в комплекте, цвет красный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</si>
  <si>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</si>
  <si>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t>
  </si>
  <si>
    <t>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t>
  </si>
  <si>
    <t>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t>
  </si>
  <si>
    <t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</si>
  <si>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</si>
  <si>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</si>
  <si>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</si>
  <si>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t>
  </si>
  <si>
    <t>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</si>
  <si>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</si>
  <si>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t>
  </si>
  <si>
    <t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</si>
  <si>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</si>
  <si>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</si>
  <si>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</si>
  <si>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</si>
  <si>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t>
  </si>
  <si>
    <t>Светодиодная лампа с матовой белой колбой, цоколь Е27, 18 светодиодов, диаметр колбы 120мм, потребляемая мощномть 3W, цвет: красный</t>
  </si>
  <si>
    <t>Светодиодная лампа с матовой белой колбой, цоколь Е27, 18 светодиодов, диаметр колбы 120мм. потребляемая мощность 3W, цвет: зеленый</t>
  </si>
  <si>
    <t>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t>
  </si>
  <si>
    <t>12V, Светодиодная лента (3528 SMD LED), 60 светодиодов на 1 метре, кратность резки каждые 3 светодиода, бухта 5 метров, угол рассеивания 120º, IP 44. Цвет: холодный белый</t>
  </si>
  <si>
    <t>12V, Светодиодная лента (3528 SMD LED), 60 светодиодов на 1 метре, кратность резки каждые 3 светодиода, бухта 5 метров, угол рассеивания 120º, IP 44. Цвет: тёплый белый</t>
  </si>
  <si>
    <t>12V, Светодиодная лента (3528 SMD LED), 60 светодиодов на 1 метре, кратность резки каждые 3 светодиода, бухта 5 метров, угол рассеивания 120º, IP 44. Цвет: жёлтый</t>
  </si>
  <si>
    <t>12V, Светодиодная лента (3528 SMD LED), 60 светодиодов на 1 метре, кратность резки каждые 3 светодиода, бухта 5 метров, угол рассеивания 120º, IP 44.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</si>
  <si>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t>
  </si>
  <si>
    <t>230V, Светодиодная сеть, 180 светодиодов, размер 2,5 Х 1,2 метра, потребляемая мощность 9,2 W, прозрачный провод, возможность последовательного соединения,  цвет синий</t>
  </si>
  <si>
    <t>230V, Светодиодная сеть, 180 светодиодов, размер 2,5Х1,2 метра, потребляемая мощность 9,2 W, прозрачный провод, контроллер в комплекте,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</si>
  <si>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t>
  </si>
  <si>
    <t>220V, Светодиодный мотив "Звезда", размер 56 Х 54 см, потребляемая мощность 7,2W, IP 44, без контроллера, цвет светодиодов: красный</t>
  </si>
  <si>
    <t>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t>
  </si>
  <si>
    <t>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</si>
  <si>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t>
  </si>
  <si>
    <t>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t>
  </si>
  <si>
    <t>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t>
  </si>
  <si>
    <t>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t>
  </si>
  <si>
    <t>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t>
  </si>
  <si>
    <t>Алюминиевый канал для монтажа  LED NEON FLEX, длина 4 см</t>
  </si>
  <si>
    <t>Промежуточный коннектор для LED NEON FLEX, длина 0,5 метра</t>
  </si>
  <si>
    <t xml:space="preserve">240V, ECONOMIC  TYPE LED NEON FLEX, габариты: 14,5 Х 27,5мм, потребляемая мощность 3,15W/M, кратность резки 1,52 метра, бухта 50 метров, на белой подложке, цвет: жёлтый </t>
  </si>
  <si>
    <t xml:space="preserve">240V, ECONOMIC  TYPE LED NEON FLEX, габариты: 14,5 Х 27,5мм, потребляемая мощность 3,15W/M, кратность резки 1,52 метра, бухта 50 метров, на белой подложке, цвет: оранжевый </t>
  </si>
  <si>
    <t xml:space="preserve">240V, ECONOMIC  TYPE LED NEON FLEX, габариты: 14,5 Х 27,5мм, потребляемая мощность 3,94W/M, кратность резки 0,91 метра, бухта 50 метров, на белой подложке, цвет: синий </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</si>
  <si>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</si>
  <si>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</si>
  <si>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</si>
  <si>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</si>
  <si>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t>
  </si>
  <si>
    <t>LT-FCB-2W-3528-60L-100M-240V-W</t>
  </si>
  <si>
    <t>LT-FCB-2W-3528-60L-100M-240V-WW</t>
  </si>
  <si>
    <t>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t>
  </si>
  <si>
    <t>24V, Светодиодная лента SMD5050  LED, влагозащищённая, 60 светодиодов на 1 метре, бухта 5 метров (300 светодиодов), потребляемая мощность 12 W/М, IP 44. Цвет светодиодов: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</si>
  <si>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</si>
  <si>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t>
  </si>
  <si>
    <t>LT-FCB-2W-5050-60L-100M-240V-W</t>
  </si>
  <si>
    <t>LT-FCB-2W-5050-60L-100M-240V-WW</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</si>
  <si>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t>
  </si>
  <si>
    <t>Светодиодные лампы с матовой колбой</t>
  </si>
  <si>
    <t>Лампы накаливания с прозрачной колбой</t>
  </si>
  <si>
    <t>Светодиодные лампы с прозрачной колбой</t>
  </si>
  <si>
    <t>LED-E27-G45-6L-240V-Y</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</si>
  <si>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</si>
  <si>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t>
  </si>
  <si>
    <t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t>
  </si>
  <si>
    <t>Светодиодная система "Спайдер" (флэш)</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</si>
  <si>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</si>
  <si>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</si>
  <si>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</si>
  <si>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</si>
  <si>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t>
  </si>
  <si>
    <t>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t>
  </si>
  <si>
    <t>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t>
  </si>
  <si>
    <t>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t>
  </si>
  <si>
    <t>Блоки питания</t>
  </si>
  <si>
    <t>220V/12V, Понижающий блок питания, исходящее напряжение 12V±0,5V, исходящий максимальный рабочий ток 2,5А, максимальная мощность 30W. Влагозашита IP67.</t>
  </si>
  <si>
    <t>220V/12V, Понижающий блок питания, исходящее напряжение 12V±0,5V, исходящий максимальный рабочий ток 5А, максимальная мощность 60W. Влагозашита IP67.</t>
  </si>
  <si>
    <t>220V/12V, Понижающий блок питания, исходящее напряжение 12V±0,5V, исходящий максимальный рабочий ток 8,33А, максимальная мощность 100W. Влагозашита IP67</t>
  </si>
  <si>
    <t>220V/12V, Понижающий блок питания, исходящее напряжение 12V±0,5V, исходящий максимальный рабочий ток 12,5А, максимальная мощность 150W. Влагозашита IP67</t>
  </si>
  <si>
    <t>220V/12V, Понижающий блок питания, исходящее напряжение 12V±0,5V, исходящий максимальный рабочий ток 16,67А, максимальная мощность 200W. Влагозашита IP67</t>
  </si>
  <si>
    <t>Понижающие блоки питания 220V/12V (без влагозащиты)</t>
  </si>
  <si>
    <t>220V/12V, Понижающий блок питания, исходящее напряжение 12V±0,5V, исходящий максимальный рабочий ток 2,5А, максимальная мощность 30W. Влагозашита IP20</t>
  </si>
  <si>
    <t>220V/12V, Понижающий блок питания, исходящее напряжение 12V±0,5V, исходящий максимальный рабочий ток 5А, максимальная мощность 60W. Влагозашита IP20</t>
  </si>
  <si>
    <t>Понижающие блоки питания 220V/24V (влагозащищённые)</t>
  </si>
  <si>
    <t>220V/24V, Понижающий блок питания, исходящее напряжение 24V±0,5V, исходящий максимальный рабочий ток 1,67А, максимальная мощность 60W. Влагозашита IP67</t>
  </si>
  <si>
    <t>220V/24V, Понижающий блок питания, исходящее напряжение 24V±0,5V, исходящий максимальный рабочий ток 4,17А, максимальная мощность 100W. Влагозашита IP67</t>
  </si>
  <si>
    <t>220V/24V, Понижающий блок питания, исходящее напряжение 24V±0,5V, исходящий максимальный рабочий ток 6,25А, максимальная мощность 150W. Влагозашита IP67</t>
  </si>
  <si>
    <t>220V/24V, Понижающий блок питания, исходящее напряжение 24V±0,5V, исходящий максимальный рабочий ток 8,33А, максимальная мощность 200W. Влагозашита IP67</t>
  </si>
  <si>
    <t>Понижающие блоки питания 220V/24V (без влагозащиты)</t>
  </si>
  <si>
    <t>220V/24V, Понижающий блок питания, исходящее напряжение 24V±0,5V, исходящий максимальный рабочий ток 1,67А, максимальная мощность 60W. Влагозашита IP20</t>
  </si>
  <si>
    <t>220V/24V, Понижающий блок питания, исходящее напряжение 24V±0,5V, исходящий максимальный рабочий ток 8,33А, максимальная мощность 100W. Влагозашита IP20</t>
  </si>
  <si>
    <t>220V/24V, Понижающий блок питания, исходящее напряжение 24V±0,5V, исходящий максимальный рабочий ток 6,25А, максимальная мощность 150W. Влагозашита IP20</t>
  </si>
  <si>
    <t>220V, Новогодний мотив "Снежинка", размер 95 Х 83 см, IP 44, потребляемая мощность 19,2 W, без контроллера, цвет светодиодов: белый</t>
  </si>
  <si>
    <t>220V, Новогодний мотив "Колокольчики" двухцветный, размер 61,5 Х 42 см, IP 44, потребляемая мощность 7,2 W, без контроллера, цвет: красно-жёлтый</t>
  </si>
  <si>
    <t>240V, Светодиодный мотив с опорой "ЗВЕЗДА", размер: 1,5 х 0,52 метра, потребляемая мощность 13,44 W, без контроллера, цвет линий: белый, цвет звёзы: красный.</t>
  </si>
  <si>
    <t>240V, Светодиодный мотив с опорой "ДВЕ ЗВЕЗДЫ", размер: 1,5 х 0,62 метра, потребляемая мощность 14,4 W, без контроллера, цвет линий: жёлтый, цвет звёзд: красный.</t>
  </si>
  <si>
    <t>240V, RGB LED NEON FLEX, габариты 20Х26мм, кратность резки 0,91метра, потребляемая мощность 13,1 W/M, подключение через контроллер SRC-181-240V, макс. 100 метров, бухта 25 метров</t>
  </si>
  <si>
    <t>240V, Контроллер для RGB LED NEON FLEX, возможность управления через протокол DMX512, максимальная длина подключения 100 метров, IP 65</t>
  </si>
  <si>
    <t xml:space="preserve">220V, LED NEON FLEX  SUPER BRIGHT, габариты: 14,5 Х 27,5мм,  потребляемая мощность 3.94W/M, кратность резки 0,91 метра, бухта 50 метров, на белой подложке, цвет: белый </t>
  </si>
  <si>
    <t>Алюминиевый канал для монтажа LED NEON FLEX, длина 2 метра</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</si>
  <si>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</si>
  <si>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</si>
  <si>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t>
  </si>
  <si>
    <t>WR-JC4</t>
  </si>
  <si>
    <t>WR-CCPS18W</t>
  </si>
  <si>
    <t>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t>
  </si>
  <si>
    <t>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t>
  </si>
  <si>
    <t>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t>
  </si>
  <si>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</si>
  <si>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t>
  </si>
  <si>
    <t>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t>
  </si>
  <si>
    <t>LED-EM-035-240V</t>
  </si>
  <si>
    <t>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t>
  </si>
  <si>
    <t>Гирлянды со светодиодными шариками (диаметр шарика 10мм)</t>
  </si>
  <si>
    <t>LED-PL(G02)-100L-10M-240V-R</t>
  </si>
  <si>
    <t>СВЕТОДИОДНЫЕ ПРОЖЕКТОРЫ</t>
  </si>
  <si>
    <t>I3123</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</si>
  <si>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t>
  </si>
  <si>
    <t>G1361-E27</t>
  </si>
  <si>
    <t>G1371-E27</t>
  </si>
  <si>
    <t>G0501</t>
  </si>
  <si>
    <t>Светодиодная лампа с матовой белой колбой, цоколь Е27, 18 светодиодов, диаметр колбы 120мм. потребляемая мощность 3W, цвет: синий</t>
  </si>
  <si>
    <t>Светодиодная лампа с матовой белой колбой, цоколь Е27, 18 светодиодов, диаметр колбы 120мм. потребляемая мощность 3W, цвет: белый</t>
  </si>
  <si>
    <r>
      <t>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t>
    </r>
    <r>
      <rPr>
        <b/>
        <sz val="9"/>
        <rFont val="Arial"/>
        <family val="2"/>
        <charset val="204"/>
      </rPr>
      <t>º</t>
    </r>
    <r>
      <rPr>
        <b/>
        <sz val="9"/>
        <rFont val="Tahoma"/>
        <family val="2"/>
        <charset val="204"/>
      </rPr>
      <t xml:space="preserve">, индекс цветопередачи 85, светоотдача 950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157х157х118 мм (ДхШхВ), выполнен: алюминий с белым матовым покрытием, цвет свечения: ровный белый</t>
    </r>
  </si>
  <si>
    <r>
      <t>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t>
    </r>
    <r>
      <rPr>
        <b/>
        <sz val="9"/>
        <rFont val="Arial"/>
        <family val="2"/>
        <charset val="204"/>
      </rPr>
      <t>º</t>
    </r>
    <r>
      <rPr>
        <b/>
        <sz val="9"/>
        <rFont val="Tahoma"/>
        <family val="2"/>
        <charset val="204"/>
      </rPr>
      <t xml:space="preserve">, индекс цветопередачи 85, светоотдача 1900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157х294,5х118 мм (ДхШхВ), выполнен: алюминий с белым матовым покрытием, цвет свечения: ровный белый</t>
    </r>
  </si>
  <si>
    <t>Светильники для ЖКХ</t>
  </si>
  <si>
    <t>Светодиодные панели (I-Panels)</t>
  </si>
  <si>
    <t>LED-E27-G45-6L-240V-R</t>
  </si>
  <si>
    <t>LED-E27-G45-6L-240V-B</t>
  </si>
  <si>
    <t>LED-E27-G45-6L-240V-G</t>
  </si>
  <si>
    <t>LED-E27-G45-6L-240V-W</t>
  </si>
  <si>
    <t>LED-E27-G45-6L-240V-WW</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</si>
  <si>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</si>
  <si>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</si>
  <si>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</si>
  <si>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t>
  </si>
  <si>
    <t>LED-PL-2W-3720-240V-Р/W</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</si>
  <si>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t>
  </si>
  <si>
    <t>Светодиодный Плей Лайт «Бахрома» с мерцающими светодиодами</t>
  </si>
  <si>
    <t>LED-SNL-S-180-230V-M/BL</t>
  </si>
  <si>
    <t>LED-PLS-2005-20*0.5M-24V-R</t>
  </si>
  <si>
    <t>LED-PLS-2005-20*0.5M-24V-Y</t>
  </si>
  <si>
    <t>LED-PLS-2005-20*0.5M-24V-B</t>
  </si>
  <si>
    <t>LED-PLS-2005-20*0.5M-24V-G</t>
  </si>
  <si>
    <t>LED-PLS-2005-20*0.5M-24V-W</t>
  </si>
  <si>
    <t>LED-PLS-2005-20*0.5M-24V-WW</t>
  </si>
  <si>
    <t>LED-PLS-2005-20*0.5M-24V-M</t>
  </si>
  <si>
    <t>LED-PL-100L-10M-240V-RB/BL</t>
  </si>
  <si>
    <t>LED-PL-100L-10M-240V-RY/BL</t>
  </si>
  <si>
    <t>LED-PL-100L-10M-240V-BG/CL</t>
  </si>
  <si>
    <t>LED-PL-100L-10M-240V-RG/CL</t>
  </si>
  <si>
    <t>LED-PL-100L-10M-240V-RB/CL</t>
  </si>
  <si>
    <t>LED-PL-100L-10M-240V-RY/CL</t>
  </si>
  <si>
    <t>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t>
  </si>
  <si>
    <r>
      <t>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t>
    </r>
    <r>
      <rPr>
        <b/>
        <sz val="9"/>
        <rFont val="Arial"/>
        <family val="2"/>
        <charset val="204"/>
      </rPr>
      <t>º</t>
    </r>
    <r>
      <rPr>
        <b/>
        <sz val="9"/>
        <rFont val="Tahoma"/>
        <family val="2"/>
        <charset val="204"/>
      </rPr>
      <t xml:space="preserve">, индекс цветопередачи 85, светоотдача 2850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157х423х118 мм (ДхШхВ), выполнен: алюминий с белым матовым покрытием, цвет свечения: ровный белый</t>
    </r>
  </si>
  <si>
    <r>
      <t>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t>
    </r>
    <r>
      <rPr>
        <b/>
        <sz val="9"/>
        <rFont val="Arial"/>
        <family val="2"/>
        <charset val="204"/>
      </rPr>
      <t>º</t>
    </r>
    <r>
      <rPr>
        <b/>
        <sz val="9"/>
        <rFont val="Tahoma"/>
        <family val="2"/>
        <charset val="204"/>
      </rPr>
      <t xml:space="preserve">, индекс цветопередачи 85, светоотдача 3800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287х287х118 мм (ДхШхВ), выполнен: алюминий с белым матовым покрытием, цвет свечения: ровный белый</t>
    </r>
  </si>
  <si>
    <t>LED-E27-G120-18L-240V-R</t>
  </si>
  <si>
    <t>LED-E27-G120-18L-240V-G</t>
  </si>
  <si>
    <t>LED-E27-G120-18L-240V-B</t>
  </si>
  <si>
    <t>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t>
  </si>
  <si>
    <t>220V/12V, Понижающий блок питания, исходящее напряжение 12V±0,5V, исходящий максимальный рабочий ток 8,33А, максимальная мощность 100W. Влагозашита IP20</t>
  </si>
  <si>
    <t xml:space="preserve">220V, LED NEON FLEX SUPER BRIGHT, габариты: 14,5 Х 27,5мм, потребляемая мощность 3,15W/M, кратность резки 1,52 метра, бухта 50 метров, на белой подложке, цвет: оранжевый </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</si>
  <si>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</si>
  <si>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t>
  </si>
  <si>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</si>
  <si>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</si>
  <si>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</si>
  <si>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t>240V, Светодиодная сеть с контроллером, 384 светодиода, размер 2,5Х1,2 метра, потребляемая мощность 18,4W, прозрачный провод, цвет: красный</t>
  </si>
  <si>
    <t>240V, Светодиодная сеть с контроллером, 384 светодиода, размер 2,5Х1,2 метра, потребляемая мощность 18,4W, прозрачный провод, цвет: жёлтый</t>
  </si>
  <si>
    <t>240V, Светодиодная сеть с контроллером, 384 светодиода, размер 2,5Х1,2 метра, потребляемая мощность 18,4W, прозрачный провод, цвет: синий</t>
  </si>
  <si>
    <t>240V, Светодиодная сеть с контроллером, 384 светодиода, размер 2,5Х1,2 метра, потребляемая мощность 18,4W, прозрачный провод, цвет: белый</t>
  </si>
  <si>
    <t>220V, Новогодний мотив "Снежинка", размер 61 Х 51 см, потребляемая мощность 9,6W, IP 44, без контроллера, цвет светодиодов: синий</t>
  </si>
  <si>
    <t>220/24V, Новогодний мотив "Снежинка" из оптоволокна оконечного свечения, размер 46 х 46 см, потребляемая мощность 5W, для внутреннего применения, без контроллера, с блоком питания. Цвет: синий</t>
  </si>
  <si>
    <t>220V, Светодиодный мотив "Звезда", размер 56 Х 54 см, потребляемая мощность 7,2W, IP 44, без контроллера, цвет светодиодов: белый</t>
  </si>
  <si>
    <t>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</si>
  <si>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</si>
  <si>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</si>
  <si>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t>
  </si>
  <si>
    <t>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t>
  </si>
  <si>
    <t>LED-DL-2W-2.77-13ММ-220V-WW</t>
  </si>
  <si>
    <t>LN(В)-FX-24V-B</t>
  </si>
  <si>
    <t>LED-2BL-50L-10M-240V-W</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</si>
  <si>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t>
  </si>
  <si>
    <t>220V/24V, Понижающий блок питания, исходящее напряжение 24V±0,5V, исходящий максимальный рабочий ток 8,33А, максимальная мощность 200W. Влагозашита IP20</t>
  </si>
  <si>
    <t>Понижающие блоки питания 220V/12V (влагозащищённые)</t>
  </si>
  <si>
    <t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t>
  </si>
  <si>
    <t>LED-DSL-220V-W</t>
  </si>
  <si>
    <t>Светодиодная система «Спайдер»</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</si>
  <si>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</si>
  <si>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</si>
  <si>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</si>
  <si>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</si>
  <si>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</si>
  <si>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</si>
  <si>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</si>
  <si>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</si>
  <si>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</si>
  <si>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</si>
  <si>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</si>
  <si>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</si>
  <si>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</si>
  <si>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Трансформатор понижающий 240V/24V, рабочий ток 5А, расчитан на потребляемую мощность 60W, IP 44</t>
  </si>
  <si>
    <t>Светодиодная лента с мощными светодиодами</t>
  </si>
  <si>
    <t>Светодиодная лента, высокого напряжения, влагозащищённая</t>
  </si>
  <si>
    <t>Светодиодная лента с мощными светодиодами, высокого напряжения, влагозащищённая</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</si>
  <si>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t>
  </si>
  <si>
    <t>Cветодиодный Плей Лайт с повышенной степенью защиты</t>
  </si>
  <si>
    <t>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t>
  </si>
  <si>
    <t>Встраиваемые ультратонкие светильники</t>
  </si>
  <si>
    <t>Уличные прожекторы на светодиодной матрице</t>
  </si>
  <si>
    <t>GFL-80W-220V-WW</t>
  </si>
  <si>
    <t>GFL-80W-220V-W</t>
  </si>
  <si>
    <t>GFL-70W-220V-WW</t>
  </si>
  <si>
    <t>GFL-70W-220V-W</t>
  </si>
  <si>
    <t>GFL-50W-220V-WW</t>
  </si>
  <si>
    <t>GFL-50W-220V-W</t>
  </si>
  <si>
    <t>GFL-30W-220V-WW</t>
  </si>
  <si>
    <t>GFL-30W-220V-W</t>
  </si>
  <si>
    <t>GFL-20W-220V-WW</t>
  </si>
  <si>
    <t>GFL-20W-220V-W</t>
  </si>
  <si>
    <t>GFL-10W-220V-WW</t>
  </si>
  <si>
    <t>GFL-10W-220V-W</t>
  </si>
  <si>
    <t>GFL-100W-220V-WW</t>
  </si>
  <si>
    <t>GFL-100W-220V-W</t>
  </si>
  <si>
    <t>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t>
  </si>
  <si>
    <t>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t>
  </si>
  <si>
    <r>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t>
    </r>
    <r>
      <rPr>
        <b/>
        <sz val="9"/>
        <rFont val="Calibri"/>
        <family val="2"/>
        <charset val="204"/>
      </rPr>
      <t>°</t>
    </r>
    <r>
      <rPr>
        <b/>
        <sz val="9"/>
        <rFont val="Tahoma"/>
        <family val="2"/>
        <charset val="204"/>
      </rPr>
      <t>, цвет светильника - молочно-белый, цвет свечения - ровный белый.</t>
    </r>
  </si>
  <si>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</si>
  <si>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</si>
  <si>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</si>
  <si>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</si>
  <si>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</si>
  <si>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</si>
  <si>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</si>
  <si>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</si>
  <si>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</si>
  <si>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</si>
  <si>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</si>
  <si>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</si>
  <si>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</si>
  <si>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</si>
  <si>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t>
  </si>
  <si>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</si>
  <si>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</si>
  <si>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</si>
  <si>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</si>
  <si>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</si>
  <si>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</si>
  <si>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</si>
  <si>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t>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t>
  </si>
  <si>
    <t>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t>
  </si>
  <si>
    <t>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t>
  </si>
  <si>
    <t>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t>
  </si>
  <si>
    <t>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t>
  </si>
  <si>
    <t>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t>
  </si>
  <si>
    <t>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t>
  </si>
  <si>
    <t>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t>
  </si>
  <si>
    <t>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t>
  </si>
  <si>
    <t>E27-G40-240V-Y</t>
  </si>
  <si>
    <t>E27-G40-240V-R</t>
  </si>
  <si>
    <t>E27-G40-240V-G</t>
  </si>
  <si>
    <t>E27-G40-240V-B</t>
  </si>
  <si>
    <t>E27-G40-240V-CL</t>
  </si>
  <si>
    <t>I0263G-WW</t>
  </si>
  <si>
    <t>I0263G-NW</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</si>
  <si>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t>
  </si>
  <si>
    <t>I2433-NW</t>
  </si>
  <si>
    <t>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t>
  </si>
  <si>
    <t>LED-SNL-S-180-230V-R/CL</t>
  </si>
  <si>
    <t>LED-SNL-C-180-230V-R/CL</t>
  </si>
  <si>
    <t>LED-SNL-S-180-230V-Y/CL</t>
  </si>
  <si>
    <t>LED-SNL-C-180-230V-Y/CL</t>
  </si>
  <si>
    <t>LED-SNL-S-180-230V-B/CL</t>
  </si>
  <si>
    <t>LED-SNL-C-180-230V-B/CL</t>
  </si>
  <si>
    <t>LED-SNL-S-180-230V-G/CL</t>
  </si>
  <si>
    <t>LED-SNL-C-180-230V-G/CL</t>
  </si>
  <si>
    <t>LED-SNL-S-180-230V-W/CL</t>
  </si>
  <si>
    <t>LED-SNL-C-180-230V-W/CL</t>
  </si>
  <si>
    <t>LED-SNL-C-384-240V-R/CL</t>
  </si>
  <si>
    <t>LED-SNL-C-384-240V-Y/CL</t>
  </si>
  <si>
    <t>LED-SNL-C-384-240V-B/CL</t>
  </si>
  <si>
    <t>LED-SNL-C-384-240V-W/CL</t>
  </si>
  <si>
    <t>LED-SNL-S-180-230V-WW/BL</t>
  </si>
  <si>
    <t>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t>
  </si>
  <si>
    <t>Промежуточный коннектор для MINI LED NEON FLEX, длина 0,5 метра</t>
  </si>
  <si>
    <t>Т8-L600-9W-01-W</t>
  </si>
  <si>
    <t>Т8-L600-9W-01-WW</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</si>
  <si>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</si>
  <si>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t>
  </si>
  <si>
    <t>FPCW-SMD3528-5M-60L-12V-W</t>
  </si>
  <si>
    <t>FPCW-SMD3528-5M-60L-12V-WW</t>
  </si>
  <si>
    <t>FPCW-SMD3528-5M-60L-12V-Y</t>
  </si>
  <si>
    <t>FPCW-SMD3528-5M-60L-12V-B</t>
  </si>
  <si>
    <t>G0411-NW</t>
  </si>
  <si>
    <t>G0411-WW</t>
  </si>
  <si>
    <t>I0074-NW</t>
  </si>
  <si>
    <t>I2413-NW</t>
  </si>
  <si>
    <t>LED-PL(G02)-100L-10M-240V-Mc</t>
  </si>
  <si>
    <t>LED-PL-DIA-25MM-100L-20M-240V-Mс</t>
  </si>
  <si>
    <t>LED-RPL-180-240V-R/W</t>
  </si>
  <si>
    <t>LED-RPL-180-240V-R/CL</t>
  </si>
  <si>
    <t>LED-RPL-180-240V-R/BL</t>
  </si>
  <si>
    <t>LED-RPL-180-240V-Y/W</t>
  </si>
  <si>
    <t>LED-RPL-180-240V-Y/CL</t>
  </si>
  <si>
    <t>LED-RPL-180-240V-Y/BL</t>
  </si>
  <si>
    <t>LED-RPL-180-240V-G/W</t>
  </si>
  <si>
    <t>LED-RPL-180-240V-G/CL</t>
  </si>
  <si>
    <t>LED-RPL-180-240V-G/BL</t>
  </si>
  <si>
    <t>LED-RPL-180-240V-B/W</t>
  </si>
  <si>
    <t>LED-RPL-180-240V-B/CL</t>
  </si>
  <si>
    <t>LED-RPL-180-240V-B/BL</t>
  </si>
  <si>
    <t>LED-RPL-180-240V-W/W</t>
  </si>
  <si>
    <t>LED-RPL-180-240V-W/CL</t>
  </si>
  <si>
    <t>LED-RPL-180-240V-W/BL</t>
  </si>
  <si>
    <t>LED-RPL-180-240V-WW/BL</t>
  </si>
  <si>
    <t>LED-RPL-360-240V-WW/BL</t>
  </si>
  <si>
    <t>LED-RPLR-180-2Mx1,4M-240V-WW/BG</t>
  </si>
  <si>
    <t>LED-UFL-11x22-4W-54M-220V-W</t>
  </si>
  <si>
    <t>LN(Н)-FX-50М-24V-Y</t>
  </si>
  <si>
    <t>LN(Н)-FX-50М-24V-R</t>
  </si>
  <si>
    <t>LN(Н)-FX-50М-24V-B</t>
  </si>
  <si>
    <t>LN(Н)-FX-50М-24V-W</t>
  </si>
  <si>
    <t>LN(Н)-FX-50М-24V-G</t>
  </si>
  <si>
    <t>LN-FX-25М-240V-RGB</t>
  </si>
  <si>
    <t>GPS-V-12030</t>
  </si>
  <si>
    <t>GPS-V-12060</t>
  </si>
  <si>
    <t>GPS-V-12100</t>
  </si>
  <si>
    <t>GPS-V-12150</t>
  </si>
  <si>
    <t>GPS-V-12200</t>
  </si>
  <si>
    <t>GPS-V-N12036</t>
  </si>
  <si>
    <t>GPS-V-N12060</t>
  </si>
  <si>
    <t>GPS-V-N12100</t>
  </si>
  <si>
    <t>GPS-V-24060</t>
  </si>
  <si>
    <t>GPS-V-24100</t>
  </si>
  <si>
    <t>GPS-V-24150</t>
  </si>
  <si>
    <t>GPS-V-24200</t>
  </si>
  <si>
    <t>GPS-V-N24060</t>
  </si>
  <si>
    <t>GPS-V-N24100</t>
  </si>
  <si>
    <t>GPS-V-N24150</t>
  </si>
  <si>
    <t>GPS-V-N24200</t>
  </si>
  <si>
    <t>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t>
  </si>
  <si>
    <t>FPCW-SMD3528-5M-60L-12V-R</t>
  </si>
  <si>
    <t>12V, Светодиодная лента (3528 SMD LED), 60 светодиодов на 1 метре, кратность резки каждые 3 светодиода, бухта 5 метров, угол рассеивания 120º, IP 44. Цвет: красный</t>
  </si>
  <si>
    <t>FPCW-SMD5050-1M-60L-24V-W</t>
  </si>
  <si>
    <t>FPCW-SMD5050-1M-60L-24V-WW</t>
  </si>
  <si>
    <t>LED-DL-2W-CA</t>
  </si>
  <si>
    <t>LED-DL-3W-CA</t>
  </si>
  <si>
    <t>LED-E27-9L-240V-R</t>
  </si>
  <si>
    <t>LED-E27-9L-240V-Y</t>
  </si>
  <si>
    <t>LED-E27-9L-240V-G</t>
  </si>
  <si>
    <t>LED-E27-9L-240V-B</t>
  </si>
  <si>
    <t>LED-E27-9L-240V-W</t>
  </si>
  <si>
    <t>LED-E27-9L-240V-RGB</t>
  </si>
  <si>
    <t>LED-EM-006-240V</t>
  </si>
  <si>
    <t>LED-EM-007-240V</t>
  </si>
  <si>
    <t>LED-EM-010-240V</t>
  </si>
  <si>
    <t>LED-EM-016-240V</t>
  </si>
  <si>
    <t>LED-LP-100M-150-12V-G/CL</t>
  </si>
  <si>
    <t>LED-LP-100M-150-12V-R/CL</t>
  </si>
  <si>
    <t>LED-LP-100M-150-12V-W/CL</t>
  </si>
  <si>
    <t>LED-PL-2W-1920-240V-W/BL</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</si>
  <si>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t>
  </si>
  <si>
    <t>LED-UFL-4W-CA</t>
  </si>
  <si>
    <t>LN-FX-CA-4</t>
  </si>
  <si>
    <t>LN-FX-CA-3</t>
  </si>
  <si>
    <t>Разъем "папа" для Лед Неон Флекс LN-FX-CA-4</t>
  </si>
  <si>
    <t>Заглушка для Лед Неон Флекс LN-FX-CA-3</t>
  </si>
  <si>
    <t>LN-FX-CH-3м</t>
  </si>
  <si>
    <t>Крепежный алюминиевый канал 3 метра для  Лед Неон Флекс LN-FX-CH-3м</t>
  </si>
  <si>
    <t>LN-FX-X</t>
  </si>
  <si>
    <t>T-соединяющий коннектор для LED NEON FLEX</t>
  </si>
  <si>
    <t>LN-FX-T</t>
  </si>
  <si>
    <t>L-соединяющий коннектор для LED NEON FLEX</t>
  </si>
  <si>
    <t>Х-соединяющий коннектор для LED NEON FLEX</t>
  </si>
  <si>
    <t>Соединяющий коннектор для Т8-L600-9W-07-W</t>
  </si>
  <si>
    <t>T8-L1200-18W-01-WW</t>
  </si>
  <si>
    <t>Светодиодная  сменная лампа в потолочный светильник 1200 мм, цвет: тёплый белый T8-L1200-18W-01-WW</t>
  </si>
  <si>
    <t>Дюралайт светодиодный</t>
  </si>
  <si>
    <t>Новинка</t>
  </si>
  <si>
    <r>
      <t xml:space="preserve">ООО “НеоТайп”, г. Москва, ул. 16-я Парковая, д. 30 
Телефон/Факс: </t>
    </r>
    <r>
      <rPr>
        <sz val="11"/>
        <color indexed="49"/>
        <rFont val="Tahoma"/>
        <family val="2"/>
        <charset val="204"/>
      </rPr>
      <t>(499) 461-4505, (495) 983-11-65, (495) 978-4130</t>
    </r>
    <r>
      <rPr>
        <sz val="11"/>
        <rFont val="Tahoma"/>
        <family val="2"/>
        <charset val="204"/>
      </rPr>
      <t xml:space="preserve"> E-mail: info@svetenergo.ru</t>
    </r>
  </si>
  <si>
    <t>Да</t>
  </si>
  <si>
    <t>Ед. изм.</t>
  </si>
  <si>
    <t>м.</t>
  </si>
  <si>
    <t>шт.</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</si>
  <si>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ровный белый</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</si>
  <si>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t>
  </si>
  <si>
    <t>Кустарники светодиодные</t>
  </si>
  <si>
    <t>Гирлянды светодиодные для деревьев</t>
  </si>
  <si>
    <t>Фейерверки светодиодные</t>
  </si>
  <si>
    <t>DMX Лед Вижн Флекс</t>
  </si>
  <si>
    <t>Занавесы световые (плей лайт)</t>
  </si>
  <si>
    <t>Сети световые</t>
  </si>
  <si>
    <t>Гирлянды светодиодные</t>
  </si>
  <si>
    <t>Светодиодная гирлянда Твинкл Лайт</t>
  </si>
  <si>
    <t>Гибкий неон (Лед неон флекс)</t>
  </si>
  <si>
    <t>Ленты и линейки светодиодные</t>
  </si>
  <si>
    <t>Гибкий неон (лед неон флекс)</t>
  </si>
  <si>
    <t>Лампы светодиодные для бытового применения</t>
  </si>
  <si>
    <t>Лампы светодиодные для светильников Амстронг</t>
  </si>
  <si>
    <t>Прожекторы светодиодные</t>
  </si>
  <si>
    <t>Прожекторы на светодиодной матрице</t>
  </si>
  <si>
    <t>Уличные светодиодные светильники</t>
  </si>
  <si>
    <t>Светильники встраиваемые ультратонкие</t>
  </si>
  <si>
    <t>Светильники светодиодные</t>
  </si>
  <si>
    <t>LED-UFL-4W-54М-220V-W</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</si>
  <si>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t>
  </si>
  <si>
    <t>SL-410E2A-LED-UFL-4W-RBW</t>
  </si>
  <si>
    <t>Контроллер для LED-UFL-4W-0.926-90M-220V-RBW</t>
  </si>
  <si>
    <t>LN-FCB-5050-25M-240V-RGB</t>
  </si>
  <si>
    <t>SL-DST-5V-V2.0</t>
  </si>
  <si>
    <t>LED-PL-5725-5M-240V-Y/BL</t>
  </si>
  <si>
    <t>LED-TW-360-27M-24V-W/BL</t>
  </si>
  <si>
    <t>FIBER SNOW-24V-W</t>
  </si>
  <si>
    <t>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t>
  </si>
  <si>
    <t>XM-DR-3D-TREE0088-24V-6FT-WW</t>
  </si>
  <si>
    <t>XM-DR-3D-TREE0088-24V-6FT-M</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</si>
  <si>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</si>
  <si>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I0223G-WW</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</si>
  <si>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</si>
  <si>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I0293G-WW</t>
  </si>
  <si>
    <t>I0074-WW</t>
  </si>
  <si>
    <t>I0074-Y</t>
  </si>
  <si>
    <t>LED-MLF(H)-5X8-2W-CA</t>
  </si>
  <si>
    <t>LED-MFL-2W-CA</t>
  </si>
  <si>
    <t>LED-FL-2W-CA</t>
  </si>
  <si>
    <t>B0901-NW</t>
  </si>
  <si>
    <t>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теплый белый.</t>
  </si>
  <si>
    <t>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мультиколор.</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</si>
  <si>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t>
  </si>
  <si>
    <t>LED-TW-240-18M-24V-W/BL</t>
  </si>
  <si>
    <t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t>
  </si>
  <si>
    <t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t>
  </si>
  <si>
    <t>Controller for LED-EM-240V</t>
  </si>
  <si>
    <t>Контроллер для светодиодных фейерверков.</t>
  </si>
  <si>
    <t>10154-WW</t>
  </si>
  <si>
    <t>50264-WW</t>
  </si>
  <si>
    <t>БЕЛТЛАЙТ</t>
  </si>
  <si>
    <t>SDL2-D1</t>
  </si>
  <si>
    <t>LED-O-STT-70CM-YPO-24V</t>
  </si>
  <si>
    <t>LED-В-STT-70CM-YPB-24V</t>
  </si>
  <si>
    <t>LED-W-STT-70CM-YPW-24V</t>
  </si>
  <si>
    <t>LED-Р-STT-70CM-YPР-24V</t>
  </si>
  <si>
    <t>LED-O-STT-150CM-YPO-24V</t>
  </si>
  <si>
    <t>LED-В-STT-150CM-YPВ-24V</t>
  </si>
  <si>
    <t>LED-W-STT-150CM-YPW-24V</t>
  </si>
  <si>
    <t>LED-Р-STT-150CM-YPР-24V</t>
  </si>
  <si>
    <t>LED-PLS-2005-20*0.5M-24V-R(FlashLED)</t>
  </si>
  <si>
    <t>LED-PLS-2005-20*0.5M-24V-Y(FlashLED)</t>
  </si>
  <si>
    <t>LED-PLS-2005-20*0.5M-24V-B(FlashLED)</t>
  </si>
  <si>
    <t>LED-PLS-2005-20*0.5M-24V-G(FlashLED)</t>
  </si>
  <si>
    <t>LED-PLS-2005-20*0.5M-24V-W(FlashLED)</t>
  </si>
  <si>
    <t>LED-PLS-2005-20*0.5M-24V-WW(FlashLED)</t>
  </si>
  <si>
    <t>LED-PLS-2005-20*0.5M-24V-M(FlashLED)</t>
  </si>
  <si>
    <t>LED-LP-100M-150-12V-W/BG</t>
  </si>
  <si>
    <t>LED-LP-100M-150-12V-Multi/BG</t>
  </si>
  <si>
    <t>LN-FX-CA(1,6A)</t>
  </si>
  <si>
    <t>LN-FX-CA(4A)</t>
  </si>
  <si>
    <t>MLN-FX-CH(4см)</t>
  </si>
  <si>
    <t>MLN-FX-CA(1,6A)</t>
  </si>
  <si>
    <t>LED-PL-2W-1920-240V-R/W</t>
  </si>
  <si>
    <t>LED-PL-2W-1920-240V-R/CL</t>
  </si>
  <si>
    <t>LED-PL-2W-1920-240V-G/W</t>
  </si>
  <si>
    <t>LED-PL-2W-1920-240V-B/W</t>
  </si>
  <si>
    <t>LED-PL-2W-1920-240V-Y/W</t>
  </si>
  <si>
    <t>LED-PL-2W-1920-240V-W/W</t>
  </si>
  <si>
    <t>LED-PL-2W-1920-240V-W/CL</t>
  </si>
  <si>
    <t>LED-PL-2W-1920-240V-WW/BL</t>
  </si>
  <si>
    <t>LED-PL-2W-3720-240V-R/W</t>
  </si>
  <si>
    <t>LED-PL-2W-3720-240V-R/CL</t>
  </si>
  <si>
    <t>LED-PL-2W-3720-240V-G/W</t>
  </si>
  <si>
    <t>LED-PL-2W-3720-240V-B/W</t>
  </si>
  <si>
    <t>LED-PL-2W-3720-240V-B/CL</t>
  </si>
  <si>
    <t>LED-PL-2W-3720-240V-Y/W</t>
  </si>
  <si>
    <t>LED-PL-2W-3720-240V-Y/CL</t>
  </si>
  <si>
    <t>LED-PL-2W-3720-240V-WW/BL</t>
  </si>
  <si>
    <t>LED-PL-2W-3725-240V-Y/СL</t>
  </si>
  <si>
    <t>LED-PL-2W-3725-240V-R/BL</t>
  </si>
  <si>
    <t>LED-PL-2W-3725-240V-R/СL</t>
  </si>
  <si>
    <t>LED-PL-2W-3725-240V-B/BL</t>
  </si>
  <si>
    <t>LED-PL-2W-3725-240V-B/СL</t>
  </si>
  <si>
    <t>LED-PL-2W-3725-240V-G/BL</t>
  </si>
  <si>
    <t>LED-PL-2W-3725-240V-G/СL</t>
  </si>
  <si>
    <t>LED-PL-2W-3725-240V-W/СL</t>
  </si>
  <si>
    <t>LED-PL-2W-3725-240V-WW/СL</t>
  </si>
  <si>
    <t>LED-PL-2W-5720-240V-WW/BL</t>
  </si>
  <si>
    <t>LED-PL-2W-1920-240V-R(FL)</t>
  </si>
  <si>
    <t>LED-PL-2W-1920-240V-B/W(FL)</t>
  </si>
  <si>
    <t>LED-PL-2W-1920-240V-W/W(FL)</t>
  </si>
  <si>
    <t>LED-PL-2W-3720-240V-R/W(FL)</t>
  </si>
  <si>
    <t>LED-PL-2W-3720-240V-B/W(FL)</t>
  </si>
  <si>
    <t>LED-PL-2W-3720-240V-W/W(FL)</t>
  </si>
  <si>
    <t>LED-PL-2W-3720-240V-WW/BL(FL)</t>
  </si>
  <si>
    <t>LED-PLWF-480-3M-24V-R</t>
  </si>
  <si>
    <t>LED-PLWF-480-3M-24V-Y</t>
  </si>
  <si>
    <t>LED-PLWF-480-3M-24V-В</t>
  </si>
  <si>
    <t>LED-PLWF-480-3M-24V-G</t>
  </si>
  <si>
    <t>LED-PLWF-480-3M-24V-W</t>
  </si>
  <si>
    <t>LED-PLWF-960-5M-24V-Y</t>
  </si>
  <si>
    <t>LED-PLWF-960-5M-24V-R</t>
  </si>
  <si>
    <t>LED-PLWF-960-5M-24V-B</t>
  </si>
  <si>
    <t>LED-PLWF-960-5M-24V-G</t>
  </si>
  <si>
    <t>LED-PLWF-960-5M-24V-W</t>
  </si>
  <si>
    <t>LED-RPL-90-2,5М-240V-W/CL</t>
  </si>
  <si>
    <t>LED-RPL-90-2,5М-240V-WW/CL</t>
  </si>
  <si>
    <t>ГИРЛЯНДЫ</t>
  </si>
  <si>
    <t>LED-PL-50-10M-240V-C9-RG</t>
  </si>
  <si>
    <t>LED-PL-50-10M-240V-C9-RB</t>
  </si>
  <si>
    <t>LED-PL-100-20M-240V-C9-MULTI</t>
  </si>
  <si>
    <t>LED-SNOW(IC)-RA002-12V-W</t>
  </si>
  <si>
    <t>LED-XM(FR)-2D-CK016-240V-W(FlashLED)</t>
  </si>
  <si>
    <t>LED-XM(FR)-2D-CK016-240V-В(FlashLED)</t>
  </si>
  <si>
    <t>LED-XM(FR)-2D-CK015-W-240V-30"(FlashLED)</t>
  </si>
  <si>
    <t>LED-XM(FR)-2D-CK015-B-240V-30"(FlashLED)</t>
  </si>
  <si>
    <t>LED-XM(FR)-2D-CK006-W-240V-30"(FlashLED)</t>
  </si>
  <si>
    <t>LED-XM(FR)-2D-CK006-B-240V-30"(FlashLED)</t>
  </si>
  <si>
    <t>LED-STAR-240V-R/W</t>
  </si>
  <si>
    <t>LED-2STAR-240V-Y/R</t>
  </si>
  <si>
    <t>LED-ARCH-5PCS-METOR-240V-R</t>
  </si>
  <si>
    <t>Male+FemaleConnector</t>
  </si>
  <si>
    <t>G2691</t>
  </si>
  <si>
    <t>G2821</t>
  </si>
  <si>
    <t>Т8-L600-9W-07-W</t>
  </si>
  <si>
    <t>NEOJ2018-000Nichia</t>
  </si>
  <si>
    <t>NEOJ2019-000Nichia</t>
  </si>
  <si>
    <t>NEOJ2020-000Nichia</t>
  </si>
  <si>
    <t>NEOJ2020-000Cree</t>
  </si>
  <si>
    <t>NEOJ2021-000Nichia</t>
  </si>
  <si>
    <t>NEOJ2021-000Cree</t>
  </si>
  <si>
    <t>NEOJ2022-000Nichia</t>
  </si>
  <si>
    <t>NEOJ2022-000Cree</t>
  </si>
  <si>
    <t>NEOJ2023-000Nichia</t>
  </si>
  <si>
    <t>50644-WW</t>
  </si>
  <si>
    <t>50574-WW</t>
  </si>
  <si>
    <t>50754-1-01-WW</t>
  </si>
  <si>
    <t>50664-1-01-WW</t>
  </si>
  <si>
    <t>B0691-NW</t>
  </si>
  <si>
    <t>B0691-WW</t>
  </si>
  <si>
    <t>B0241-(10W)</t>
  </si>
  <si>
    <t>B0241-(10W)-WW</t>
  </si>
  <si>
    <t>B0111-A(20W)</t>
  </si>
  <si>
    <t>B0111-A(20W)-WW</t>
  </si>
  <si>
    <t>I2083G-NW</t>
  </si>
  <si>
    <t>I2083G-WW</t>
  </si>
  <si>
    <t>I1933G-NW</t>
  </si>
  <si>
    <t>I1933G-WW</t>
  </si>
  <si>
    <t>I1073G-NW</t>
  </si>
  <si>
    <t>I1073G-WW</t>
  </si>
  <si>
    <t>91854-NW</t>
  </si>
  <si>
    <t>91854-WW</t>
  </si>
  <si>
    <t>H0015A-WW</t>
  </si>
  <si>
    <t>90504-WW</t>
  </si>
  <si>
    <t>90534-WW</t>
  </si>
  <si>
    <t>90604CREE</t>
  </si>
  <si>
    <t>I0943G-WW</t>
  </si>
  <si>
    <t>I0963G-WW</t>
  </si>
  <si>
    <t>I0973G-WW</t>
  </si>
  <si>
    <t>1200 High Power LED I-Panel К0013</t>
  </si>
  <si>
    <t>Лед лайн флекс (дюрафлекс) 240V</t>
  </si>
  <si>
    <t>Лед лайн флекс (дюрафлекс) 12V</t>
  </si>
  <si>
    <t>Светодиодные лампы, диаметр колбы 120 мм</t>
  </si>
  <si>
    <t>ДЕКОЛЮМ СТРИПЛАЙТ</t>
  </si>
  <si>
    <t>Светодиодный клиплайт</t>
  </si>
  <si>
    <t>Светодиодные фейерверки</t>
  </si>
  <si>
    <t>Гибкий неон 240V Профессиональный (Superbright)</t>
  </si>
  <si>
    <t>Гибкий неон 24V Профессиональный (Superbright)</t>
  </si>
  <si>
    <t>Мини гибкий неон 240V Профессиональный (Superbright)</t>
  </si>
  <si>
    <t>Гирлянды с мерцающими светодиодами</t>
  </si>
  <si>
    <t>Светодиодная лента (Риббон Флекс2) для внутреннего применения, 24V</t>
  </si>
  <si>
    <t>Светодиодная лента (Риббон Флекс2) для внутреннего применения, 12V</t>
  </si>
  <si>
    <t>Светодиодная лента Риббон флекс2 (влагозащищенная)</t>
  </si>
  <si>
    <t>Светодиодная лента Риббон флекс1 RGB</t>
  </si>
  <si>
    <t>Светодиодная лента Ледченнел флекс</t>
  </si>
  <si>
    <t>СВЕТОДИОДНЫЕ УЛИЧНЫЕ СВЕТИЛЬНИКИ</t>
  </si>
  <si>
    <t>Т8-L600-9W-07-W-CA</t>
  </si>
  <si>
    <t>Т8-L600-9W-07-W-MC</t>
  </si>
  <si>
    <t>Т8-L600-9W-07-W-X</t>
  </si>
  <si>
    <t>B0691-01-240V-W</t>
  </si>
  <si>
    <t>Heatshrinktube</t>
  </si>
  <si>
    <t>Термоусадочная трубка для Лед неон флекс</t>
  </si>
  <si>
    <t>LED-RPL-180-240V-W Black wire (Flash LED)</t>
  </si>
  <si>
    <t>LED-RPL-200-3,6M-240V-WW/BL</t>
  </si>
  <si>
    <t>LED-RPL-200-3,6M-240V-B/BL</t>
  </si>
  <si>
    <t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</si>
  <si>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</si>
  <si>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Middle connector with cable for LN-FX</t>
  </si>
  <si>
    <t>Middle connector with cable for MLN-FX</t>
  </si>
  <si>
    <t>B0691-01-240V-WW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</si>
  <si>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t>
  </si>
  <si>
    <t>FCB-3528-60L-5M-12V-R</t>
  </si>
  <si>
    <t>FCB-3528-60L-5M-12V-Y</t>
  </si>
  <si>
    <t>FCB-3528-60L-5M-12V-B</t>
  </si>
  <si>
    <t>FCB-3528-60L-5M-12V-G</t>
  </si>
  <si>
    <t>FCB-3528-60L-5M-12V-W</t>
  </si>
  <si>
    <t>FCB-3528-60L-5M-12V-WW</t>
  </si>
  <si>
    <t>FCB-3528-60L-5M-12V-WP-Y</t>
  </si>
  <si>
    <t>FCB-3528-60L-5M-12V-WP-B</t>
  </si>
  <si>
    <t>FCB-3528-60L-5M-12V-WP-G</t>
  </si>
  <si>
    <t>FCB-3528-60L-5M-12V-WP-W</t>
  </si>
  <si>
    <t>FPCW-SMD3528-5M-60L-12V-WP-R</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</si>
  <si>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t>
  </si>
  <si>
    <t>I0203G-WW</t>
  </si>
  <si>
    <t>I0203G-W</t>
  </si>
  <si>
    <t>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t>
  </si>
  <si>
    <t>GRC-18A-12-24V</t>
  </si>
  <si>
    <t>Светодиодный лампы с матовой цветной колбой 6 LED</t>
  </si>
  <si>
    <t>Светодиодная лампа с матовой цветной колбой, диаметр колбы 45 мм, цоколь Е27, 6 светодиодов, потребляемая мощность 1,5W, цвет: красный</t>
  </si>
  <si>
    <t>Светодиодная лампа с матовой цветной колбой, диаметр колбы 45 мм, цоколь Е27, 6 светодиодов, потребляемая мощность 1,5W, цвет: желтый</t>
  </si>
  <si>
    <t>Светодиодная лампа с матовой цветной колбой, диаметр колбы 45 мм, цоколь Е27, 6 светодиодов, потребляемая мощность 1,5W, цвет: синий</t>
  </si>
  <si>
    <t>Светодиодная лампа с матовой цветной колбой, диаметр колбы 45 мм, цоколь Е27, 6 светодиодов, потребляемая мощность 1,5W, цвет: зеленый</t>
  </si>
  <si>
    <t>Светодиодная лампа с матовой цветной колбой, диаметр колбы 45 мм, цоколь Е27, 6 светодиодов, потребляемая мощность 1,5W, цвет: белый</t>
  </si>
  <si>
    <t>LED-E27-G45-6L-240V-Y/Y</t>
  </si>
  <si>
    <t>LED-E27-G45-6L-240V-B/B</t>
  </si>
  <si>
    <t>LED-E27-G45-6L-240V-G/G</t>
  </si>
  <si>
    <t>LED-E27-G45-6L-240V-W/W</t>
  </si>
  <si>
    <t>GRP-120-220V-W</t>
  </si>
  <si>
    <t>GRP-120-220V-WW</t>
  </si>
  <si>
    <t>GRP-170-220V-WW</t>
  </si>
  <si>
    <t>GRP-170-220V-W</t>
  </si>
  <si>
    <t>GRP-225-220V-W</t>
  </si>
  <si>
    <t>GRP-225-220V-WW</t>
  </si>
  <si>
    <t>GSP-120-220V-W</t>
  </si>
  <si>
    <t>GSP-120-220V-WW</t>
  </si>
  <si>
    <t>GSP-225-220V-W</t>
  </si>
  <si>
    <t>GRP-200-220V-GLASS-W</t>
  </si>
  <si>
    <t>GRP-200-220V-GLASS-WW</t>
  </si>
  <si>
    <t>GSP-225-220V-WW</t>
  </si>
  <si>
    <t>GSP-200-220V-GLASS-W</t>
  </si>
  <si>
    <t>Низковольтная светодиодная система «Спайдер» (фиксинг) 3 луча</t>
  </si>
  <si>
    <t>LED-PLS-2003-20*0.3M-24V-Y</t>
  </si>
  <si>
    <t>LED-PLS-2003-20*0.3M-24V-B</t>
  </si>
  <si>
    <t>LED-PLS-2003-20*0.3M-24V-W</t>
  </si>
  <si>
    <t>LED-PLS-2003-20*0.3M-24V-WW</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</si>
  <si>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</si>
  <si>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</si>
  <si>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</si>
  <si>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</si>
  <si>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</si>
  <si>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</si>
  <si>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</si>
  <si>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</si>
  <si>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</si>
  <si>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Гибкий неон 240V со светодиодами SMD 3528</t>
  </si>
  <si>
    <t>LN-FX-FCB-3528-2W-50M-240V-R</t>
  </si>
  <si>
    <t>LN-FX-FCB-3528-2W-50M-240V-Y</t>
  </si>
  <si>
    <t>LN-FX-FCB-3528-2W-50M-240V-B</t>
  </si>
  <si>
    <t>LN-FX-FCB-3528-2W-50M-240V-W</t>
  </si>
  <si>
    <t>да</t>
  </si>
  <si>
    <t>LED-PL-2W-1920-240V-WW/W</t>
  </si>
  <si>
    <t>LED-PL-2W-1920-240V-WW/CL</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</si>
  <si>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</si>
  <si>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t>
  </si>
  <si>
    <t>LED-PL-2W-3720-240V-WW/W</t>
  </si>
  <si>
    <t>LED-PL-2W-3720-240V-WW/CL</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</si>
  <si>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</si>
  <si>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t>
  </si>
  <si>
    <t>LED-PL-2W-5720-240V-WW/W</t>
  </si>
  <si>
    <t>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t>
  </si>
  <si>
    <t>LED-PL-2W-9020-240V-WW/W</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</si>
  <si>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t>
  </si>
  <si>
    <t>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t>
  </si>
  <si>
    <t>LED-PL-2W-1920-240V-WW/WH (FL)</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</si>
  <si>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</si>
  <si>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t>
  </si>
  <si>
    <t>LED-RPL-180-240V-WW/CL</t>
  </si>
  <si>
    <t>LED-RPL-180-240V-W White wire (Flash LED)</t>
  </si>
  <si>
    <t>LED-RPL-180-240V-WW White wire (Flash LED)</t>
  </si>
  <si>
    <t>LED-RPL-180-240V-WW Black wire (Flash LED)</t>
  </si>
  <si>
    <t>LED-PL-50-10M-240V-C9-CW/DG</t>
  </si>
  <si>
    <t>LED-PL-50-10M-240V-C9-WW/DG</t>
  </si>
  <si>
    <t>LED-PLG-192L-2M-240V-WW/CL</t>
  </si>
  <si>
    <t>LED-PLG-192L-2M-240V-WW/BL</t>
  </si>
  <si>
    <t>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t>
  </si>
  <si>
    <t>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t>
  </si>
  <si>
    <t>LED-PL-SNOW-320L-0.5M-5-12V-WW</t>
  </si>
  <si>
    <t>LED-PL-SNOW-640L-1M-5-12V-W</t>
  </si>
  <si>
    <t>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t>
  </si>
  <si>
    <t>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t>
  </si>
  <si>
    <t>LED-SNOW(IC)-RA002-12V-WW</t>
  </si>
  <si>
    <t>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t>
  </si>
  <si>
    <t>TL-FCB-2W-5050-60L-50M-220V-W</t>
  </si>
  <si>
    <t>TL-FCB-2W-5050-60L-50M-220V-WW</t>
  </si>
  <si>
    <t>SL-410E2A3F-220V</t>
  </si>
  <si>
    <t>SRC-181-220V</t>
  </si>
  <si>
    <t>Whole-set-accessaries</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</si>
  <si>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</si>
  <si>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t>
  </si>
  <si>
    <t>220V, 2A, Контроллер для влагозащищённой высоковольтной светодиодной ленты TL-FCB-WF-5050 RGB</t>
  </si>
  <si>
    <t>220V, 10A, Контроллер для влагозащищённой высоковольтной светодиодной ленты TL-FCB-WF-5050 RGB</t>
  </si>
  <si>
    <t>Аксессуары для влагозащищённой высоковольтной светодиодной ленты TL-FCB-WF-5050 RGB</t>
  </si>
  <si>
    <t>END CAP-14MM-DL-4W</t>
  </si>
  <si>
    <t>END CAP-16MM-DL-5W</t>
  </si>
  <si>
    <t>Низковольтная светодиодная система «Спайдер» (фиксинг) 5 х 20 метров</t>
  </si>
  <si>
    <t>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</si>
  <si>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</si>
  <si>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</si>
  <si>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</si>
  <si>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</si>
  <si>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</si>
  <si>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</si>
  <si>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</si>
  <si>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t>
  </si>
  <si>
    <t>ГИРЛЯНДА "РОСА"</t>
  </si>
  <si>
    <t>Гирлянда "РОСА" фиксинг 2 метра</t>
  </si>
  <si>
    <t>LED-FLBC-20L-4.5V-R</t>
  </si>
  <si>
    <t>LED-FLBC-20L-4.5V-Y</t>
  </si>
  <si>
    <t>LED-FLBC-20L-4.5V-B</t>
  </si>
  <si>
    <t>LED-FLBC-20L-4.5V-G</t>
  </si>
  <si>
    <t>LED-FLBC-20L-4.5V-W</t>
  </si>
  <si>
    <t>LED-FLBC-20L-4.5V-WW</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</si>
  <si>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</si>
  <si>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</si>
  <si>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</si>
  <si>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</si>
  <si>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</si>
  <si>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t>
  </si>
  <si>
    <t>Гирлянда "РОСА" фиксинг 4 метра</t>
  </si>
  <si>
    <t>LED-FLBC-40L-4.5V-R</t>
  </si>
  <si>
    <t>LED-FLBC-40L-4.5V-Y</t>
  </si>
  <si>
    <t>LED-FLBC-40L-4.5V-B</t>
  </si>
  <si>
    <t>LED-FLBC-40L-4.5V-G</t>
  </si>
  <si>
    <t>LED-FLBC-40L-4.5V-W</t>
  </si>
  <si>
    <t>LED-FLBC-40L-4.5V-WW</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</si>
  <si>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</si>
  <si>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</si>
  <si>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</si>
  <si>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</si>
  <si>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</si>
  <si>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</si>
  <si>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t>
  </si>
  <si>
    <t>Низковольтный пучок нитей светодиодной гирлянды "РОСА" фиксинг</t>
  </si>
  <si>
    <t>LED-FLBC-700L-CLUSTER-24V-R</t>
  </si>
  <si>
    <t>LED-FLBC-700L-CLUSTER-24V-Y</t>
  </si>
  <si>
    <t>LED-FLBC-700L-CLUSTER-24V-B</t>
  </si>
  <si>
    <t>LED-FLBC-700L-CLUSTER-24V-W</t>
  </si>
  <si>
    <t>LED-FLBC-700L-CLUSTER-24V-WW</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</si>
  <si>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</si>
  <si>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</si>
  <si>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</si>
  <si>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</si>
  <si>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</si>
  <si>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флэш</t>
  </si>
  <si>
    <t>LED-FLBC-700L-CLUSTER-24V-B/FL</t>
  </si>
  <si>
    <t>LED-FLBC-700L-CLUSTER-24V-W/FL</t>
  </si>
  <si>
    <t>LED-FLBC-700L-CLUSTER-24V-WW/FL</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</si>
  <si>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</si>
  <si>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</si>
  <si>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</si>
  <si>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RGB</t>
  </si>
  <si>
    <t>LED-FLBC-700L-CLUSTER-24V-RGB</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</si>
  <si>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t>
  </si>
  <si>
    <t>LED-TW-400-20M-24V-WW/BL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</si>
  <si>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t>
  </si>
  <si>
    <t>GRP-180-220V-W</t>
  </si>
  <si>
    <t>GRP-180-220V-WW</t>
  </si>
  <si>
    <t>GRP-238-220V-W</t>
  </si>
  <si>
    <t>GRP-238-220V-WW</t>
  </si>
  <si>
    <t>GSP-110-220V-W</t>
  </si>
  <si>
    <t>GSP-110-220V-WW</t>
  </si>
  <si>
    <t>GSP-200-220V-W</t>
  </si>
  <si>
    <t>GSP-200-220V-WW</t>
  </si>
  <si>
    <t>GSP-238-220V-W</t>
  </si>
  <si>
    <t>GSP-238-220V-WW</t>
  </si>
  <si>
    <t>GSP-200-220V-GLASS-WW</t>
  </si>
  <si>
    <t>LED-E27-G45-6L-240V-R/R</t>
  </si>
  <si>
    <t>LED-PLS-2003-20*0.3M-24V-Y (Flash LED)</t>
  </si>
  <si>
    <t>LED-PLS-2003-20*0.3M-24V-B (Flash LED)</t>
  </si>
  <si>
    <t>LED-PLS-2003-20*0.3M-24V-W (Flash LED)</t>
  </si>
  <si>
    <t>LED-PLS-2003-20*0.3M-24V-WW (Flash LED)</t>
  </si>
  <si>
    <t>LED-PLS-2003-20*0.3M-24V-M (Flash LED)</t>
  </si>
  <si>
    <t>LED-PL-2W-5720-240V-W/WH (Flash LED)</t>
  </si>
  <si>
    <t>LED-PL-2W-5720-240V-WW/WH (Flash LED)</t>
  </si>
  <si>
    <t>LED-FLBC-40L-4.5V-RGB</t>
  </si>
  <si>
    <t>Гирлянда "РОСА" фиксинг 10 метров</t>
  </si>
  <si>
    <t>LED-DD-100L-10M-12V-R</t>
  </si>
  <si>
    <t>LED-DD-100L-10M-12V-Y</t>
  </si>
  <si>
    <t>LED-DD-100L-10M-12V-B</t>
  </si>
  <si>
    <t>LED-DD-100L-10M-12V-G</t>
  </si>
  <si>
    <t>LED-DD-100L-10M-12V-W</t>
  </si>
  <si>
    <t>LED-DD-100L-10M-12V-WW</t>
  </si>
  <si>
    <t>LED-DD-100L-10M-12V-P</t>
  </si>
  <si>
    <t>LED-DD-100L-10M-12V-M</t>
  </si>
  <si>
    <t>LED-DD-100L-10M-12V-RGB</t>
  </si>
  <si>
    <t>Гирлянда "РОСА" фиксинг 20 метров</t>
  </si>
  <si>
    <t>LED-DD-200L-20M-12V-R</t>
  </si>
  <si>
    <t>LED-DD-200L-20M-12V-Y</t>
  </si>
  <si>
    <t>LED-DD-200L-20M-12V-B</t>
  </si>
  <si>
    <t>LED-DD-200L-20M-12V-G</t>
  </si>
  <si>
    <t>LED-DD-200L-20M-12V-W</t>
  </si>
  <si>
    <t>LED-DD-200L-20M-12V-WW</t>
  </si>
  <si>
    <t>LED-DD-200L-20M-12V-P</t>
  </si>
  <si>
    <t>LED-DD-200L-20M-12V-M</t>
  </si>
  <si>
    <t>LED-DD-200L-20M-12V-RGB</t>
  </si>
  <si>
    <t>Гирлянда "РОСА" 10 метра с мерцающими светодиодами</t>
  </si>
  <si>
    <t>LED-DD-100L-10M-12V-W(Flash)</t>
  </si>
  <si>
    <t>LED-DD-100L-10M-12V-WW(Flash)</t>
  </si>
  <si>
    <t>LED-DD-100L-10M-12V-M(Flash)</t>
  </si>
  <si>
    <t>LED-DD-200L-20M-12V-W(Flash)</t>
  </si>
  <si>
    <t>LED-DD-200L-20M-12V-WW(Flash)</t>
  </si>
  <si>
    <t>LED-DD-200L-20M-12V-M(Flash)</t>
  </si>
  <si>
    <t>LED-DD-600L-20M-12V-W(Rain)</t>
  </si>
  <si>
    <t>LED-DD-600L-20M-12V-WW(Rain)</t>
  </si>
  <si>
    <t>LED-DD-600L-20M-12V-B(Rain)</t>
  </si>
  <si>
    <t>LED-DL-2W-2.77-90М-220V-WW</t>
  </si>
  <si>
    <t>LN-FX-FCB-3528-2W-50M-24V-Y</t>
  </si>
  <si>
    <t>LN-FX-FCB-3528-2W-50M-24V-W</t>
  </si>
  <si>
    <t>Гибкий неон 24V со светодиодами SMD 3528</t>
  </si>
  <si>
    <t>Светодиодные сети с мерцающими светодиодами</t>
  </si>
  <si>
    <t>LED-SNL-S-180-230V-W/CL(Flash)</t>
  </si>
  <si>
    <t>LED-SNL-S-180-230V-WW/CL(Flash)</t>
  </si>
  <si>
    <t>LED-SNL-S-180-230V-M/CL(Flash)</t>
  </si>
  <si>
    <t>Middle connector with cable for LN-FX-FCB-3528</t>
  </si>
  <si>
    <t>LN-FX-FCB-3528-CA(1,6A)</t>
  </si>
  <si>
    <t>LN-FX-FCB-3528-CA(4A)</t>
  </si>
  <si>
    <t>LN-FX-FCB-3528-X</t>
  </si>
  <si>
    <t>LN-FX-FCB-3528-T</t>
  </si>
  <si>
    <t>LN-FX-FCB-3528-L</t>
  </si>
  <si>
    <t>LN-FX-FCB-3528-CA-4</t>
  </si>
  <si>
    <t>LN-FX-FCB-3528-CA-3</t>
  </si>
  <si>
    <t>Промежуточный коннектор для LED NEON FLEX-FCB-3528, длина 0,5 метра</t>
  </si>
  <si>
    <t>Электрический провод с конвертером 1,6А, коннектор "папа", заглушка для FCB-3528</t>
  </si>
  <si>
    <t>Электрический провод с конвертером 4А, коннектор "папа", заглушка для FCB-3528</t>
  </si>
  <si>
    <t>Х-соединяющий коннектор для LED NEON FLEX-FCB-3528</t>
  </si>
  <si>
    <t>T-соединяющий коннектор для LED NEON FLEX-FCB-3528</t>
  </si>
  <si>
    <t>L-соединяющий коннектор для LED NEON FLEX-FCB-3528</t>
  </si>
  <si>
    <t>Заглушка для Лед Неон Флекс LN-FX-FCB-3528-CA-3</t>
  </si>
  <si>
    <t>Разъем "папа" для Лед Неон Флекс LN-FX-FCB-3528-CA-4</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</si>
  <si>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</si>
  <si>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</si>
  <si>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</si>
  <si>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</si>
  <si>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</si>
  <si>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</si>
  <si>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</si>
  <si>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</si>
  <si>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</si>
  <si>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</si>
  <si>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</si>
  <si>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</si>
  <si>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</si>
  <si>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</si>
  <si>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</si>
  <si>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</si>
  <si>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</si>
  <si>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</si>
  <si>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</si>
  <si>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</si>
  <si>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</si>
  <si>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</si>
  <si>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</si>
  <si>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</si>
  <si>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</si>
  <si>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</si>
  <si>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t>
  </si>
  <si>
    <t>Светодиодная лампа с матовой белой колбой, диаметр колбы 50 мм, цоколь Е27, 9 светодиодов, потребляемая мощность 4,5W, цвет: красный</t>
  </si>
  <si>
    <t>Светодиодная лампа с матовой белой колбой, диаметр колбы 50 мм, цоколь Е27, 9 светодиодов, потребляемая мощность 4,5W, цвет: желтый</t>
  </si>
  <si>
    <t>Светодиодная лампа с матовой белой колбой, диаметр колбы 50 мм, цоколь Е27, 9 светодиодов, потребляемая мощность 4,5W, цвет: зеленый</t>
  </si>
  <si>
    <t>Светодиодная лампа с матовой белой колбой, диаметр колбы 50 мм, цоколь Е27, 9 светодиодов, потребляемая мощность 4,5W, цвет: синий</t>
  </si>
  <si>
    <t>Светодиодная лампа с матовой белой колбой, диаметр колбы 50 мм, цоколь Е27, 9 светодиодов, потребляемая мощность 4,5W, цвет: белый</t>
  </si>
  <si>
    <t>Светодиодная лампа с матовой белой колбой, диаметр колбы 50 мм, цоколь Е27, 9 светодиодов, потребляемая мощность 5W, самостоятельно меняет 7 цветов</t>
  </si>
  <si>
    <t>LN-FX-FCB-3528-2W-50M-240V-O</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</si>
  <si>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</si>
  <si>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t>
  </si>
  <si>
    <t>LED-LP-100M-150-12V-B/CL</t>
  </si>
  <si>
    <t>LED-LP-100M-150-12V-Y/CL</t>
  </si>
  <si>
    <t>LED-SNOW-CL(198)-8-2,5M-240V-B/W</t>
  </si>
  <si>
    <t>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t>
  </si>
  <si>
    <t>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</si>
  <si>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</si>
  <si>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t>
  </si>
  <si>
    <t>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t>
  </si>
  <si>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</si>
  <si>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</si>
  <si>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</si>
  <si>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</si>
  <si>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</si>
  <si>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</si>
  <si>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t>LN-FX-FCB-3528-2W-50M-240V-WW</t>
  </si>
  <si>
    <t>LED-RPL-180-240V-WW/W</t>
  </si>
  <si>
    <t>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t>
  </si>
  <si>
    <t>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t>
  </si>
  <si>
    <t xml:space="preserve"> </t>
  </si>
  <si>
    <t>LED-1920-1.5*2-240V-GO2-R</t>
  </si>
  <si>
    <t>LED-1920-1.5*2-240V-GO2-Y</t>
  </si>
  <si>
    <t>LED-1920-1.5*2-240V-GO2-B</t>
  </si>
  <si>
    <t>LED-1920-1.5*2-240V-GO2-W</t>
  </si>
  <si>
    <t>LED-1920-1.5*2-240V-GO2-G</t>
  </si>
  <si>
    <t>LED-1920-1.5*2-240V-GO2-М</t>
  </si>
  <si>
    <t>LED-3020-3*2M-240V-G02-R</t>
  </si>
  <si>
    <t>LED-3020-3*2M-240V-G02-G</t>
  </si>
  <si>
    <t>LED-3020-3*2M-240V-G02-Y</t>
  </si>
  <si>
    <t>LED-3020-3*2M-240V-G02-B</t>
  </si>
  <si>
    <t>LED-3020-3*2M-240V-G02-W</t>
  </si>
  <si>
    <t>LED-3020-3*2M-240V-G02-M</t>
  </si>
  <si>
    <t>LED-5020-6*2M-240V-G02-R</t>
  </si>
  <si>
    <t>LED-5020-6*2M-240V-G02-G</t>
  </si>
  <si>
    <t>LED-5020-6*2M-240V-G02-Y</t>
  </si>
  <si>
    <t>LED-5020-6*2M-240V-G02-B</t>
  </si>
  <si>
    <t>LED-5020-6*2M-240V-G02-W</t>
  </si>
  <si>
    <t>LED-5020-6*2M-240V-G02-M</t>
  </si>
  <si>
    <t>LED-PLR-100-10M-240V-W/W</t>
  </si>
  <si>
    <t>LED-PLR-100-10M-240V-WW/W</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</si>
  <si>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t>
  </si>
  <si>
    <t>LED-PLR-100-10M-240V-W/DG</t>
  </si>
  <si>
    <t>LED-PLR-100-10M-240V-B/DG</t>
  </si>
  <si>
    <t>LED-PLR-100-10M-240V-WW/DG</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</si>
  <si>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</si>
  <si>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</si>
  <si>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t>
  </si>
  <si>
    <t>LED-PL-50-10M-240V-WW/CL(gold)</t>
  </si>
  <si>
    <t>LED-PL-50-10M-240V-W/CL(silver)</t>
  </si>
  <si>
    <t>Светодиодная гирляна «Восточная сказка»</t>
  </si>
  <si>
    <t>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t>
  </si>
  <si>
    <t>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t>
  </si>
  <si>
    <t>LED-DL-4W-CA-3</t>
  </si>
  <si>
    <t>LED-DL-5W-CA-3</t>
  </si>
  <si>
    <t>TL-FCB-2W-5050-CA(4A)</t>
  </si>
  <si>
    <t>Комплект подключения для высоковольтной ленты TL-FCB-2W-5050</t>
  </si>
  <si>
    <t>LED-PL-1920-240V-Y/W(FL)</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</si>
  <si>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t>
  </si>
  <si>
    <t>GRP-200-240V-W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</si>
  <si>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t>
  </si>
  <si>
    <t>GRP-200-240V-WW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</si>
  <si>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t>
  </si>
  <si>
    <t>Гибкий неон 240V со светодиодами SMD 2835</t>
  </si>
  <si>
    <t>LN-FX-FCB-2835-2W-50M-240V-R</t>
  </si>
  <si>
    <t>LN-FX-FCB-2835-2W-50M-240V-Y</t>
  </si>
  <si>
    <t>LN-FX-FCB-2835-2W-50M-240V-O</t>
  </si>
  <si>
    <t>LN-FX-FCB-2835-2W-50M-240V-B</t>
  </si>
  <si>
    <t>LN-FX-FCB-2835-2W-50M-240V-G</t>
  </si>
  <si>
    <t>LN-FX-FCB-2835-2W-50M-240V-NW</t>
  </si>
  <si>
    <t>LN-FX-FCB-2835-2W-50M-240V-CW</t>
  </si>
  <si>
    <t>LN-FX-FCB-2835-2W-50M-240V-WW</t>
  </si>
  <si>
    <t>Ультра тонкий гибкий неон 220V со светодиодами SMD 2835</t>
  </si>
  <si>
    <t>SN-FX-2835-2W-8X16-50M-220V-R</t>
  </si>
  <si>
    <t>SN-FX-2835-2W-8X16-50M-220V-Y</t>
  </si>
  <si>
    <t>SN-FX-2835-2W-8X16-50M-220V-W</t>
  </si>
  <si>
    <t xml:space="preserve">Комплект подключения для SN-FX-2835-50M-240V </t>
  </si>
  <si>
    <t>Крепежный (мини) канал для SN-FX-2835-50M-240V</t>
  </si>
  <si>
    <t>SN-FX-2835-2W-8X16-50M-220V-G</t>
  </si>
  <si>
    <t>SN-FX-2835-2W-8X16-50M-220V-B</t>
  </si>
  <si>
    <t>SN-FX-2835-2W-8X16-50M-220V-WW</t>
  </si>
  <si>
    <t>LN-FX-CH-2м</t>
  </si>
  <si>
    <t>LN-FX-CH-4см</t>
  </si>
  <si>
    <t xml:space="preserve">Ультра тонкий гибкий неон 12V со светодиодами SMD 2835 </t>
  </si>
  <si>
    <t>SN-FX-3528-2W-8X16-50M-12V-B</t>
  </si>
  <si>
    <t>SN-FX-3528-2W-8X16-50M-12V-W</t>
  </si>
  <si>
    <t>SN-FX-3528-2W-8X16-50M-12V-WW</t>
  </si>
  <si>
    <t>Характеристики товара</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</si>
  <si>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красный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</si>
  <si>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желтый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</si>
  <si>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синий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</si>
  <si>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оранжевый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</si>
  <si>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зеленый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</si>
  <si>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</si>
  <si>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холодный белый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</si>
  <si>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теплый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</si>
  <si>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</si>
  <si>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</si>
  <si>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</si>
  <si>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</si>
  <si>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</si>
  <si>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t>
  </si>
  <si>
    <t>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</si>
  <si>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t>
  </si>
  <si>
    <t>LED-E27-G45-6L-240V-WW/W</t>
  </si>
  <si>
    <t>Светодиодная лампа с матовой цветной колбой, диаметр колбы 45 мм, цоколь Е27, 6 светодиодов, потребляемая мощность 1,5W, цвет: теплый белый</t>
  </si>
  <si>
    <t>SN-FX-2835-CA (4А)</t>
  </si>
  <si>
    <t>SN-FX-2835-CH (4см)</t>
  </si>
  <si>
    <t>LN-FX-FCB-2835-CA(4A)</t>
  </si>
  <si>
    <t>Электрический провод с конвертером 4А, коннектор "папа", заглушка для FCB-2835</t>
  </si>
  <si>
    <t>LW-300*130-REVO-PC-240V-RGB</t>
  </si>
  <si>
    <t>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t>
  </si>
  <si>
    <t>Светодиодная лампа с прозрачной колбой, диаметр колбы 45 мм, цоколь Е27, 6 светодиодов, потребляемая мощность 1,5W, цвет: красный</t>
  </si>
  <si>
    <t>Светодиодная лампа с прозрачной колбой, диаметр колбы 45 мм, цоколь Е27, 6 светодиодов, потребляемая мощность 1,5W, цвет: жёлтый</t>
  </si>
  <si>
    <t>Светодиодная лампа с прозрачной колбой, диаметр колбы 45 мм, цоколь Е27, 6 светодиодов, потребляемая мощность 1,5W, цвет: синий</t>
  </si>
  <si>
    <t>Светодиодная лампа с прозрачной колбой, диаметр колбы 45 мм, цоколь Е27, 6 светодиодов, потребляемая мощность 1,5W, цвет: зелёный</t>
  </si>
  <si>
    <t>Светодиодная лампа с прозрачной колбой, диаметр колбы 45 мм, цоколь Е27, 6 светодиодов, потребляемая мощность 1,5W, цвет: белый</t>
  </si>
  <si>
    <t>Светодиодная лампа с прозрачной колбой, диаметр колбы 45 мм, цоколь Е27, 6 светодиодов, потребляемая мощность 1,5W, цвет: тёплый белый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</si>
  <si>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t>
  </si>
  <si>
    <t>LED-PL-2W-5720-240V-W/BL</t>
  </si>
  <si>
    <t>LED-PLR(G02)-100L-10M-240V-B/DG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</si>
  <si>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t>
  </si>
  <si>
    <t>LED-PLR(G02)-100L-10M-240V-W/DG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</si>
  <si>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t>
  </si>
  <si>
    <t>LN-FX-FCB-2835-CA(1,6A)</t>
  </si>
  <si>
    <t>Электрический провод с конвертером 1,6А, коннектор "папа", заглушка для LN-FX-FCB-2835</t>
  </si>
  <si>
    <t>LN-FX-FCB-2835-CA-4</t>
  </si>
  <si>
    <t>LN-FX-FCB-2835-CA-3</t>
  </si>
  <si>
    <t>Разъем "папа" для Лед Неон Флекс LN-FX-FCB-2835</t>
  </si>
  <si>
    <t>Заглушка для Лед Неон Флекс LN-FX-FCB-2835</t>
  </si>
  <si>
    <t>LN-FX-FCB-3528-2W-50M-240V-G</t>
  </si>
  <si>
    <t>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t>
  </si>
  <si>
    <t>LED-TW-20М-400-24V-WW/BL</t>
  </si>
  <si>
    <t>LW-1200-REVO-12V-240V-RGB</t>
  </si>
  <si>
    <t>LW-400-REVO-PC-240V-W</t>
  </si>
  <si>
    <t>LW-400-REVO-PC-240V-WW</t>
  </si>
  <si>
    <t>LW-800-REVO-PC-240V-W</t>
  </si>
  <si>
    <t>LW-800-REVO-PC-240V-WW</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</si>
  <si>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</si>
  <si>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</si>
  <si>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</si>
  <si>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t>
  </si>
  <si>
    <t>Низковольтная светодиодная гирлянда-нить "РОСА" с эффектом текущей воды</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</si>
  <si>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</si>
  <si>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</si>
  <si>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t>
  </si>
  <si>
    <t>Дилер</t>
  </si>
  <si>
    <t>Опт</t>
  </si>
  <si>
    <t>Розница</t>
  </si>
  <si>
    <t>TL-FCB-WF-5050RGB-68L-100M-240V</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</si>
  <si>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красный </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</si>
  <si>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желтый </t>
  </si>
  <si>
    <t>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оранжевый</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</si>
  <si>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синий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</si>
  <si>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зелёный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</si>
  <si>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белый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</si>
  <si>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тепло-белый </t>
  </si>
  <si>
    <t>Middle connector with cable for SN-FX-FCB-2835</t>
  </si>
  <si>
    <t>Промежуточный коннектор для SN-FX-FCB-2835, длина 0,5 метра</t>
  </si>
  <si>
    <t>Промежуточный коннектор для LN-FX-FCB-2835, длина 0,5 метра</t>
  </si>
  <si>
    <t>240V, RGB LED NEON FLEX на основе светодиодов SMD 5050, габариты 20Х20мм,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</si>
  <si>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Middle connector with cable for LN-FX-FCB-5050 (15*26)</t>
  </si>
  <si>
    <t>Промежуточный коннектор для LN-FX-FCB-5050 (15*26), длина 0,5 метра</t>
  </si>
  <si>
    <t>Middle connector with cable for LN-FX-FCB-5050 (20*20)</t>
  </si>
  <si>
    <t>Промежуточный коннектор для LN-FX-FCB-5050 (20*20), длина 0,5 метра</t>
  </si>
  <si>
    <t>LN-FX-FCB-5050-CA-4 (15*26)</t>
  </si>
  <si>
    <t>LN-FX-FCB-5050-CA-3 (15*26)</t>
  </si>
  <si>
    <t>LN-FX-FCB-5050-CA-4 (20*20)</t>
  </si>
  <si>
    <t>LN-FX-FCB-5050-CA-3 (20*20)</t>
  </si>
  <si>
    <t>Разъем "папа" для Лед Неон Флекс LN-FX-FCB-5050-CA-4 (15*26)</t>
  </si>
  <si>
    <t>Заглушка для Лед Неон Флекс LN-FX-FCB-5050-CA-3 (15*26)</t>
  </si>
  <si>
    <t>Разъем "папа" для Лед Неон Флекс LN-FX-FCB-5050-CA-4 (20*20)</t>
  </si>
  <si>
    <t>Заглушка для Лед Неон Флекс LN-FX-FCB-5050-CA-3 (20*20)</t>
  </si>
  <si>
    <t>LТ-FCB-2W-3528-CA(1,6A)</t>
  </si>
  <si>
    <t>Комплект подключения для высоковольтной ленты LТ-FCB-2W-3528</t>
  </si>
  <si>
    <t>LТ-FCB-2W-5050-CA(4A)</t>
  </si>
  <si>
    <t>Комплект подключения для высоковольтной ленты LТ-FCB-2W-5050</t>
  </si>
  <si>
    <t>Комплект подключения для SN-FX-2835-50M-240V (1,6А)</t>
  </si>
  <si>
    <t>Соединяющий коннектор для FCB-3528</t>
  </si>
  <si>
    <t>SN-FX-2835-CA (1,6А)</t>
  </si>
  <si>
    <t>12V, LED NEON FLEX на основе светодиодов SMD 3528, габариты 8Х16мм, 60 светодиодов на 1 метре, кратность резки 0,2 метра, потребляемая мощность 4,8 W/M, бухта 50 метров, цвет: синий</t>
  </si>
  <si>
    <t>12V, LED NEON FLEX на основе светодиодов SMD 3528, габариты 8Х16мм, 60 светодиодов на 1 метре, кратность резки 0,2 метра, потребляемая мощность 4,8 W/M, бухта 50 метров, цвет: белый</t>
  </si>
  <si>
    <t>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</si>
  <si>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t>
  </si>
  <si>
    <t>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</si>
  <si>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</si>
  <si>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</si>
  <si>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</si>
  <si>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«Бахрома»с мерцающими светодиодами, 180 светодиодов (30Х6), 18 мерцающих светодиодов, цвет теплый белый, шнур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</si>
  <si>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t>
  </si>
  <si>
    <t>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</si>
  <si>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</si>
  <si>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LED-LP-100M-150-12V-WW/CL</t>
  </si>
  <si>
    <t>12V, Светодиодный КЛИП ЛАЙТ, расстояние между светодиодами 15см, бухта 100 метров, потребляемая мощность бухты 130 W, провод прозрачный, цвет светодиодов тёплый белый, без трансформатора</t>
  </si>
  <si>
    <t>SL-411-01-240V</t>
  </si>
  <si>
    <t>240V, Контроллер 4-х канальный для Белт Лайт 5BL, влагозащищенный, 12 программ, суммарная мощность на 4 канала 4800W.</t>
  </si>
  <si>
    <t>LED-2BLR-G50-20-10M-240V-W/BL</t>
  </si>
  <si>
    <t>LED-2BLR-G50-20-10M-240V-WW/BL</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</si>
  <si>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</si>
  <si>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</si>
  <si>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красный</t>
  </si>
  <si>
    <t>240V, Светодиодная гирлянда,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 Цвет светодиодов: красный</t>
  </si>
  <si>
    <t>LED-PLR-100-10M-240V-R/W</t>
  </si>
  <si>
    <t>LED-PLR-100-10M-240V-R/DG</t>
  </si>
  <si>
    <t>END CAPforLED-FL-5W</t>
  </si>
  <si>
    <t>LED-3STAR-240V-R/B/W</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</si>
  <si>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t>
  </si>
  <si>
    <t xml:space="preserve">240V, двухжильный резиновый шлейф, бухта 50 метров, расстояние межу патронами под цоколь Е27 - 25 см, влагозащищённый, цвет шлейфа и патронов черный </t>
  </si>
  <si>
    <t>SN-FX-2835-CA-3</t>
  </si>
  <si>
    <t>Заглушка для SN-FX-2835-50M-240V</t>
  </si>
  <si>
    <t xml:space="preserve">Комплект для подключения к контроллеру LN-FX-FCB-RGB-5050-CA (15*26)                              </t>
  </si>
  <si>
    <t xml:space="preserve">240V, двухжильный резиновый шлейф, бухта 50 метров, расстояние межу патронами под цоколь Е27 - 25 см, влагозащищённый, цвет шлейфа и патронов белый </t>
  </si>
  <si>
    <t>Светодиодные гирлянды с повышенной степенью защиты с мерцающими диодами</t>
  </si>
  <si>
    <t>LED-PLR-100-10M-240V-WW/DG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</si>
  <si>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холодный белый</t>
  </si>
  <si>
    <t>LED-PLR-100-10M-240V-WW/DG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</si>
  <si>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тёплый белый</t>
  </si>
  <si>
    <t>LED-PLR-100-10M-240V-WW/W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</si>
  <si>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холодный белый</t>
  </si>
  <si>
    <t>LED-PLR-100-10M-240V-WW/W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</si>
  <si>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тёплый белый</t>
  </si>
  <si>
    <t>LED-PLR-100-10M-240V-W/DG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</si>
  <si>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холодный белый, цвет мерцающих светодиодов холодный белый</t>
  </si>
  <si>
    <t>LED-PLR-100-10M-240V-W/W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</si>
  <si>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холодный белый, цвет мерцающих светодиодов холодный белый</t>
  </si>
  <si>
    <t>LED-PL-200-20M-24V-W/CL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</si>
  <si>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</si>
  <si>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LED-PL-200-20M-24V-W/DG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</si>
  <si>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t>
  </si>
  <si>
    <t>LED-PL-200-20M-24V-WW/CL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</si>
  <si>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</si>
  <si>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</si>
  <si>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t>
  </si>
  <si>
    <t>Гирлягда "Роса" фиксинг 10 метров на батарейках</t>
  </si>
  <si>
    <t>LED-DD-100L-10M-4.5V-Y</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</si>
  <si>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жёлтый.</t>
  </si>
  <si>
    <t>LED-DD-100L-10M-4.5V-W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</si>
  <si>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холодный белый.</t>
  </si>
  <si>
    <t>LED-DD-100L-10M-4.5V-WW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</si>
  <si>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тёплый белый.</t>
  </si>
  <si>
    <t>LED-DD-100L-10M-4.5V-М</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</si>
  <si>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мультиколор.</t>
  </si>
  <si>
    <t>Гирлягда "Роса" с мерцающими светодиодами 10 метров на батарейках</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</si>
  <si>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холодный белый.</t>
  </si>
  <si>
    <t>LED-DD-100L-10M-4.5V-WW (Flash LED warm white)</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</si>
  <si>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тёплый белый.</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</si>
  <si>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холодный белый светодиод мерцает. Цвет нити белый металик. Цвет светодиодов тёплый белый.</t>
  </si>
  <si>
    <t>LED-DD-100L-10M-12V-WW (Flash LED cool white)</t>
  </si>
  <si>
    <t>12V, Светодиодная низковольтная гирлянда "Роса" с мерцающими холодными белыми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</si>
  <si>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Светодиодная низковольтная гирлянда с мерцающими светодиодами, 20 метров</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</si>
  <si>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</si>
  <si>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 xml:space="preserve">LN-FX-FCB-RGB-5050-CA (15*26)   </t>
  </si>
  <si>
    <t>2BLR-E27-25СM-50M-240V-W</t>
  </si>
  <si>
    <t>END CAP-LED-DL-13MM</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</si>
  <si>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t>
  </si>
  <si>
    <t>LED-PLS-2005-20*0.5M-24V-M (FlashLED - W)</t>
  </si>
  <si>
    <t>LED-PLS-2005-20*0.5M-24V-WW (FlashLED - W)</t>
  </si>
  <si>
    <t>LED-PLS-2003-20*0.3M-24V-WW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</si>
  <si>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t>
  </si>
  <si>
    <t>LED-PLS-2003-20*0.3M-24V-M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</si>
  <si>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</si>
  <si>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</si>
  <si>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LED-PL-200-20M-24V-W/CL (Flash LED cool white)</t>
  </si>
  <si>
    <t>LED-DD-100L-10M-4.5V-W (Flash LED cool white)</t>
  </si>
  <si>
    <t>LED-DD-100L-10M-4.5V-WW (Flash LED cool white)</t>
  </si>
  <si>
    <t>LED-PL-2W-9020-240V-WW/BL</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</si>
  <si>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t>
  </si>
  <si>
    <t>2BLR-E27-25CM-50M-240V-BL</t>
  </si>
  <si>
    <t>MLN-FX-CH(2М)</t>
  </si>
  <si>
    <t>Алюминиевый канал для монтажа MINI LED NEON FLEX, длина 2 метра</t>
  </si>
  <si>
    <t>LN-FCB-5050-25M-240V- RGB</t>
  </si>
  <si>
    <t>LED-W</t>
  </si>
  <si>
    <t>Светодиод для шлейфа Клип Лайт, цвет белый</t>
  </si>
  <si>
    <t>Комплект для подключения к контроллеру LN-FX-FCB-RGB-5050-CA (20*20)</t>
  </si>
  <si>
    <t>LN-FX-FCB-RGB-5050-CA (20*20)</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</si>
  <si>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</si>
  <si>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t>
  </si>
  <si>
    <t>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</si>
  <si>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</si>
  <si>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бухты 100 метров. Цвет: ровный белый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</si>
  <si>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бухта 100 метров. Цвет: тёплый белый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</si>
  <si>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бухта 90 метров. Цвет: тёплый белый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</si>
  <si>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</si>
  <si>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</si>
  <si>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</si>
  <si>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</si>
  <si>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</si>
  <si>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t>
  </si>
  <si>
    <t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желтый </t>
  </si>
  <si>
    <t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белый </t>
  </si>
  <si>
    <t>MIDDLE CONNECTOR 0.5M CABLE-LN-FX-FCB-2835</t>
  </si>
  <si>
    <t>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t>
  </si>
  <si>
    <t>LED-2BLR-C9-30L-10M-230V-WW/DG</t>
  </si>
  <si>
    <t xml:space="preserve">240V, Светодиодная гирлянда с прозрачными колпачками в виде крупных шишек с декоративным цоколем Е27, размер шишки 10 см, внурти каждой шишки 6 штук DIP светодиодов, потребляемая мощность 15W, расстояние между шишками 30 см, длинна гирлянды 10 метров, тёмно-зелёный прорезиненный провод, возможность последовательного соединения. Цвет светодиодов теплый белый. </t>
  </si>
  <si>
    <t>Двухсторонний гибкий неон 240V (double-side)</t>
  </si>
  <si>
    <t>DSN-FX-FCB-2835-240V-R</t>
  </si>
  <si>
    <t>DSN-FX-FCB-2835-240V-B</t>
  </si>
  <si>
    <t>DSN-FX-FCB-2835-240V-W</t>
  </si>
  <si>
    <t>DSN-FX-FCB-2835-240V-WW</t>
  </si>
  <si>
    <t>DSN-FX-2835-CA (1,6А)</t>
  </si>
  <si>
    <t>DSN-FX-2835-CA (4А)</t>
  </si>
  <si>
    <t>DSN-FX-2835-CA-3</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</si>
  <si>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красный.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</si>
  <si>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синий.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</si>
  <si>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белый.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</si>
  <si>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теплый белый. </t>
  </si>
  <si>
    <t xml:space="preserve">Комплект подключения для DSN-FX-2835-50M-240V </t>
  </si>
  <si>
    <t>LED-XM(FR)-2D-CK015-240V-W</t>
  </si>
  <si>
    <t>LED-XM(FR)-2D-CK015-240V-В</t>
  </si>
  <si>
    <t>LED-XM(FR)-2D-CK016-240V-W</t>
  </si>
  <si>
    <t>LED-XM(FR)-2D-CK016-240V-В</t>
  </si>
  <si>
    <t>LED-XM(FR)-2D-CK022-240V-W</t>
  </si>
  <si>
    <t>LED-XM(FR)-2D-CK022-240V-В</t>
  </si>
  <si>
    <t>LED-XM(FR)-2D-CK020-240V-W</t>
  </si>
  <si>
    <t>LED-XM(FR)-2D-CK020-240V-В</t>
  </si>
  <si>
    <t>LED-XM(FR)-2D-CK020-240V-R</t>
  </si>
  <si>
    <t>LED-XM-2D-0064-240V-B</t>
  </si>
  <si>
    <t>LED-XM-2D-0064-240V-W</t>
  </si>
  <si>
    <t>LED-E27-9L-240V-WW</t>
  </si>
  <si>
    <t>Светодиодная лампа с матовой белой колбой, диаметр колбы 50 мм, цоколь Е27, 9 светодиодов, потребляемая мощность 4,5W, цвет: теплый белый</t>
  </si>
  <si>
    <t>Гирлянда "РОСА" 20 метра с мерцающими светодиодами</t>
  </si>
  <si>
    <t>LED-DD-CLUSTER-600L-3M-12V-W/GD</t>
  </si>
  <si>
    <t>LED-DD-CLUSTER-600L-3M-12V-W/SL</t>
  </si>
  <si>
    <t>LED-DD-CLUSTER-600L-3M-12V-WW/GD</t>
  </si>
  <si>
    <t>LED-DD-CLUSTER-600L-3M-12V-WW/SL</t>
  </si>
  <si>
    <t>12V, Низковольтовая гирлянда "Роса-Мишура", 600 светодиодов, длина 3 метра, цвет провода медный,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</si>
  <si>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</si>
  <si>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теплый белый</t>
  </si>
  <si>
    <t>12V, Низковольтовая гирлянда "Роса-Мишура", 600 светодиодов, длина 3 метра, цвет провода медный, в комплекте с блоком питания, цвет светодиодов теплый белый</t>
  </si>
  <si>
    <t>LED-DD-CLUSTER-300L-3M-9V-WW/SL (FLASH LED)</t>
  </si>
  <si>
    <t>9V, Низковольтовая гирлянда "Роса-Мишура" с мерцающими светодиодами, 300 светодиодов, длина 3 метра, серебряный провод, в комплекте с блоком питания, цвет светодиодов тёплый белый</t>
  </si>
  <si>
    <t xml:space="preserve">Низковольтная светодиодная гирлянда "РОСА-МИШУРА" </t>
  </si>
  <si>
    <t>Низковольтная светодиодная гирлянда "РОСА-МИШУРА" с мерцающими светодиодами.</t>
  </si>
  <si>
    <t>LED-DD-CLUSTER-300L-3M-9V-STAR-WW/SL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</si>
  <si>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теплый белый</t>
  </si>
  <si>
    <t>Низковольтовая гирлянда "Роса-Мишура-Звезда"</t>
  </si>
  <si>
    <t>LED-DD-CLUSTER-300L-3M-9V-STAR-RGB/SL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</si>
  <si>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мультиколор</t>
  </si>
  <si>
    <t>LED-DD-RPL-360L-3012-6V-PEARL-WW/SL</t>
  </si>
  <si>
    <t>LED-DD-RPL-360L-3012-6V-PEARL-W/SL</t>
  </si>
  <si>
    <t>LED-DD-RPL-360L-3012-6V-STAR-W/SL</t>
  </si>
  <si>
    <t>LED-DD-RPL-360L-3012-6V-STAR-WW/SL</t>
  </si>
  <si>
    <t>LED-DD-RPL-360L-3012-6V-DIAMOND-WW/SL</t>
  </si>
  <si>
    <t>LED-DD-RPL-360L-3012-6V-DIAMOND-W/SL</t>
  </si>
  <si>
    <t>6V, Низковольтный пучок нитей светодиодной гирлянды "Роса",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теплый белый</t>
  </si>
  <si>
    <t xml:space="preserve">6V, Низковольтный пучок нитей светодиодной гирлянды "Роса",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белый </t>
  </si>
  <si>
    <t xml:space="preserve">6V, Низковольтный пучок нитей светодиодной гирлянды "Роса",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белый </t>
  </si>
  <si>
    <t xml:space="preserve">6V, Низковольтный пучок нитей светодиодной гирлянды "Роса",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</si>
  <si>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</si>
  <si>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белый </t>
  </si>
  <si>
    <t>Низковольтный пучок нитей светодиодной гирлянды "РОСА" фиксинг с бусинками</t>
  </si>
  <si>
    <t>LED-DD-RPL-300L-2015-2M-12V-WW/G</t>
  </si>
  <si>
    <t>12V, Низковольтный пучок нитей "Каскад", 300 двухсторонних светодиодов, длина нитей 2 метра, 15 нитей, 20 светодиодов на каждой нити, каждая нить в пластиковой оболочке темно зелёного цвета. Возможность наружнего использования, IP 44. Цвет светодиодов теплый белый</t>
  </si>
  <si>
    <t>Низковольтный пучок нитей светодиодной гирлянды "РОСА - КАСКАД" фиксинг для наружного применения</t>
  </si>
  <si>
    <t>LED-DD-CLUSTER-400L-4M-12V-2in1-WW+RGB</t>
  </si>
  <si>
    <t>12V, Низковольтовая гирлянда "Роса-Мишура" с комбинированными светодиодами, 400 светодиодов, длина 4 метра, цвет провода серебро, в комплекте с контроллером. Каждый светодиод с возможностью переключения цветов: теплый белый + RGB.</t>
  </si>
  <si>
    <t>LED-DD-100L-10M-4.5V-2in1-WW+RGB</t>
  </si>
  <si>
    <t>4.5V, Светодиодная низковольтная гирлянда "Роса" для внутреннего применения, длина 10 метров, 100 светодиодов, расстояние между светодиодами 10 см, комбинированные светодиоды, в комплекте бокс на 4 батарейки АА с встроенным контроллером 8 режимов. Цвет нити белый металлик. Цвет светодиодов WW+RGB.</t>
  </si>
  <si>
    <t>Низковольтный декоративный подвесной мини фейерверк</t>
  </si>
  <si>
    <t>LED-DD-EM-120L-30CM-3V-WW</t>
  </si>
  <si>
    <t>LED-DD-TARAXACUM-198L-30CM-3V-WW</t>
  </si>
  <si>
    <t>LED-DD-TARAXACUM-153L-30CM-3V-WW</t>
  </si>
  <si>
    <t xml:space="preserve">3V, Низковольтный декоративный подвесной мини фейерверк, диаметр 30 см, 60 мини лучей, длина луча 15 см, 2 светодиода на луче,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</si>
  <si>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198 светодиодов, диаметр 30 см, 99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</si>
  <si>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153 светодиодов, диаметр 30 см, 51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</si>
  <si>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LED-PL-200-20M-24V-WW/CL (Flash LED warm white)</t>
  </si>
  <si>
    <t>24v, Светодиодная низковольтная гирлянда, качественный ПВХ провод для наружного применения, 200 светодиодов, каждый 5-й светодиод мерцает теплым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</si>
  <si>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24v, Светодиодная низковольтная гирлянда, качественный ПВХ провод для наружного применения, 200 светодиодов, каждый 5-й светодиод мерцает холодным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</si>
  <si>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LED-PL-200-20M-24V-WW/CL (Flash LED white)</t>
  </si>
  <si>
    <t>Светодиодные низковольтные гирлянды, 20 метров</t>
  </si>
  <si>
    <t>LED-PL-100L-10M-240V-F8-WW/DG</t>
  </si>
  <si>
    <t>LED-PLR-100L-10M-240V-F8-WW/DG</t>
  </si>
  <si>
    <t>Светодиодные гирлянды с крупными матовыми светодиодами</t>
  </si>
  <si>
    <t>240V, Светодиодная гирлянда повышенной степени защиты с крупными матовыми светодиодами, диаметр диода 8мм, длина гирлянды 10 метров с позможностью последовательного соединения, уличный прорезиненный провод темно-зелёного цвета. Цвет светодиодов теплый белый.</t>
  </si>
  <si>
    <t>240V, Светодиодная гирлянда с крупными матовыми светодиодами для внутреннего применения, диаметр диода 8мм, длина гирлянды 10 метров с позможностью последовательного соединения, провод темно-зелёного цвета. Цвет светодиодов теплый белый.</t>
  </si>
  <si>
    <t>END CAP-TL-FCB-WF-5050</t>
  </si>
  <si>
    <t>Заглушка для высоковольтной светодиодной ленты</t>
  </si>
  <si>
    <t>240V, Светодиодная гирлянда с крупными матовыми светодиодами для внешнего применения, диаметр диода 8мм, длина гирлянды 10 метров с позможностью последовательного соединения, провод темно-зелёного цвета. Цвет светодиодов теплый белый.</t>
  </si>
  <si>
    <t>LED-PLR-240V-CA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</si>
</sst>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quot;р.&quot;"/>
    <numFmt numFmtId="166" formatCode="#,##0.0000"/>
    <numFmt numFmtId="167" formatCode="#,##0.00[$р.-419]"/>
    <numFmt numFmtId="168" formatCode="#,##0.00_р_."/>
  </numFmts>
  <fonts count="55" x14ac:knownFonts="1">
    <font>
      <sz val="10"/>
      <name val="Arial Cyr"/>
      <family val="2"/>
      <charset val="204"/>
    </font>
    <font>
      <sz val="10"/>
      <name val="Arial"/>
      <family val="2"/>
      <charset val="204"/>
    </font>
    <font>
      <u/>
      <sz val="10"/>
      <color indexed="12"/>
      <name val="Arial Cyr"/>
      <family val="2"/>
      <charset val="204"/>
    </font>
    <font>
      <sz val="9"/>
      <name val="Tahoma"/>
      <family val="2"/>
      <charset val="204"/>
    </font>
    <font>
      <b/>
      <sz val="9"/>
      <color indexed="9"/>
      <name val="Tahoma"/>
      <family val="2"/>
      <charset val="204"/>
    </font>
    <font>
      <b/>
      <sz val="9"/>
      <name val="Tahoma"/>
      <family val="2"/>
      <charset val="204"/>
    </font>
    <font>
      <b/>
      <sz val="16"/>
      <color indexed="10"/>
      <name val="Wingdings 2"/>
      <family val="1"/>
      <charset val="2"/>
    </font>
    <font>
      <sz val="12"/>
      <name val="Arial Cyr"/>
      <family val="2"/>
      <charset val="204"/>
    </font>
    <font>
      <b/>
      <sz val="10"/>
      <name val="Tahoma"/>
      <family val="2"/>
      <charset val="204"/>
    </font>
    <font>
      <sz val="8"/>
      <name val="Arial Cyr"/>
      <family val="2"/>
      <charset val="204"/>
    </font>
    <font>
      <b/>
      <u/>
      <sz val="14"/>
      <color indexed="10"/>
      <name val="Tahoma"/>
      <family val="2"/>
      <charset val="204"/>
    </font>
    <font>
      <b/>
      <sz val="12"/>
      <color indexed="9"/>
      <name val="Tahoma"/>
      <family val="2"/>
      <charset val="204"/>
    </font>
    <font>
      <sz val="10"/>
      <name val="Arial Cyr"/>
      <family val="2"/>
      <charset val="204"/>
    </font>
    <font>
      <b/>
      <sz val="15"/>
      <color indexed="8"/>
      <name val="Arial"/>
      <family val="2"/>
      <charset val="204"/>
    </font>
    <font>
      <b/>
      <sz val="12"/>
      <color indexed="52"/>
      <name val="Arial Cyr"/>
      <charset val="204"/>
    </font>
    <font>
      <b/>
      <sz val="9"/>
      <color indexed="16"/>
      <name val="Tahoma"/>
      <family val="2"/>
      <charset val="204"/>
    </font>
    <font>
      <b/>
      <sz val="9"/>
      <color indexed="62"/>
      <name val="Tahoma"/>
      <family val="2"/>
      <charset val="204"/>
    </font>
    <font>
      <b/>
      <sz val="9"/>
      <color indexed="58"/>
      <name val="Tahoma"/>
      <family val="2"/>
      <charset val="204"/>
    </font>
    <font>
      <b/>
      <sz val="9"/>
      <color indexed="60"/>
      <name val="Tahoma"/>
      <family val="2"/>
      <charset val="204"/>
    </font>
    <font>
      <b/>
      <sz val="9"/>
      <color indexed="8"/>
      <name val="Tahoma"/>
      <family val="2"/>
      <charset val="204"/>
    </font>
    <font>
      <b/>
      <sz val="9"/>
      <name val="Arial"/>
      <family val="2"/>
      <charset val="204"/>
    </font>
    <font>
      <b/>
      <sz val="9"/>
      <color indexed="18"/>
      <name val="Tahoma"/>
      <family val="2"/>
      <charset val="204"/>
    </font>
    <font>
      <b/>
      <sz val="11"/>
      <color indexed="18"/>
      <name val="Tahoma"/>
      <family val="2"/>
      <charset val="204"/>
    </font>
    <font>
      <b/>
      <sz val="12"/>
      <color indexed="18"/>
      <name val="Tahoma"/>
      <family val="2"/>
      <charset val="204"/>
    </font>
    <font>
      <b/>
      <sz val="11"/>
      <color indexed="62"/>
      <name val="Tahoma"/>
      <family val="2"/>
      <charset val="204"/>
    </font>
    <font>
      <b/>
      <sz val="9"/>
      <name val="Arial Cyr"/>
    </font>
    <font>
      <sz val="9"/>
      <name val="Arial Cyr"/>
    </font>
    <font>
      <b/>
      <sz val="12"/>
      <name val="Arial Cyr"/>
    </font>
    <font>
      <b/>
      <sz val="14"/>
      <name val="Arial Cyr"/>
    </font>
    <font>
      <b/>
      <sz val="9"/>
      <color indexed="9"/>
      <name val="Arial Cyr"/>
    </font>
    <font>
      <b/>
      <sz val="10"/>
      <name val="Arial Cyr"/>
      <charset val="204"/>
    </font>
    <font>
      <b/>
      <sz val="11"/>
      <name val="Tahoma"/>
      <family val="2"/>
      <charset val="204"/>
    </font>
    <font>
      <b/>
      <sz val="10"/>
      <name val="Arial"/>
      <family val="2"/>
    </font>
    <font>
      <sz val="9"/>
      <name val="Arial Cyr"/>
      <charset val="204"/>
    </font>
    <font>
      <b/>
      <sz val="11"/>
      <name val="Arial Cyr"/>
    </font>
    <font>
      <b/>
      <sz val="9"/>
      <name val="Calibri"/>
      <family val="2"/>
      <charset val="204"/>
    </font>
    <font>
      <b/>
      <sz val="10"/>
      <color indexed="9"/>
      <name val="Tahoma"/>
      <family val="2"/>
      <charset val="204"/>
    </font>
    <font>
      <b/>
      <sz val="11"/>
      <color indexed="9"/>
      <name val="Tahoma"/>
      <family val="2"/>
      <charset val="204"/>
    </font>
    <font>
      <sz val="10"/>
      <name val="Tahoma"/>
      <family val="2"/>
      <charset val="204"/>
    </font>
    <font>
      <b/>
      <sz val="8"/>
      <color indexed="9"/>
      <name val="Tahoma"/>
      <family val="2"/>
      <charset val="204"/>
    </font>
    <font>
      <b/>
      <sz val="16"/>
      <name val="Tahoma"/>
      <family val="2"/>
      <charset val="204"/>
    </font>
    <font>
      <b/>
      <u/>
      <sz val="10"/>
      <color indexed="8"/>
      <name val="Tahoma"/>
      <family val="2"/>
      <charset val="204"/>
    </font>
    <font>
      <sz val="11"/>
      <name val="Tahoma"/>
      <family val="2"/>
      <charset val="204"/>
    </font>
    <font>
      <sz val="11"/>
      <color indexed="49"/>
      <name val="Tahoma"/>
      <family val="2"/>
      <charset val="204"/>
    </font>
    <font>
      <b/>
      <sz val="10"/>
      <color indexed="18"/>
      <name val="Tahoma"/>
      <family val="2"/>
      <charset val="204"/>
    </font>
    <font>
      <b/>
      <u/>
      <sz val="10"/>
      <color theme="8" tint="-0.499984740745262"/>
      <name val="Tahoma"/>
      <family val="2"/>
      <charset val="204"/>
    </font>
    <font>
      <b/>
      <sz val="10"/>
      <color theme="8" tint="-0.499984740745262"/>
      <name val="Tahoma"/>
      <family val="2"/>
      <charset val="204"/>
    </font>
    <font>
      <b/>
      <u/>
      <sz val="10"/>
      <color theme="8" tint="-0.499984740745262"/>
      <name val="Arial Cyr"/>
      <charset val="204"/>
    </font>
    <font>
      <b/>
      <u/>
      <sz val="12"/>
      <color theme="8" tint="-0.499984740745262"/>
      <name val="Arial Cyr"/>
    </font>
    <font>
      <b/>
      <u/>
      <sz val="14"/>
      <color rgb="FFFF0000"/>
      <name val="Arial Cyr"/>
      <charset val="204"/>
    </font>
    <font>
      <b/>
      <sz val="9"/>
      <color theme="0"/>
      <name val="Arial Cyr"/>
      <charset val="204"/>
    </font>
    <font>
      <b/>
      <u/>
      <sz val="12"/>
      <color theme="4" tint="-0.249977111117893"/>
      <name val="Arial Cyr"/>
      <charset val="204"/>
    </font>
    <font>
      <b/>
      <sz val="10"/>
      <color theme="1"/>
      <name val="Tahoma"/>
      <family val="2"/>
      <charset val="204"/>
    </font>
    <font>
      <b/>
      <sz val="11"/>
      <color rgb="FFFA7D00"/>
      <name val="Calibri"/>
      <family val="2"/>
      <charset val="204"/>
      <scheme val="minor"/>
    </font>
    <font>
      <b/>
      <sz val="11"/>
      <name val="Calibri"/>
      <family val="2"/>
      <charset val="204"/>
      <scheme val="minor"/>
    </font>
  </fonts>
  <fills count="36">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51"/>
        <bgColor indexed="64"/>
      </patternFill>
    </fill>
    <fill>
      <patternFill patternType="solid">
        <fgColor indexed="51"/>
        <bgColor indexed="13"/>
      </patternFill>
    </fill>
    <fill>
      <patternFill patternType="solid">
        <fgColor indexed="51"/>
        <bgColor indexed="52"/>
      </patternFill>
    </fill>
    <fill>
      <patternFill patternType="solid">
        <fgColor indexed="51"/>
        <bgColor indexed="51"/>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4"/>
        <bgColor indexed="21"/>
      </patternFill>
    </fill>
    <fill>
      <patternFill patternType="solid">
        <fgColor indexed="43"/>
        <bgColor indexed="26"/>
      </patternFill>
    </fill>
    <fill>
      <patternFill patternType="solid">
        <fgColor indexed="27"/>
        <bgColor indexed="41"/>
      </patternFill>
    </fill>
    <fill>
      <patternFill patternType="solid">
        <fgColor indexed="63"/>
        <bgColor indexed="64"/>
      </patternFill>
    </fill>
    <fill>
      <patternFill patternType="solid">
        <fgColor rgb="FFFFCC0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59999389629810485"/>
        <bgColor indexed="26"/>
      </patternFill>
    </fill>
    <fill>
      <patternFill patternType="solid">
        <fgColor rgb="FFFFC000"/>
        <bgColor indexed="64"/>
      </patternFill>
    </fill>
    <fill>
      <patternFill patternType="solid">
        <fgColor rgb="FFFFC000"/>
        <bgColor indexed="13"/>
      </patternFill>
    </fill>
    <fill>
      <patternFill patternType="solid">
        <fgColor rgb="FFFFCC00"/>
        <bgColor indexed="13"/>
      </patternFill>
    </fill>
    <fill>
      <patternFill patternType="solid">
        <fgColor theme="9" tint="0.79998168889431442"/>
        <bgColor indexed="64"/>
      </patternFill>
    </fill>
    <fill>
      <patternFill patternType="solid">
        <fgColor rgb="FFCCFFFF"/>
        <bgColor indexed="64"/>
      </patternFill>
    </fill>
    <fill>
      <patternFill patternType="solid">
        <fgColor theme="1" tint="0.14999847407452621"/>
        <bgColor indexed="64"/>
      </patternFill>
    </fill>
    <fill>
      <patternFill patternType="solid">
        <fgColor theme="7" tint="0.59999389629810485"/>
        <bgColor indexed="64"/>
      </patternFill>
    </fill>
    <fill>
      <patternFill patternType="solid">
        <fgColor rgb="FFCCFFCC"/>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0000"/>
        <bgColor indexed="13"/>
      </patternFill>
    </fill>
    <fill>
      <patternFill patternType="solid">
        <fgColor rgb="FFFFFF00"/>
        <bgColor indexed="52"/>
      </patternFill>
    </fill>
    <fill>
      <patternFill patternType="solid">
        <fgColor rgb="FFF2F2F2"/>
      </patternFill>
    </fill>
  </fills>
  <borders count="51">
    <border>
      <left/>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8"/>
      </right>
      <top style="thin">
        <color indexed="8"/>
      </top>
      <bottom/>
      <diagonal/>
    </border>
    <border>
      <left style="thin">
        <color indexed="64"/>
      </left>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2" fillId="0" borderId="0" applyNumberFormat="0" applyFill="0" applyBorder="0" applyAlignment="0" applyProtection="0"/>
    <xf numFmtId="0" fontId="1" fillId="0" borderId="0"/>
    <xf numFmtId="0" fontId="53" fillId="35" borderId="50" applyNumberFormat="0" applyAlignment="0" applyProtection="0"/>
  </cellStyleXfs>
  <cellXfs count="379">
    <xf numFmtId="0" fontId="0" fillId="0" borderId="0" xfId="0"/>
    <xf numFmtId="0" fontId="0" fillId="2" borderId="0" xfId="0" applyFill="1"/>
    <xf numFmtId="0" fontId="3"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2" applyFont="1" applyBorder="1" applyAlignment="1">
      <alignment horizontal="center" vertical="center" wrapText="1"/>
    </xf>
    <xf numFmtId="0" fontId="5" fillId="0" borderId="3" xfId="2" applyFont="1" applyBorder="1" applyAlignment="1">
      <alignment horizontal="center" vertical="center" wrapText="1"/>
    </xf>
    <xf numFmtId="0" fontId="6" fillId="0" borderId="2" xfId="0" applyFont="1" applyBorder="1" applyAlignment="1">
      <alignment horizontal="center" vertical="center" wrapText="1"/>
    </xf>
    <xf numFmtId="0" fontId="5" fillId="0" borderId="4" xfId="2" applyFont="1" applyBorder="1" applyAlignment="1">
      <alignment horizontal="center" vertical="center" wrapText="1"/>
    </xf>
    <xf numFmtId="0" fontId="12" fillId="3" borderId="0" xfId="0" applyFont="1" applyFill="1"/>
    <xf numFmtId="0" fontId="7" fillId="3" borderId="5" xfId="0" applyFont="1" applyFill="1" applyBorder="1" applyAlignment="1">
      <alignment horizontal="center" vertical="center"/>
    </xf>
    <xf numFmtId="0" fontId="13" fillId="0" borderId="0" xfId="0" applyFont="1"/>
    <xf numFmtId="0" fontId="13" fillId="3" borderId="0" xfId="0" applyFont="1" applyFill="1"/>
    <xf numFmtId="0" fontId="3" fillId="0" borderId="6" xfId="0" applyFont="1" applyBorder="1"/>
    <xf numFmtId="0" fontId="5" fillId="0" borderId="6" xfId="0" applyFont="1" applyBorder="1" applyAlignment="1">
      <alignment horizontal="center" vertical="center" wrapText="1"/>
    </xf>
    <xf numFmtId="0" fontId="5" fillId="0" borderId="6" xfId="2" applyFont="1" applyBorder="1" applyAlignment="1">
      <alignment horizontal="center" vertical="center" wrapText="1"/>
    </xf>
    <xf numFmtId="2" fontId="5"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0" applyFont="1" applyAlignment="1">
      <alignment horizontal="center" vertical="center" wrapText="1"/>
    </xf>
    <xf numFmtId="0" fontId="3"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4" borderId="11" xfId="2"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2" xfId="2" applyFont="1" applyFill="1" applyBorder="1" applyAlignment="1">
      <alignment horizontal="center" vertical="center" wrapText="1"/>
    </xf>
    <xf numFmtId="0" fontId="5" fillId="6" borderId="6"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5" fillId="5" borderId="9" xfId="2"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16" xfId="2" applyFont="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3" fillId="8" borderId="6" xfId="0" applyFont="1" applyFill="1" applyBorder="1"/>
    <xf numFmtId="165" fontId="3" fillId="9" borderId="6" xfId="0" applyNumberFormat="1" applyFont="1" applyFill="1" applyBorder="1" applyAlignment="1">
      <alignment horizontal="center" vertical="center"/>
    </xf>
    <xf numFmtId="165" fontId="22" fillId="10" borderId="6" xfId="0"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9" xfId="0" applyFont="1" applyBorder="1" applyAlignment="1">
      <alignment horizontal="center" vertical="center" wrapText="1"/>
    </xf>
    <xf numFmtId="0" fontId="3" fillId="8" borderId="16" xfId="0" applyFont="1" applyFill="1" applyBorder="1"/>
    <xf numFmtId="0" fontId="5" fillId="5" borderId="10" xfId="2" applyFont="1" applyFill="1" applyBorder="1" applyAlignment="1">
      <alignment horizontal="center" vertical="center" wrapText="1"/>
    </xf>
    <xf numFmtId="0" fontId="5" fillId="5" borderId="3" xfId="2" applyFont="1" applyFill="1" applyBorder="1" applyAlignment="1">
      <alignment horizontal="center" vertical="center" wrapText="1"/>
    </xf>
    <xf numFmtId="0" fontId="18" fillId="0" borderId="9" xfId="0" applyFont="1" applyBorder="1" applyAlignment="1">
      <alignment horizontal="center" vertical="center" wrapText="1"/>
    </xf>
    <xf numFmtId="0" fontId="19" fillId="5" borderId="14"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1" borderId="6" xfId="0" applyFont="1" applyFill="1" applyBorder="1" applyAlignment="1">
      <alignment horizontal="center" vertical="center" wrapText="1"/>
    </xf>
    <xf numFmtId="0" fontId="5" fillId="4" borderId="6" xfId="2" applyFont="1" applyFill="1" applyBorder="1" applyAlignment="1">
      <alignment horizontal="center" vertical="center" wrapText="1"/>
    </xf>
    <xf numFmtId="0" fontId="16" fillId="11" borderId="6" xfId="0" applyFont="1" applyFill="1"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2" applyFont="1" applyFill="1" applyBorder="1" applyAlignment="1">
      <alignment horizontal="center" vertical="center" wrapText="1"/>
    </xf>
    <xf numFmtId="165" fontId="23" fillId="10" borderId="6" xfId="0" applyNumberFormat="1" applyFont="1" applyFill="1" applyBorder="1" applyAlignment="1">
      <alignment horizontal="center" vertical="center"/>
    </xf>
    <xf numFmtId="165" fontId="23" fillId="10" borderId="8" xfId="0" applyNumberFormat="1" applyFont="1" applyFill="1" applyBorder="1" applyAlignment="1">
      <alignment horizontal="center" vertical="center"/>
    </xf>
    <xf numFmtId="0" fontId="5" fillId="5" borderId="9" xfId="0" applyFont="1" applyFill="1" applyBorder="1" applyAlignment="1">
      <alignment horizontal="center" vertical="center" wrapText="1"/>
    </xf>
    <xf numFmtId="165" fontId="23" fillId="10" borderId="9" xfId="0" applyNumberFormat="1" applyFont="1" applyFill="1" applyBorder="1" applyAlignment="1">
      <alignment horizontal="center" vertical="center"/>
    </xf>
    <xf numFmtId="0" fontId="0" fillId="0" borderId="6" xfId="0" applyBorder="1"/>
    <xf numFmtId="167" fontId="23" fillId="10" borderId="6" xfId="0" applyNumberFormat="1" applyFont="1" applyFill="1" applyBorder="1" applyAlignment="1">
      <alignment horizontal="center" vertical="center"/>
    </xf>
    <xf numFmtId="0" fontId="11" fillId="3" borderId="0" xfId="0" applyFont="1" applyFill="1" applyAlignment="1">
      <alignment horizontal="center" vertical="center"/>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26" fillId="0" borderId="0" xfId="0" applyFont="1" applyAlignment="1">
      <alignment horizontal="left" vertical="center" wrapText="1"/>
    </xf>
    <xf numFmtId="0" fontId="11" fillId="3" borderId="22"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4" borderId="6" xfId="0" applyFont="1" applyFill="1" applyBorder="1" applyAlignment="1">
      <alignment horizont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6" borderId="10" xfId="0" applyFont="1" applyFill="1" applyBorder="1" applyAlignment="1">
      <alignment horizontal="center" vertical="center" wrapText="1"/>
    </xf>
    <xf numFmtId="0" fontId="6" fillId="0" borderId="6" xfId="0" applyFont="1" applyBorder="1" applyAlignment="1">
      <alignment vertical="center" wrapText="1"/>
    </xf>
    <xf numFmtId="0" fontId="5" fillId="0" borderId="0" xfId="2" applyFont="1" applyAlignment="1">
      <alignment vertical="center" wrapText="1"/>
    </xf>
    <xf numFmtId="0" fontId="5" fillId="0" borderId="6" xfId="2" applyFont="1" applyBorder="1" applyAlignment="1">
      <alignment vertical="center" wrapText="1"/>
    </xf>
    <xf numFmtId="0" fontId="5" fillId="0" borderId="6" xfId="0" applyFont="1" applyBorder="1" applyAlignment="1">
      <alignment vertical="center" wrapText="1"/>
    </xf>
    <xf numFmtId="0" fontId="32" fillId="0" borderId="6" xfId="0" applyFont="1" applyBorder="1" applyAlignment="1">
      <alignment horizontal="center" vertical="center"/>
    </xf>
    <xf numFmtId="0" fontId="32" fillId="0" borderId="6" xfId="0" applyFont="1" applyBorder="1" applyAlignment="1">
      <alignment horizontal="center" vertical="center" wrapText="1"/>
    </xf>
    <xf numFmtId="0" fontId="32" fillId="0" borderId="6" xfId="0" applyFont="1" applyBorder="1" applyAlignment="1">
      <alignment vertical="center" wrapText="1"/>
    </xf>
    <xf numFmtId="0" fontId="32" fillId="0" borderId="24" xfId="0" applyFont="1" applyBorder="1" applyAlignment="1">
      <alignment horizontal="center" vertical="center" wrapText="1"/>
    </xf>
    <xf numFmtId="168" fontId="34" fillId="0" borderId="6" xfId="0" applyNumberFormat="1" applyFont="1" applyBorder="1" applyAlignment="1">
      <alignment horizontal="center" vertical="center" wrapText="1"/>
    </xf>
    <xf numFmtId="168" fontId="34" fillId="0" borderId="0" xfId="0" applyNumberFormat="1" applyFont="1" applyAlignment="1">
      <alignment horizontal="center" vertical="center" wrapText="1"/>
    </xf>
    <xf numFmtId="0" fontId="5" fillId="0" borderId="6" xfId="0" applyFont="1" applyBorder="1" applyAlignment="1">
      <alignment horizontal="center" vertical="center"/>
    </xf>
    <xf numFmtId="0" fontId="5" fillId="15" borderId="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24" xfId="0" applyFont="1" applyBorder="1" applyAlignment="1">
      <alignment horizontal="center" vertical="center" wrapText="1"/>
    </xf>
    <xf numFmtId="0" fontId="5" fillId="0" borderId="16" xfId="0" applyFont="1" applyBorder="1" applyAlignment="1">
      <alignment horizontal="center" vertical="center" wrapText="1"/>
    </xf>
    <xf numFmtId="0" fontId="19" fillId="5" borderId="0" xfId="0" applyFont="1" applyFill="1" applyAlignment="1">
      <alignment horizontal="center" vertical="center" wrapText="1"/>
    </xf>
    <xf numFmtId="0" fontId="11" fillId="16" borderId="6" xfId="0" applyFont="1" applyFill="1" applyBorder="1" applyAlignment="1">
      <alignment horizontal="center" vertical="center"/>
    </xf>
    <xf numFmtId="0" fontId="8" fillId="3" borderId="0" xfId="0" applyFont="1" applyFill="1" applyAlignment="1">
      <alignment horizontal="center" vertical="center"/>
    </xf>
    <xf numFmtId="0" fontId="40" fillId="3" borderId="3"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0" xfId="0" applyFont="1" applyFill="1" applyAlignment="1">
      <alignment horizontal="center" vertical="center"/>
    </xf>
    <xf numFmtId="0" fontId="41" fillId="3" borderId="0" xfId="1" applyFont="1" applyFill="1" applyAlignment="1">
      <alignment horizontal="left" vertical="center"/>
    </xf>
    <xf numFmtId="0" fontId="40" fillId="3" borderId="22" xfId="0" applyFont="1" applyFill="1" applyBorder="1" applyAlignment="1">
      <alignment horizontal="center" vertical="center"/>
    </xf>
    <xf numFmtId="0" fontId="36" fillId="17" borderId="6"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wrapText="1"/>
    </xf>
    <xf numFmtId="0" fontId="0" fillId="2" borderId="29" xfId="0" applyFill="1" applyBorder="1"/>
    <xf numFmtId="0" fontId="38" fillId="3" borderId="30" xfId="0" applyFont="1" applyFill="1" applyBorder="1"/>
    <xf numFmtId="0" fontId="39" fillId="0" borderId="31" xfId="0" applyFont="1" applyBorder="1" applyAlignment="1">
      <alignment horizontal="center" vertical="center" wrapText="1"/>
    </xf>
    <xf numFmtId="0" fontId="38" fillId="3" borderId="31" xfId="0" applyFont="1" applyFill="1" applyBorder="1"/>
    <xf numFmtId="0" fontId="38" fillId="3" borderId="32" xfId="0" applyFont="1" applyFill="1" applyBorder="1"/>
    <xf numFmtId="166" fontId="8" fillId="2" borderId="33" xfId="0" applyNumberFormat="1" applyFont="1" applyFill="1" applyBorder="1" applyAlignment="1">
      <alignment horizontal="center" vertical="center"/>
    </xf>
    <xf numFmtId="0" fontId="38" fillId="0" borderId="6" xfId="0" applyFont="1" applyBorder="1" applyAlignment="1">
      <alignment horizontal="center" vertical="center" wrapText="1"/>
    </xf>
    <xf numFmtId="0" fontId="38" fillId="0" borderId="6" xfId="2" applyFont="1" applyBorder="1" applyAlignment="1">
      <alignment horizontal="center" vertical="center" wrapText="1"/>
    </xf>
    <xf numFmtId="0" fontId="3" fillId="0" borderId="6" xfId="0" applyFont="1" applyBorder="1" applyAlignment="1">
      <alignment horizontal="center" vertical="center"/>
    </xf>
    <xf numFmtId="0" fontId="38" fillId="0" borderId="0" xfId="0" applyFont="1"/>
    <xf numFmtId="0" fontId="45" fillId="3" borderId="3" xfId="1" applyFont="1" applyFill="1" applyBorder="1" applyAlignment="1">
      <alignment horizontal="left" vertical="center"/>
    </xf>
    <xf numFmtId="0" fontId="45" fillId="3" borderId="2" xfId="1" applyFont="1" applyFill="1" applyBorder="1" applyAlignment="1">
      <alignment horizontal="left" vertical="center"/>
    </xf>
    <xf numFmtId="0" fontId="45" fillId="3" borderId="16" xfId="1" applyFont="1" applyFill="1" applyBorder="1" applyAlignment="1">
      <alignment horizontal="left" vertical="center"/>
    </xf>
    <xf numFmtId="0" fontId="46" fillId="3" borderId="3" xfId="0" applyFont="1" applyFill="1" applyBorder="1" applyAlignment="1">
      <alignment horizontal="center" vertical="center"/>
    </xf>
    <xf numFmtId="0" fontId="46" fillId="3" borderId="2" xfId="0" applyFont="1" applyFill="1" applyBorder="1" applyAlignment="1">
      <alignment horizontal="center" vertical="center"/>
    </xf>
    <xf numFmtId="0" fontId="45" fillId="3" borderId="34" xfId="1" applyFont="1" applyFill="1" applyBorder="1" applyAlignment="1">
      <alignment horizontal="left" vertical="center"/>
    </xf>
    <xf numFmtId="0" fontId="45" fillId="3" borderId="22" xfId="1" applyFont="1" applyFill="1" applyBorder="1" applyAlignment="1">
      <alignment horizontal="left" vertical="center"/>
    </xf>
    <xf numFmtId="0" fontId="8" fillId="18" borderId="35" xfId="0" applyFont="1" applyFill="1" applyBorder="1" applyAlignment="1">
      <alignment horizontal="center" vertical="center"/>
    </xf>
    <xf numFmtId="0" fontId="47" fillId="3" borderId="2" xfId="1" applyFont="1" applyFill="1" applyBorder="1" applyAlignment="1">
      <alignment horizontal="left" vertical="center"/>
    </xf>
    <xf numFmtId="0" fontId="40" fillId="3" borderId="36" xfId="0" applyFont="1" applyFill="1" applyBorder="1" applyAlignment="1">
      <alignment horizontal="center" vertical="center"/>
    </xf>
    <xf numFmtId="0" fontId="47" fillId="3" borderId="3" xfId="1" applyFont="1" applyFill="1" applyBorder="1" applyAlignment="1">
      <alignment horizontal="left" vertical="center"/>
    </xf>
    <xf numFmtId="0" fontId="47" fillId="3" borderId="16" xfId="1" applyFont="1" applyFill="1" applyBorder="1" applyAlignment="1">
      <alignment horizontal="left" vertical="center"/>
    </xf>
    <xf numFmtId="0" fontId="47" fillId="2" borderId="22" xfId="1" applyFont="1" applyFill="1" applyBorder="1" applyAlignment="1">
      <alignment horizontal="left" vertical="center"/>
    </xf>
    <xf numFmtId="0" fontId="47" fillId="3" borderId="34" xfId="1" applyFont="1" applyFill="1" applyBorder="1" applyAlignment="1">
      <alignment horizontal="left" vertical="center"/>
    </xf>
    <xf numFmtId="0" fontId="44" fillId="11" borderId="6" xfId="0" applyFont="1" applyFill="1" applyBorder="1" applyAlignment="1">
      <alignment horizontal="center" vertical="center" wrapText="1"/>
    </xf>
    <xf numFmtId="0" fontId="38" fillId="19" borderId="6"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5" fillId="5" borderId="0" xfId="0" applyFont="1" applyFill="1" applyAlignment="1">
      <alignment horizontal="center" vertical="center" wrapText="1"/>
    </xf>
    <xf numFmtId="0" fontId="5" fillId="6" borderId="12" xfId="2" applyFont="1" applyFill="1" applyBorder="1" applyAlignment="1">
      <alignment horizontal="center" vertical="center" wrapText="1"/>
    </xf>
    <xf numFmtId="0" fontId="26" fillId="0" borderId="6" xfId="0" applyFont="1" applyBorder="1" applyAlignment="1">
      <alignment horizontal="left" vertical="center" wrapText="1"/>
    </xf>
    <xf numFmtId="0" fontId="33"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31" fillId="0" borderId="7" xfId="0" applyFont="1" applyBorder="1" applyAlignment="1">
      <alignment horizontal="center" vertical="center" wrapText="1"/>
    </xf>
    <xf numFmtId="0" fontId="5" fillId="0" borderId="15"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xf>
    <xf numFmtId="0" fontId="0" fillId="0" borderId="7" xfId="0" applyBorder="1"/>
    <xf numFmtId="0" fontId="1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32" fillId="0" borderId="9" xfId="0" applyFont="1" applyBorder="1" applyAlignment="1">
      <alignment vertical="center" wrapText="1"/>
    </xf>
    <xf numFmtId="0" fontId="32" fillId="0" borderId="8" xfId="0" applyFont="1" applyBorder="1" applyAlignment="1">
      <alignment vertical="center" wrapText="1"/>
    </xf>
    <xf numFmtId="0" fontId="5" fillId="19" borderId="6" xfId="2" applyFont="1" applyFill="1" applyBorder="1" applyAlignment="1">
      <alignment horizontal="center" vertical="center" wrapText="1"/>
    </xf>
    <xf numFmtId="0" fontId="5" fillId="6" borderId="0" xfId="2" applyFont="1" applyFill="1" applyAlignment="1">
      <alignment horizontal="center" vertical="center" wrapText="1"/>
    </xf>
    <xf numFmtId="0" fontId="5" fillId="21" borderId="8"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5" borderId="8" xfId="0" applyFont="1" applyFill="1" applyBorder="1" applyAlignment="1">
      <alignment horizontal="center" vertical="center" wrapText="1"/>
    </xf>
    <xf numFmtId="2" fontId="5" fillId="22" borderId="8"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wrapText="1"/>
    </xf>
    <xf numFmtId="2" fontId="5" fillId="22" borderId="6" xfId="0" applyNumberFormat="1" applyFont="1" applyFill="1" applyBorder="1" applyAlignment="1">
      <alignment horizontal="center" vertical="center"/>
    </xf>
    <xf numFmtId="2" fontId="5" fillId="22" borderId="6" xfId="0" applyNumberFormat="1" applyFont="1" applyFill="1" applyBorder="1" applyAlignment="1">
      <alignment horizontal="center" vertical="center" wrapText="1"/>
    </xf>
    <xf numFmtId="2" fontId="5" fillId="22" borderId="6" xfId="2" applyNumberFormat="1" applyFont="1" applyFill="1" applyBorder="1" applyAlignment="1">
      <alignment horizontal="center" vertical="center" wrapText="1"/>
    </xf>
    <xf numFmtId="2" fontId="5" fillId="22" borderId="8" xfId="0" applyNumberFormat="1" applyFont="1" applyFill="1" applyBorder="1" applyAlignment="1">
      <alignment horizontal="center" vertical="center" wrapText="1"/>
    </xf>
    <xf numFmtId="165" fontId="23" fillId="25" borderId="6" xfId="0" applyNumberFormat="1" applyFont="1" applyFill="1" applyBorder="1" applyAlignment="1">
      <alignment horizontal="center" vertical="center"/>
    </xf>
    <xf numFmtId="0" fontId="5" fillId="0" borderId="48" xfId="0" applyFont="1" applyBorder="1" applyAlignment="1">
      <alignment horizontal="center" vertical="center" wrapText="1"/>
    </xf>
    <xf numFmtId="0" fontId="5" fillId="21" borderId="14" xfId="0" applyFont="1" applyFill="1" applyBorder="1" applyAlignment="1">
      <alignment horizontal="center" vertical="center" wrapText="1"/>
    </xf>
    <xf numFmtId="0" fontId="5" fillId="21" borderId="6" xfId="0" applyFont="1" applyFill="1" applyBorder="1" applyAlignment="1">
      <alignment horizontal="center" vertical="center" wrapText="1"/>
    </xf>
    <xf numFmtId="165" fontId="23" fillId="26" borderId="6" xfId="0" applyNumberFormat="1" applyFont="1" applyFill="1" applyBorder="1" applyAlignment="1">
      <alignment horizontal="center" vertical="center"/>
    </xf>
    <xf numFmtId="0" fontId="28" fillId="0" borderId="6" xfId="0" applyFont="1" applyBorder="1" applyAlignment="1">
      <alignment horizontal="center" vertical="center" wrapText="1"/>
    </xf>
    <xf numFmtId="0" fontId="25" fillId="0" borderId="0" xfId="0" applyFont="1" applyAlignment="1">
      <alignment horizontal="center" vertical="center" wrapText="1"/>
    </xf>
    <xf numFmtId="165" fontId="23" fillId="10" borderId="11" xfId="0" applyNumberFormat="1" applyFont="1" applyFill="1" applyBorder="1" applyAlignment="1">
      <alignment horizontal="center" vertical="center"/>
    </xf>
    <xf numFmtId="165" fontId="23" fillId="10" borderId="13" xfId="0" applyNumberFormat="1" applyFont="1" applyFill="1" applyBorder="1" applyAlignment="1">
      <alignment horizontal="center" vertical="center"/>
    </xf>
    <xf numFmtId="165" fontId="23" fillId="10" borderId="15" xfId="0" applyNumberFormat="1" applyFont="1" applyFill="1" applyBorder="1" applyAlignment="1">
      <alignment horizontal="center" vertical="center"/>
    </xf>
    <xf numFmtId="0" fontId="47" fillId="0" borderId="16" xfId="1" applyFont="1" applyBorder="1" applyAlignment="1">
      <alignment horizontal="left" vertical="center"/>
    </xf>
    <xf numFmtId="0" fontId="47" fillId="0" borderId="2" xfId="1" applyFont="1" applyBorder="1" applyAlignment="1">
      <alignment horizontal="left" vertical="center"/>
    </xf>
    <xf numFmtId="0" fontId="0" fillId="0" borderId="6" xfId="0" applyBorder="1" applyAlignment="1">
      <alignment horizontal="center" vertical="center" wrapText="1"/>
    </xf>
    <xf numFmtId="0" fontId="5" fillId="4" borderId="0" xfId="0" applyFont="1" applyFill="1" applyAlignment="1">
      <alignment horizontal="center" vertical="center" wrapText="1"/>
    </xf>
    <xf numFmtId="0" fontId="5" fillId="5" borderId="8" xfId="2" applyFont="1" applyFill="1" applyBorder="1" applyAlignment="1">
      <alignment horizontal="center" vertical="center" wrapText="1"/>
    </xf>
    <xf numFmtId="165" fontId="22" fillId="10" borderId="8" xfId="0" applyNumberFormat="1" applyFont="1" applyFill="1" applyBorder="1" applyAlignment="1">
      <alignment horizontal="center" vertical="center"/>
    </xf>
    <xf numFmtId="2" fontId="5" fillId="28" borderId="6" xfId="0" applyNumberFormat="1" applyFont="1" applyFill="1" applyBorder="1" applyAlignment="1">
      <alignment horizontal="center" vertical="center" wrapText="1"/>
    </xf>
    <xf numFmtId="0" fontId="5" fillId="29" borderId="6" xfId="0" applyFont="1" applyFill="1" applyBorder="1" applyAlignment="1">
      <alignment horizontal="center" vertical="center" wrapText="1"/>
    </xf>
    <xf numFmtId="0" fontId="5" fillId="29" borderId="6" xfId="2" applyFont="1" applyFill="1" applyBorder="1" applyAlignment="1">
      <alignment horizontal="center" vertical="center" wrapText="1"/>
    </xf>
    <xf numFmtId="0" fontId="5" fillId="29" borderId="9" xfId="2" applyFont="1" applyFill="1" applyBorder="1" applyAlignment="1">
      <alignment horizontal="center" vertical="center" wrapText="1"/>
    </xf>
    <xf numFmtId="165" fontId="22" fillId="10" borderId="9" xfId="0" applyNumberFormat="1" applyFont="1" applyFill="1" applyBorder="1" applyAlignment="1">
      <alignment horizontal="center" vertical="center"/>
    </xf>
    <xf numFmtId="0" fontId="5" fillId="19" borderId="6" xfId="0" applyFont="1" applyFill="1" applyBorder="1" applyAlignment="1">
      <alignment horizontal="center" vertical="center" wrapText="1"/>
    </xf>
    <xf numFmtId="0" fontId="5" fillId="28" borderId="6" xfId="2" applyFont="1" applyFill="1" applyBorder="1" applyAlignment="1">
      <alignment horizontal="center" vertical="center" wrapText="1"/>
    </xf>
    <xf numFmtId="0" fontId="5" fillId="19" borderId="11" xfId="0" applyFont="1" applyFill="1" applyBorder="1" applyAlignment="1">
      <alignment horizontal="center" vertical="center" wrapText="1"/>
    </xf>
    <xf numFmtId="164" fontId="5" fillId="22" borderId="6" xfId="0" applyNumberFormat="1" applyFont="1" applyFill="1" applyBorder="1" applyAlignment="1">
      <alignment horizontal="center" vertical="center" wrapText="1"/>
    </xf>
    <xf numFmtId="2" fontId="5" fillId="22" borderId="7" xfId="0" applyNumberFormat="1" applyFont="1" applyFill="1" applyBorder="1" applyAlignment="1">
      <alignment horizontal="center" vertical="center" wrapText="1"/>
    </xf>
    <xf numFmtId="2" fontId="5" fillId="22" borderId="23" xfId="0" applyNumberFormat="1" applyFont="1" applyFill="1" applyBorder="1" applyAlignment="1">
      <alignment horizontal="center" vertical="center" wrapText="1"/>
    </xf>
    <xf numFmtId="2" fontId="5" fillId="22" borderId="24" xfId="0" applyNumberFormat="1" applyFont="1" applyFill="1" applyBorder="1" applyAlignment="1">
      <alignment horizontal="center" vertical="center"/>
    </xf>
    <xf numFmtId="2" fontId="5" fillId="22" borderId="7" xfId="0" applyNumberFormat="1" applyFont="1" applyFill="1" applyBorder="1" applyAlignment="1">
      <alignment horizontal="center" vertical="center"/>
    </xf>
    <xf numFmtId="2" fontId="5" fillId="22" borderId="37" xfId="0" applyNumberFormat="1" applyFont="1" applyFill="1" applyBorder="1" applyAlignment="1">
      <alignment horizontal="center" vertical="center"/>
    </xf>
    <xf numFmtId="0" fontId="38" fillId="29" borderId="6" xfId="2" applyFont="1" applyFill="1" applyBorder="1" applyAlignment="1">
      <alignment horizontal="center" vertical="center" wrapText="1"/>
    </xf>
    <xf numFmtId="0" fontId="5" fillId="28" borderId="9" xfId="0" applyFont="1" applyFill="1" applyBorder="1" applyAlignment="1">
      <alignment horizontal="center" vertical="center" wrapText="1"/>
    </xf>
    <xf numFmtId="0" fontId="5" fillId="25" borderId="6" xfId="2" applyFont="1" applyFill="1" applyBorder="1" applyAlignment="1">
      <alignment horizontal="center" vertical="center" wrapText="1"/>
    </xf>
    <xf numFmtId="2" fontId="5" fillId="30" borderId="6" xfId="2" applyNumberFormat="1" applyFont="1" applyFill="1" applyBorder="1" applyAlignment="1">
      <alignment horizontal="center" vertical="center" wrapText="1"/>
    </xf>
    <xf numFmtId="2" fontId="5" fillId="30" borderId="6" xfId="0" applyNumberFormat="1" applyFont="1" applyFill="1" applyBorder="1" applyAlignment="1">
      <alignment horizontal="center" vertical="center" wrapText="1"/>
    </xf>
    <xf numFmtId="0" fontId="38" fillId="15" borderId="6" xfId="0" applyFont="1" applyFill="1" applyBorder="1" applyAlignment="1">
      <alignment horizontal="center" vertical="center" wrapText="1"/>
    </xf>
    <xf numFmtId="2" fontId="5" fillId="30" borderId="8" xfId="0" applyNumberFormat="1" applyFont="1" applyFill="1" applyBorder="1" applyAlignment="1">
      <alignment horizontal="center" vertical="center" wrapText="1"/>
    </xf>
    <xf numFmtId="2" fontId="5" fillId="30" borderId="6" xfId="0" applyNumberFormat="1" applyFont="1" applyFill="1" applyBorder="1" applyAlignment="1">
      <alignment horizontal="center" vertical="center"/>
    </xf>
    <xf numFmtId="2" fontId="5" fillId="30" borderId="8" xfId="0" applyNumberFormat="1" applyFont="1" applyFill="1" applyBorder="1" applyAlignment="1">
      <alignment horizontal="center" vertical="center"/>
    </xf>
    <xf numFmtId="0" fontId="5" fillId="21" borderId="12" xfId="0" applyFont="1" applyFill="1" applyBorder="1" applyAlignment="1">
      <alignment horizontal="center" vertical="center" wrapText="1"/>
    </xf>
    <xf numFmtId="2" fontId="5" fillId="30" borderId="9" xfId="0" applyNumberFormat="1" applyFont="1" applyFill="1" applyBorder="1" applyAlignment="1">
      <alignment horizontal="center" vertical="center"/>
    </xf>
    <xf numFmtId="2" fontId="5" fillId="30" borderId="9" xfId="0" applyNumberFormat="1" applyFont="1" applyFill="1" applyBorder="1" applyAlignment="1">
      <alignment horizontal="center" vertical="center" wrapText="1"/>
    </xf>
    <xf numFmtId="0" fontId="5" fillId="5" borderId="37" xfId="2" applyFont="1" applyFill="1" applyBorder="1" applyAlignment="1">
      <alignment horizontal="center" vertical="center" wrapText="1"/>
    </xf>
    <xf numFmtId="0" fontId="5" fillId="20" borderId="6" xfId="2" applyFont="1" applyFill="1" applyBorder="1" applyAlignment="1">
      <alignment horizontal="center" vertical="center" wrapText="1"/>
    </xf>
    <xf numFmtId="0" fontId="5" fillId="29" borderId="8"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6" borderId="4" xfId="2" applyFont="1" applyFill="1" applyBorder="1" applyAlignment="1">
      <alignment horizontal="center" vertical="center" wrapText="1"/>
    </xf>
    <xf numFmtId="2" fontId="5" fillId="30" borderId="23" xfId="0" applyNumberFormat="1" applyFont="1" applyFill="1" applyBorder="1" applyAlignment="1">
      <alignment horizontal="center" vertical="center"/>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6" xfId="2" applyFont="1" applyBorder="1" applyAlignment="1">
      <alignment horizontal="center" vertical="center" wrapText="1"/>
    </xf>
    <xf numFmtId="0" fontId="5" fillId="0" borderId="6" xfId="2" applyFont="1" applyBorder="1" applyAlignment="1">
      <alignment horizontal="center" vertical="center" wrapText="1"/>
    </xf>
    <xf numFmtId="0" fontId="3" fillId="0" borderId="0" xfId="0" applyFont="1" applyFill="1"/>
    <xf numFmtId="0" fontId="5" fillId="5" borderId="2" xfId="0" applyFont="1" applyFill="1" applyBorder="1" applyAlignment="1">
      <alignment horizontal="center" vertical="center" wrapText="1"/>
    </xf>
    <xf numFmtId="2" fontId="5" fillId="28" borderId="6" xfId="0" applyNumberFormat="1" applyFont="1" applyFill="1" applyBorder="1" applyAlignment="1">
      <alignment horizontal="center" vertical="center"/>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28" borderId="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19" borderId="6" xfId="0" applyFont="1" applyFill="1" applyBorder="1" applyAlignment="1">
      <alignment horizontal="center" vertical="center" wrapText="1"/>
    </xf>
    <xf numFmtId="2" fontId="8" fillId="22" borderId="6" xfId="0" applyNumberFormat="1" applyFont="1" applyFill="1" applyBorder="1" applyAlignment="1">
      <alignment horizontal="center" vertical="center" wrapText="1"/>
    </xf>
    <xf numFmtId="0" fontId="52" fillId="0" borderId="6" xfId="0" applyFont="1" applyBorder="1" applyAlignment="1">
      <alignment horizontal="center" vertical="center" wrapText="1"/>
    </xf>
    <xf numFmtId="0" fontId="52" fillId="15" borderId="6" xfId="0" applyFont="1" applyFill="1" applyBorder="1" applyAlignment="1">
      <alignment horizontal="center" vertical="center" wrapText="1"/>
    </xf>
    <xf numFmtId="0" fontId="52" fillId="19" borderId="6" xfId="0" applyFont="1" applyFill="1" applyBorder="1" applyAlignment="1">
      <alignment horizontal="center" vertical="center" wrapText="1"/>
    </xf>
    <xf numFmtId="0" fontId="52" fillId="0" borderId="6" xfId="0" applyFont="1" applyFill="1" applyBorder="1" applyAlignment="1">
      <alignment horizontal="center" vertical="center" wrapText="1"/>
    </xf>
    <xf numFmtId="0" fontId="52" fillId="31" borderId="6" xfId="0" applyFont="1" applyFill="1" applyBorder="1" applyAlignment="1">
      <alignment horizontal="center" vertical="center" wrapText="1"/>
    </xf>
    <xf numFmtId="0" fontId="0" fillId="0" borderId="0" xfId="0" applyBorder="1"/>
    <xf numFmtId="0" fontId="5" fillId="32" borderId="6" xfId="0" applyFont="1" applyFill="1" applyBorder="1" applyAlignment="1">
      <alignment horizontal="center" vertical="center" wrapText="1"/>
    </xf>
    <xf numFmtId="0" fontId="5" fillId="32" borderId="9" xfId="2" applyFont="1" applyFill="1" applyBorder="1" applyAlignment="1">
      <alignment horizontal="center" vertical="center" wrapText="1"/>
    </xf>
    <xf numFmtId="0" fontId="5" fillId="32" borderId="8" xfId="0" applyFont="1" applyFill="1" applyBorder="1" applyAlignment="1">
      <alignment horizontal="center" vertical="center" wrapText="1"/>
    </xf>
    <xf numFmtId="0" fontId="0" fillId="32" borderId="6" xfId="0" applyFill="1" applyBorder="1"/>
    <xf numFmtId="0" fontId="5" fillId="33" borderId="6" xfId="2" applyFont="1" applyFill="1" applyBorder="1" applyAlignment="1">
      <alignment horizontal="center" vertical="center" wrapText="1"/>
    </xf>
    <xf numFmtId="2" fontId="5" fillId="32" borderId="8" xfId="0" applyNumberFormat="1" applyFont="1" applyFill="1" applyBorder="1" applyAlignment="1">
      <alignment horizontal="center" vertical="center" wrapText="1"/>
    </xf>
    <xf numFmtId="165" fontId="22" fillId="32" borderId="9" xfId="0" applyNumberFormat="1" applyFont="1" applyFill="1" applyBorder="1" applyAlignment="1">
      <alignment horizontal="center" vertical="center"/>
    </xf>
    <xf numFmtId="0" fontId="5" fillId="34" borderId="6" xfId="0" applyFont="1" applyFill="1" applyBorder="1" applyAlignment="1">
      <alignment horizontal="center" vertical="center" wrapText="1"/>
    </xf>
    <xf numFmtId="2" fontId="5" fillId="29" borderId="6" xfId="0" applyNumberFormat="1" applyFont="1" applyFill="1" applyBorder="1" applyAlignment="1">
      <alignment horizontal="center" vertical="center"/>
    </xf>
    <xf numFmtId="2" fontId="5" fillId="29" borderId="6" xfId="0" applyNumberFormat="1" applyFont="1" applyFill="1" applyBorder="1" applyAlignment="1">
      <alignment horizontal="center" vertical="center" wrapText="1"/>
    </xf>
    <xf numFmtId="165" fontId="23" fillId="29" borderId="9" xfId="0" applyNumberFormat="1" applyFont="1" applyFill="1" applyBorder="1" applyAlignment="1">
      <alignment horizontal="center" vertical="center"/>
    </xf>
    <xf numFmtId="165" fontId="23" fillId="29" borderId="15" xfId="0" applyNumberFormat="1" applyFont="1" applyFill="1" applyBorder="1" applyAlignment="1">
      <alignment horizontal="center" vertical="center"/>
    </xf>
    <xf numFmtId="0" fontId="5" fillId="0" borderId="8" xfId="0" applyFont="1" applyBorder="1" applyAlignment="1">
      <alignment horizontal="center" vertical="center" wrapText="1"/>
    </xf>
    <xf numFmtId="0" fontId="54" fillId="35" borderId="50" xfId="3" applyFont="1" applyAlignment="1">
      <alignment horizontal="center" vertical="center" wrapText="1"/>
    </xf>
    <xf numFmtId="4" fontId="37" fillId="17" borderId="39" xfId="0" applyNumberFormat="1" applyFont="1" applyFill="1" applyBorder="1" applyAlignment="1">
      <alignment horizontal="center" vertical="center" wrapText="1"/>
    </xf>
    <xf numFmtId="4" fontId="37" fillId="17" borderId="40" xfId="0" applyNumberFormat="1" applyFont="1" applyFill="1" applyBorder="1" applyAlignment="1">
      <alignment horizontal="center" vertical="center" wrapText="1"/>
    </xf>
    <xf numFmtId="0" fontId="36" fillId="17" borderId="11" xfId="0" applyFont="1" applyFill="1" applyBorder="1" applyAlignment="1">
      <alignment horizontal="center" vertical="center"/>
    </xf>
    <xf numFmtId="0" fontId="36" fillId="17" borderId="16" xfId="0" applyFont="1" applyFill="1" applyBorder="1" applyAlignment="1">
      <alignment horizontal="center" vertical="center"/>
    </xf>
    <xf numFmtId="0" fontId="36" fillId="17" borderId="7" xfId="0" applyFont="1" applyFill="1" applyBorder="1" applyAlignment="1">
      <alignment horizontal="center" vertical="center"/>
    </xf>
    <xf numFmtId="0" fontId="36" fillId="17" borderId="6" xfId="0" applyFont="1" applyFill="1" applyBorder="1" applyAlignment="1">
      <alignment horizontal="center" vertical="center"/>
    </xf>
    <xf numFmtId="0" fontId="38" fillId="3" borderId="41" xfId="0" applyFont="1" applyFill="1" applyBorder="1" applyAlignment="1">
      <alignment horizontal="center"/>
    </xf>
    <xf numFmtId="0" fontId="38" fillId="3" borderId="22" xfId="0" applyFont="1" applyFill="1" applyBorder="1" applyAlignment="1">
      <alignment horizontal="center"/>
    </xf>
    <xf numFmtId="0" fontId="38" fillId="3" borderId="42" xfId="0" applyFont="1" applyFill="1" applyBorder="1" applyAlignment="1">
      <alignment horizontal="center"/>
    </xf>
    <xf numFmtId="0" fontId="42" fillId="3" borderId="0" xfId="0" applyFont="1" applyFill="1" applyAlignment="1">
      <alignment horizontal="center" vertical="center" wrapText="1"/>
    </xf>
    <xf numFmtId="0" fontId="42" fillId="3" borderId="0" xfId="0" applyFont="1" applyFill="1" applyAlignment="1">
      <alignment horizontal="center" vertical="center"/>
    </xf>
    <xf numFmtId="0" fontId="31" fillId="3" borderId="0" xfId="0" applyFont="1" applyFill="1" applyAlignment="1">
      <alignment horizontal="center" vertical="center"/>
    </xf>
    <xf numFmtId="0" fontId="14" fillId="0" borderId="41" xfId="0" applyFont="1" applyBorder="1" applyAlignment="1">
      <alignment horizontal="center" vertical="justify"/>
    </xf>
    <xf numFmtId="0" fontId="14" fillId="0" borderId="22" xfId="0" applyFont="1" applyBorder="1" applyAlignment="1">
      <alignment horizontal="center" vertical="justify"/>
    </xf>
    <xf numFmtId="0" fontId="14" fillId="0" borderId="42" xfId="0" applyFont="1" applyBorder="1" applyAlignment="1">
      <alignment horizontal="center" vertical="justify"/>
    </xf>
    <xf numFmtId="0" fontId="48" fillId="3" borderId="0" xfId="1" applyFont="1" applyFill="1" applyAlignment="1">
      <alignment horizontal="center" vertical="top"/>
    </xf>
    <xf numFmtId="0" fontId="8" fillId="2" borderId="6" xfId="0" applyFont="1" applyFill="1" applyBorder="1" applyAlignment="1">
      <alignment horizontal="center" vertical="center"/>
    </xf>
    <xf numFmtId="0" fontId="8" fillId="2" borderId="43" xfId="0" applyFont="1" applyFill="1" applyBorder="1" applyAlignment="1">
      <alignment horizontal="center" vertical="center"/>
    </xf>
    <xf numFmtId="0" fontId="5" fillId="0" borderId="6" xfId="2" applyFont="1" applyBorder="1" applyAlignment="1">
      <alignment horizontal="center" vertical="center" wrapText="1"/>
    </xf>
    <xf numFmtId="0" fontId="8" fillId="10" borderId="5" xfId="0" applyFont="1" applyFill="1" applyBorder="1" applyAlignment="1">
      <alignment horizontal="center" vertical="center"/>
    </xf>
    <xf numFmtId="0" fontId="8" fillId="10" borderId="22" xfId="0" applyFont="1" applyFill="1" applyBorder="1" applyAlignment="1">
      <alignment horizontal="center" vertical="center"/>
    </xf>
    <xf numFmtId="0" fontId="49" fillId="0" borderId="11" xfId="1" applyFont="1" applyBorder="1" applyAlignment="1">
      <alignment horizontal="center" vertical="center"/>
    </xf>
    <xf numFmtId="0" fontId="49" fillId="0" borderId="16" xfId="1" applyFont="1" applyBorder="1" applyAlignment="1">
      <alignment horizontal="center" vertical="center"/>
    </xf>
    <xf numFmtId="0" fontId="49" fillId="0" borderId="7" xfId="1" applyFont="1" applyBorder="1" applyAlignment="1">
      <alignment horizontal="center" vertical="center"/>
    </xf>
    <xf numFmtId="0" fontId="8" fillId="12" borderId="11" xfId="2" applyFont="1" applyFill="1" applyBorder="1" applyAlignment="1">
      <alignment horizontal="center" vertical="center" wrapText="1"/>
    </xf>
    <xf numFmtId="0" fontId="8" fillId="12" borderId="16" xfId="2" applyFont="1" applyFill="1" applyBorder="1" applyAlignment="1">
      <alignment horizontal="center" vertical="center" wrapText="1"/>
    </xf>
    <xf numFmtId="0" fontId="8" fillId="12" borderId="7" xfId="2" applyFont="1" applyFill="1" applyBorder="1" applyAlignment="1">
      <alignment horizontal="center" vertical="center" wrapText="1"/>
    </xf>
    <xf numFmtId="0" fontId="8" fillId="13" borderId="11" xfId="0" applyFont="1" applyFill="1" applyBorder="1" applyAlignment="1">
      <alignment horizontal="center" vertical="center" wrapText="1"/>
    </xf>
    <xf numFmtId="0" fontId="8" fillId="13" borderId="16"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51" fillId="27" borderId="16" xfId="1" applyFont="1" applyFill="1" applyBorder="1" applyAlignment="1">
      <alignment horizontal="center" vertical="center"/>
    </xf>
    <xf numFmtId="0" fontId="51" fillId="27" borderId="7" xfId="1" applyFont="1" applyFill="1" applyBorder="1" applyAlignment="1">
      <alignment horizontal="center" vertical="center"/>
    </xf>
    <xf numFmtId="0" fontId="24" fillId="0" borderId="11"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7" xfId="0" applyFont="1" applyBorder="1" applyAlignment="1">
      <alignment horizontal="center" vertical="center" wrapText="1"/>
    </xf>
    <xf numFmtId="0" fontId="5" fillId="13" borderId="11"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8" fillId="10" borderId="0" xfId="0" applyFont="1" applyFill="1" applyAlignment="1">
      <alignment horizontal="center" vertical="center"/>
    </xf>
    <xf numFmtId="0" fontId="8" fillId="10" borderId="38" xfId="0" applyFont="1" applyFill="1" applyBorder="1" applyAlignment="1">
      <alignment horizontal="center" vertical="center"/>
    </xf>
    <xf numFmtId="0" fontId="8" fillId="10" borderId="24" xfId="0" applyFont="1" applyFill="1" applyBorder="1" applyAlignment="1">
      <alignment horizontal="center" vertic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5" fillId="12" borderId="11"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3" borderId="11" xfId="2" applyFont="1" applyFill="1" applyBorder="1" applyAlignment="1">
      <alignment horizontal="center" vertical="center" wrapText="1"/>
    </xf>
    <xf numFmtId="0" fontId="5" fillId="13" borderId="16" xfId="2" applyFont="1" applyFill="1" applyBorder="1" applyAlignment="1">
      <alignment horizontal="center" vertical="center" wrapText="1"/>
    </xf>
    <xf numFmtId="0" fontId="5" fillId="13" borderId="7" xfId="2"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12" borderId="11" xfId="2" applyFont="1" applyFill="1" applyBorder="1" applyAlignment="1">
      <alignment horizontal="center" vertical="center" wrapText="1"/>
    </xf>
    <xf numFmtId="0" fontId="5" fillId="12" borderId="16" xfId="2" applyFont="1" applyFill="1" applyBorder="1" applyAlignment="1">
      <alignment horizontal="center" vertical="center" wrapText="1"/>
    </xf>
    <xf numFmtId="0" fontId="5" fillId="12" borderId="7" xfId="2" applyFont="1" applyFill="1" applyBorder="1" applyAlignment="1">
      <alignment horizontal="center" vertical="center" wrapText="1"/>
    </xf>
    <xf numFmtId="0" fontId="8" fillId="10" borderId="6" xfId="0" applyFont="1" applyFill="1" applyBorder="1" applyAlignment="1">
      <alignment horizontal="center" vertical="center"/>
    </xf>
    <xf numFmtId="0" fontId="5" fillId="12" borderId="6" xfId="2" applyFont="1" applyFill="1" applyBorder="1" applyAlignment="1">
      <alignment horizontal="center" vertical="center" wrapText="1"/>
    </xf>
    <xf numFmtId="0" fontId="10" fillId="0" borderId="6" xfId="1" applyFont="1" applyBorder="1" applyAlignment="1">
      <alignment horizontal="center" vertical="center"/>
    </xf>
    <xf numFmtId="0" fontId="24" fillId="0" borderId="6" xfId="0" applyFont="1" applyBorder="1" applyAlignment="1">
      <alignment horizontal="center" vertical="center" wrapText="1"/>
    </xf>
    <xf numFmtId="0" fontId="10" fillId="0" borderId="8" xfId="1" applyFont="1" applyBorder="1" applyAlignment="1">
      <alignment horizontal="center" vertical="center"/>
    </xf>
    <xf numFmtId="0" fontId="5" fillId="9" borderId="6" xfId="0" applyFont="1" applyFill="1" applyBorder="1" applyAlignment="1">
      <alignment horizontal="center" vertical="center" wrapText="1"/>
    </xf>
    <xf numFmtId="0" fontId="5" fillId="13" borderId="6" xfId="2" applyFont="1" applyFill="1" applyBorder="1" applyAlignment="1">
      <alignment horizontal="center" vertical="center" wrapText="1"/>
    </xf>
    <xf numFmtId="0" fontId="8" fillId="10" borderId="15" xfId="0" applyFont="1" applyFill="1" applyBorder="1" applyAlignment="1">
      <alignment horizontal="center" vertical="center"/>
    </xf>
    <xf numFmtId="0" fontId="8" fillId="10" borderId="13" xfId="0" applyFont="1" applyFill="1" applyBorder="1" applyAlignment="1">
      <alignment horizontal="center" vertical="center"/>
    </xf>
    <xf numFmtId="0" fontId="5" fillId="8" borderId="9"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10" fillId="0" borderId="0" xfId="1" applyFont="1" applyAlignment="1">
      <alignment horizontal="center" vertical="center"/>
    </xf>
    <xf numFmtId="0" fontId="5" fillId="13" borderId="6" xfId="0"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8" xfId="2" applyFont="1" applyBorder="1" applyAlignment="1">
      <alignment horizontal="center" vertical="center" wrapText="1"/>
    </xf>
    <xf numFmtId="0" fontId="5" fillId="23" borderId="11" xfId="2" applyFont="1" applyFill="1" applyBorder="1" applyAlignment="1">
      <alignment horizontal="center" vertical="center" wrapText="1"/>
    </xf>
    <xf numFmtId="0" fontId="5" fillId="23" borderId="16" xfId="2" applyFont="1" applyFill="1" applyBorder="1" applyAlignment="1">
      <alignment horizontal="center" vertical="center" wrapText="1"/>
    </xf>
    <xf numFmtId="0" fontId="5" fillId="23" borderId="7" xfId="2"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0" fillId="0" borderId="11" xfId="1" applyFont="1" applyBorder="1" applyAlignment="1">
      <alignment horizontal="center" vertical="center"/>
    </xf>
    <xf numFmtId="0" fontId="5" fillId="9" borderId="6" xfId="2" applyFont="1" applyFill="1" applyBorder="1" applyAlignment="1">
      <alignment horizontal="center" vertical="center" wrapText="1"/>
    </xf>
    <xf numFmtId="0" fontId="5" fillId="9" borderId="11" xfId="2" applyFont="1" applyFill="1" applyBorder="1" applyAlignment="1">
      <alignment horizontal="center" vertical="center" wrapText="1"/>
    </xf>
    <xf numFmtId="0" fontId="5" fillId="9" borderId="16" xfId="2" applyFont="1" applyFill="1" applyBorder="1" applyAlignment="1">
      <alignment horizontal="center" vertical="center" wrapText="1"/>
    </xf>
    <xf numFmtId="0" fontId="8" fillId="10" borderId="37" xfId="0" applyFont="1" applyFill="1" applyBorder="1" applyAlignment="1">
      <alignment horizontal="center" vertical="center"/>
    </xf>
    <xf numFmtId="0" fontId="5" fillId="13" borderId="6" xfId="0" applyFont="1" applyFill="1" applyBorder="1" applyAlignment="1">
      <alignment horizontal="center" vertical="center"/>
    </xf>
    <xf numFmtId="0" fontId="5" fillId="9" borderId="7" xfId="2" applyFont="1" applyFill="1" applyBorder="1" applyAlignment="1">
      <alignment horizontal="center" vertical="center" wrapText="1"/>
    </xf>
    <xf numFmtId="0" fontId="5" fillId="23" borderId="11" xfId="0" applyFont="1" applyFill="1" applyBorder="1" applyAlignment="1">
      <alignment horizontal="center" vertical="center" wrapText="1"/>
    </xf>
    <xf numFmtId="0" fontId="5" fillId="23" borderId="16"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8" borderId="6"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30" fillId="9" borderId="16"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0" fontId="8" fillId="10" borderId="46" xfId="0" applyFont="1" applyFill="1" applyBorder="1" applyAlignment="1">
      <alignment horizontal="center" vertical="center"/>
    </xf>
    <xf numFmtId="0" fontId="8" fillId="10" borderId="35" xfId="0" applyFont="1" applyFill="1" applyBorder="1" applyAlignment="1">
      <alignment horizontal="center" vertical="center"/>
    </xf>
    <xf numFmtId="0" fontId="8" fillId="10" borderId="47" xfId="0" applyFont="1" applyFill="1" applyBorder="1" applyAlignment="1">
      <alignment horizontal="center" vertical="center"/>
    </xf>
    <xf numFmtId="0" fontId="8" fillId="10" borderId="39" xfId="0" applyFont="1" applyFill="1" applyBorder="1" applyAlignment="1">
      <alignment horizontal="center" vertical="center"/>
    </xf>
    <xf numFmtId="0" fontId="24" fillId="0" borderId="49"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9" xfId="0" applyFont="1" applyBorder="1" applyAlignment="1">
      <alignment horizontal="center" vertical="center"/>
    </xf>
    <xf numFmtId="0" fontId="24" fillId="0" borderId="45" xfId="0" applyFont="1" applyBorder="1" applyAlignment="1">
      <alignment horizontal="center" vertical="center"/>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xf numFmtId="0" fontId="50" fillId="24" borderId="11" xfId="0" applyFont="1" applyFill="1" applyBorder="1" applyAlignment="1">
      <alignment horizontal="center" vertical="center" wrapText="1"/>
    </xf>
    <xf numFmtId="0" fontId="50" fillId="24" borderId="16" xfId="0" applyFont="1" applyFill="1" applyBorder="1" applyAlignment="1">
      <alignment horizontal="center" vertical="center" wrapText="1"/>
    </xf>
    <xf numFmtId="0" fontId="50" fillId="24" borderId="7" xfId="0" applyFont="1" applyFill="1" applyBorder="1" applyAlignment="1">
      <alignment horizontal="center" vertical="center" wrapText="1"/>
    </xf>
    <xf numFmtId="0" fontId="28" fillId="0" borderId="6" xfId="0" applyFont="1" applyBorder="1" applyAlignment="1">
      <alignment horizontal="center" vertical="center" wrapText="1"/>
    </xf>
    <xf numFmtId="0" fontId="29" fillId="14" borderId="6" xfId="0" applyFont="1" applyFill="1" applyBorder="1" applyAlignment="1">
      <alignment horizontal="center" vertical="center" wrapText="1"/>
    </xf>
    <xf numFmtId="0" fontId="27" fillId="0" borderId="6"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7" xfId="0" applyFont="1" applyBorder="1" applyAlignment="1">
      <alignment horizontal="center" vertical="center" wrapText="1"/>
    </xf>
    <xf numFmtId="0" fontId="25" fillId="0" borderId="0" xfId="0" applyFont="1" applyAlignment="1">
      <alignment horizontal="center" vertical="center" wrapText="1"/>
    </xf>
  </cellXfs>
  <cellStyles count="4">
    <cellStyle name="Вычисление" xfId="3" builtinId="22"/>
    <cellStyle name="Гиперссылка" xfId="1" builtinId="8"/>
    <cellStyle name="Обычный" xfId="0" builtinId="0"/>
    <cellStyle name="Обычный_Лист1" xfId="2"/>
  </cellStyles>
  <dxfs count="8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CCFFFF"/>
      <color rgb="FFFFCC00"/>
      <color rgb="FFCCFFCC"/>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8.jpeg"/><Relationship Id="rId2" Type="http://schemas.openxmlformats.org/officeDocument/2006/relationships/image" Target="../media/image157.jpeg"/><Relationship Id="rId1" Type="http://schemas.openxmlformats.org/officeDocument/2006/relationships/image" Target="../media/image15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60.jpeg"/><Relationship Id="rId2" Type="http://schemas.openxmlformats.org/officeDocument/2006/relationships/image" Target="../media/image159.jpeg"/><Relationship Id="rId1" Type="http://schemas.openxmlformats.org/officeDocument/2006/relationships/image" Target="../media/image12.png"/><Relationship Id="rId5" Type="http://schemas.openxmlformats.org/officeDocument/2006/relationships/image" Target="../media/image162.png"/><Relationship Id="rId4" Type="http://schemas.openxmlformats.org/officeDocument/2006/relationships/image" Target="../media/image161.jpeg"/></Relationships>
</file>

<file path=xl/drawings/_rels/drawing12.xml.rels><?xml version="1.0" encoding="UTF-8" standalone="yes"?>
<Relationships xmlns="http://schemas.openxmlformats.org/package/2006/relationships"><Relationship Id="rId13" Type="http://schemas.openxmlformats.org/officeDocument/2006/relationships/image" Target="../media/image175.jpeg"/><Relationship Id="rId18" Type="http://schemas.openxmlformats.org/officeDocument/2006/relationships/image" Target="../media/image180.jpeg"/><Relationship Id="rId26" Type="http://schemas.openxmlformats.org/officeDocument/2006/relationships/image" Target="../media/image187.jpeg"/><Relationship Id="rId21" Type="http://schemas.openxmlformats.org/officeDocument/2006/relationships/image" Target="../media/image183.jpeg"/><Relationship Id="rId34" Type="http://schemas.openxmlformats.org/officeDocument/2006/relationships/image" Target="../media/image195.png"/><Relationship Id="rId7" Type="http://schemas.openxmlformats.org/officeDocument/2006/relationships/image" Target="../media/image169.jpeg"/><Relationship Id="rId12" Type="http://schemas.openxmlformats.org/officeDocument/2006/relationships/image" Target="../media/image174.jpeg"/><Relationship Id="rId17" Type="http://schemas.openxmlformats.org/officeDocument/2006/relationships/image" Target="../media/image179.jpeg"/><Relationship Id="rId25" Type="http://schemas.openxmlformats.org/officeDocument/2006/relationships/image" Target="../media/image186.jpeg"/><Relationship Id="rId33" Type="http://schemas.openxmlformats.org/officeDocument/2006/relationships/image" Target="../media/image194.jpeg"/><Relationship Id="rId2" Type="http://schemas.openxmlformats.org/officeDocument/2006/relationships/image" Target="../media/image164.jpeg"/><Relationship Id="rId16" Type="http://schemas.openxmlformats.org/officeDocument/2006/relationships/image" Target="../media/image178.jpeg"/><Relationship Id="rId20" Type="http://schemas.openxmlformats.org/officeDocument/2006/relationships/image" Target="../media/image182.jpeg"/><Relationship Id="rId29" Type="http://schemas.openxmlformats.org/officeDocument/2006/relationships/image" Target="../media/image190.jpeg"/><Relationship Id="rId1" Type="http://schemas.openxmlformats.org/officeDocument/2006/relationships/image" Target="../media/image163.jpeg"/><Relationship Id="rId6" Type="http://schemas.openxmlformats.org/officeDocument/2006/relationships/image" Target="../media/image168.jpeg"/><Relationship Id="rId11" Type="http://schemas.openxmlformats.org/officeDocument/2006/relationships/image" Target="../media/image173.jpeg"/><Relationship Id="rId24" Type="http://schemas.openxmlformats.org/officeDocument/2006/relationships/image" Target="../media/image185.jpeg"/><Relationship Id="rId32" Type="http://schemas.openxmlformats.org/officeDocument/2006/relationships/image" Target="../media/image193.jpeg"/><Relationship Id="rId37" Type="http://schemas.openxmlformats.org/officeDocument/2006/relationships/image" Target="../media/image198.png"/><Relationship Id="rId5" Type="http://schemas.openxmlformats.org/officeDocument/2006/relationships/image" Target="../media/image167.jpeg"/><Relationship Id="rId15" Type="http://schemas.openxmlformats.org/officeDocument/2006/relationships/image" Target="../media/image177.jpeg"/><Relationship Id="rId23" Type="http://schemas.openxmlformats.org/officeDocument/2006/relationships/image" Target="../media/image184.jpeg"/><Relationship Id="rId28" Type="http://schemas.openxmlformats.org/officeDocument/2006/relationships/image" Target="../media/image189.jpeg"/><Relationship Id="rId36" Type="http://schemas.openxmlformats.org/officeDocument/2006/relationships/image" Target="../media/image197.png"/><Relationship Id="rId10" Type="http://schemas.openxmlformats.org/officeDocument/2006/relationships/image" Target="../media/image172.jpeg"/><Relationship Id="rId19" Type="http://schemas.openxmlformats.org/officeDocument/2006/relationships/image" Target="../media/image181.jpeg"/><Relationship Id="rId31" Type="http://schemas.openxmlformats.org/officeDocument/2006/relationships/image" Target="../media/image192.jpeg"/><Relationship Id="rId4" Type="http://schemas.openxmlformats.org/officeDocument/2006/relationships/image" Target="../media/image166.jpeg"/><Relationship Id="rId9" Type="http://schemas.openxmlformats.org/officeDocument/2006/relationships/image" Target="../media/image171.jpeg"/><Relationship Id="rId14" Type="http://schemas.openxmlformats.org/officeDocument/2006/relationships/image" Target="../media/image176.jpeg"/><Relationship Id="rId22" Type="http://schemas.openxmlformats.org/officeDocument/2006/relationships/image" Target="../media/image13.jpeg"/><Relationship Id="rId27" Type="http://schemas.openxmlformats.org/officeDocument/2006/relationships/image" Target="../media/image188.jpeg"/><Relationship Id="rId30" Type="http://schemas.openxmlformats.org/officeDocument/2006/relationships/image" Target="../media/image191.jpeg"/><Relationship Id="rId35" Type="http://schemas.openxmlformats.org/officeDocument/2006/relationships/image" Target="../media/image196.jpeg"/><Relationship Id="rId8" Type="http://schemas.openxmlformats.org/officeDocument/2006/relationships/image" Target="../media/image170.jpeg"/><Relationship Id="rId3" Type="http://schemas.openxmlformats.org/officeDocument/2006/relationships/image" Target="../media/image16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3.png"/><Relationship Id="rId5" Type="http://schemas.openxmlformats.org/officeDocument/2006/relationships/image" Target="../media/image202.jpeg"/><Relationship Id="rId4" Type="http://schemas.openxmlformats.org/officeDocument/2006/relationships/image" Target="../media/image201.jpeg"/></Relationships>
</file>

<file path=xl/drawings/_rels/drawing14.xml.rels><?xml version="1.0" encoding="UTF-8" standalone="yes"?>
<Relationships xmlns="http://schemas.openxmlformats.org/package/2006/relationships"><Relationship Id="rId26" Type="http://schemas.openxmlformats.org/officeDocument/2006/relationships/image" Target="../media/image224.png"/><Relationship Id="rId21" Type="http://schemas.openxmlformats.org/officeDocument/2006/relationships/image" Target="../media/image219.png"/><Relationship Id="rId42" Type="http://schemas.openxmlformats.org/officeDocument/2006/relationships/image" Target="../media/image240.jpeg"/><Relationship Id="rId47" Type="http://schemas.openxmlformats.org/officeDocument/2006/relationships/image" Target="../media/image245.jpeg"/><Relationship Id="rId63" Type="http://schemas.openxmlformats.org/officeDocument/2006/relationships/image" Target="../media/image261.jpeg"/><Relationship Id="rId68" Type="http://schemas.openxmlformats.org/officeDocument/2006/relationships/image" Target="../media/image266.jpeg"/><Relationship Id="rId2" Type="http://schemas.openxmlformats.org/officeDocument/2006/relationships/image" Target="../media/image205.jpeg"/><Relationship Id="rId16" Type="http://schemas.openxmlformats.org/officeDocument/2006/relationships/image" Target="../media/image189.jpeg"/><Relationship Id="rId29" Type="http://schemas.openxmlformats.org/officeDocument/2006/relationships/image" Target="../media/image227.png"/><Relationship Id="rId11" Type="http://schemas.openxmlformats.org/officeDocument/2006/relationships/image" Target="../media/image214.jpeg"/><Relationship Id="rId24" Type="http://schemas.openxmlformats.org/officeDocument/2006/relationships/image" Target="../media/image222.png"/><Relationship Id="rId32" Type="http://schemas.openxmlformats.org/officeDocument/2006/relationships/image" Target="../media/image230.jpeg"/><Relationship Id="rId37" Type="http://schemas.openxmlformats.org/officeDocument/2006/relationships/image" Target="../media/image235.jpeg"/><Relationship Id="rId40" Type="http://schemas.openxmlformats.org/officeDocument/2006/relationships/image" Target="../media/image238.jpeg"/><Relationship Id="rId45" Type="http://schemas.openxmlformats.org/officeDocument/2006/relationships/image" Target="../media/image243.jpeg"/><Relationship Id="rId53" Type="http://schemas.openxmlformats.org/officeDocument/2006/relationships/image" Target="../media/image251.jpeg"/><Relationship Id="rId58" Type="http://schemas.openxmlformats.org/officeDocument/2006/relationships/image" Target="../media/image256.jpeg"/><Relationship Id="rId66" Type="http://schemas.openxmlformats.org/officeDocument/2006/relationships/image" Target="../media/image264.jpeg"/><Relationship Id="rId74" Type="http://schemas.openxmlformats.org/officeDocument/2006/relationships/image" Target="../media/image272.png"/><Relationship Id="rId5" Type="http://schemas.openxmlformats.org/officeDocument/2006/relationships/image" Target="../media/image208.jpeg"/><Relationship Id="rId61" Type="http://schemas.openxmlformats.org/officeDocument/2006/relationships/image" Target="../media/image259.jpeg"/><Relationship Id="rId19" Type="http://schemas.openxmlformats.org/officeDocument/2006/relationships/image" Target="../media/image217.png"/><Relationship Id="rId14" Type="http://schemas.openxmlformats.org/officeDocument/2006/relationships/image" Target="../media/image187.jpeg"/><Relationship Id="rId22" Type="http://schemas.openxmlformats.org/officeDocument/2006/relationships/image" Target="../media/image220.png"/><Relationship Id="rId27" Type="http://schemas.openxmlformats.org/officeDocument/2006/relationships/image" Target="../media/image225.png"/><Relationship Id="rId30" Type="http://schemas.openxmlformats.org/officeDocument/2006/relationships/image" Target="../media/image228.jpeg"/><Relationship Id="rId35" Type="http://schemas.openxmlformats.org/officeDocument/2006/relationships/image" Target="../media/image233.jpeg"/><Relationship Id="rId43" Type="http://schemas.openxmlformats.org/officeDocument/2006/relationships/image" Target="../media/image241.jpeg"/><Relationship Id="rId48" Type="http://schemas.openxmlformats.org/officeDocument/2006/relationships/image" Target="../media/image246.jpeg"/><Relationship Id="rId56" Type="http://schemas.openxmlformats.org/officeDocument/2006/relationships/image" Target="../media/image254.jpeg"/><Relationship Id="rId64" Type="http://schemas.openxmlformats.org/officeDocument/2006/relationships/image" Target="../media/image262.jpeg"/><Relationship Id="rId69" Type="http://schemas.openxmlformats.org/officeDocument/2006/relationships/image" Target="../media/image267.jpeg"/><Relationship Id="rId8" Type="http://schemas.openxmlformats.org/officeDocument/2006/relationships/image" Target="../media/image211.jpeg"/><Relationship Id="rId51" Type="http://schemas.openxmlformats.org/officeDocument/2006/relationships/image" Target="../media/image249.jpeg"/><Relationship Id="rId72" Type="http://schemas.openxmlformats.org/officeDocument/2006/relationships/image" Target="../media/image270.jpeg"/><Relationship Id="rId3" Type="http://schemas.openxmlformats.org/officeDocument/2006/relationships/image" Target="../media/image206.jpeg"/><Relationship Id="rId12" Type="http://schemas.openxmlformats.org/officeDocument/2006/relationships/image" Target="../media/image215.jpeg"/><Relationship Id="rId17" Type="http://schemas.openxmlformats.org/officeDocument/2006/relationships/image" Target="../media/image190.jpeg"/><Relationship Id="rId25" Type="http://schemas.openxmlformats.org/officeDocument/2006/relationships/image" Target="../media/image223.png"/><Relationship Id="rId33" Type="http://schemas.openxmlformats.org/officeDocument/2006/relationships/image" Target="../media/image231.jpeg"/><Relationship Id="rId38" Type="http://schemas.openxmlformats.org/officeDocument/2006/relationships/image" Target="../media/image236.jpeg"/><Relationship Id="rId46" Type="http://schemas.openxmlformats.org/officeDocument/2006/relationships/image" Target="../media/image244.jpeg"/><Relationship Id="rId59" Type="http://schemas.openxmlformats.org/officeDocument/2006/relationships/image" Target="../media/image257.jpeg"/><Relationship Id="rId67" Type="http://schemas.openxmlformats.org/officeDocument/2006/relationships/image" Target="../media/image265.jpeg"/><Relationship Id="rId20" Type="http://schemas.openxmlformats.org/officeDocument/2006/relationships/image" Target="../media/image218.png"/><Relationship Id="rId41" Type="http://schemas.openxmlformats.org/officeDocument/2006/relationships/image" Target="../media/image239.jpeg"/><Relationship Id="rId54" Type="http://schemas.openxmlformats.org/officeDocument/2006/relationships/image" Target="../media/image252.jpeg"/><Relationship Id="rId62" Type="http://schemas.openxmlformats.org/officeDocument/2006/relationships/image" Target="../media/image260.jpeg"/><Relationship Id="rId70" Type="http://schemas.openxmlformats.org/officeDocument/2006/relationships/image" Target="../media/image268.jpeg"/><Relationship Id="rId75" Type="http://schemas.openxmlformats.org/officeDocument/2006/relationships/image" Target="../media/image273.png"/><Relationship Id="rId1" Type="http://schemas.openxmlformats.org/officeDocument/2006/relationships/image" Target="../media/image204.jpeg"/><Relationship Id="rId6" Type="http://schemas.openxmlformats.org/officeDocument/2006/relationships/image" Target="../media/image209.jpeg"/><Relationship Id="rId15" Type="http://schemas.openxmlformats.org/officeDocument/2006/relationships/image" Target="../media/image191.jpeg"/><Relationship Id="rId23" Type="http://schemas.openxmlformats.org/officeDocument/2006/relationships/image" Target="../media/image221.png"/><Relationship Id="rId28" Type="http://schemas.openxmlformats.org/officeDocument/2006/relationships/image" Target="../media/image226.jpeg"/><Relationship Id="rId36" Type="http://schemas.openxmlformats.org/officeDocument/2006/relationships/image" Target="../media/image234.jpeg"/><Relationship Id="rId49" Type="http://schemas.openxmlformats.org/officeDocument/2006/relationships/image" Target="../media/image247.jpeg"/><Relationship Id="rId57" Type="http://schemas.openxmlformats.org/officeDocument/2006/relationships/image" Target="../media/image255.jpeg"/><Relationship Id="rId10" Type="http://schemas.openxmlformats.org/officeDocument/2006/relationships/image" Target="../media/image213.jpeg"/><Relationship Id="rId31" Type="http://schemas.openxmlformats.org/officeDocument/2006/relationships/image" Target="../media/image229.jpeg"/><Relationship Id="rId44" Type="http://schemas.openxmlformats.org/officeDocument/2006/relationships/image" Target="../media/image242.jpeg"/><Relationship Id="rId52" Type="http://schemas.openxmlformats.org/officeDocument/2006/relationships/image" Target="../media/image250.jpeg"/><Relationship Id="rId60" Type="http://schemas.openxmlformats.org/officeDocument/2006/relationships/image" Target="../media/image258.jpeg"/><Relationship Id="rId65" Type="http://schemas.openxmlformats.org/officeDocument/2006/relationships/image" Target="../media/image263.jpeg"/><Relationship Id="rId73" Type="http://schemas.openxmlformats.org/officeDocument/2006/relationships/image" Target="../media/image271.jpeg"/><Relationship Id="rId4" Type="http://schemas.openxmlformats.org/officeDocument/2006/relationships/image" Target="../media/image207.jpeg"/><Relationship Id="rId9" Type="http://schemas.openxmlformats.org/officeDocument/2006/relationships/image" Target="../media/image212.jpeg"/><Relationship Id="rId13" Type="http://schemas.openxmlformats.org/officeDocument/2006/relationships/image" Target="../media/image216.jpeg"/><Relationship Id="rId18" Type="http://schemas.openxmlformats.org/officeDocument/2006/relationships/image" Target="../media/image188.jpeg"/><Relationship Id="rId39" Type="http://schemas.openxmlformats.org/officeDocument/2006/relationships/image" Target="../media/image237.jpeg"/><Relationship Id="rId34" Type="http://schemas.openxmlformats.org/officeDocument/2006/relationships/image" Target="../media/image232.jpeg"/><Relationship Id="rId50" Type="http://schemas.openxmlformats.org/officeDocument/2006/relationships/image" Target="../media/image248.jpeg"/><Relationship Id="rId55" Type="http://schemas.openxmlformats.org/officeDocument/2006/relationships/image" Target="../media/image253.jpeg"/><Relationship Id="rId76" Type="http://schemas.openxmlformats.org/officeDocument/2006/relationships/image" Target="../media/image274.png"/><Relationship Id="rId7" Type="http://schemas.openxmlformats.org/officeDocument/2006/relationships/image" Target="../media/image210.jpeg"/><Relationship Id="rId71" Type="http://schemas.openxmlformats.org/officeDocument/2006/relationships/image" Target="../media/image269.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71.jpeg"/><Relationship Id="rId3" Type="http://schemas.openxmlformats.org/officeDocument/2006/relationships/image" Target="../media/image265.jpeg"/><Relationship Id="rId7" Type="http://schemas.openxmlformats.org/officeDocument/2006/relationships/image" Target="../media/image270.jpeg"/><Relationship Id="rId2" Type="http://schemas.openxmlformats.org/officeDocument/2006/relationships/image" Target="../media/image264.jpeg"/><Relationship Id="rId1" Type="http://schemas.openxmlformats.org/officeDocument/2006/relationships/image" Target="../media/image263.jpeg"/><Relationship Id="rId6" Type="http://schemas.openxmlformats.org/officeDocument/2006/relationships/image" Target="../media/image268.jpeg"/><Relationship Id="rId5" Type="http://schemas.openxmlformats.org/officeDocument/2006/relationships/image" Target="../media/image267.jpeg"/><Relationship Id="rId4" Type="http://schemas.openxmlformats.org/officeDocument/2006/relationships/image" Target="../media/image266.jpeg"/><Relationship Id="rId9" Type="http://schemas.openxmlformats.org/officeDocument/2006/relationships/image" Target="../media/image269.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82.jpeg"/><Relationship Id="rId13" Type="http://schemas.openxmlformats.org/officeDocument/2006/relationships/image" Target="../media/image287.jpeg"/><Relationship Id="rId18" Type="http://schemas.openxmlformats.org/officeDocument/2006/relationships/image" Target="../media/image292.jpeg"/><Relationship Id="rId3" Type="http://schemas.openxmlformats.org/officeDocument/2006/relationships/image" Target="../media/image277.jpeg"/><Relationship Id="rId21" Type="http://schemas.openxmlformats.org/officeDocument/2006/relationships/image" Target="../media/image295.jpeg"/><Relationship Id="rId7" Type="http://schemas.openxmlformats.org/officeDocument/2006/relationships/image" Target="../media/image281.jpeg"/><Relationship Id="rId12" Type="http://schemas.openxmlformats.org/officeDocument/2006/relationships/image" Target="../media/image286.jpeg"/><Relationship Id="rId17" Type="http://schemas.openxmlformats.org/officeDocument/2006/relationships/image" Target="../media/image291.jpeg"/><Relationship Id="rId2" Type="http://schemas.openxmlformats.org/officeDocument/2006/relationships/image" Target="../media/image276.jpeg"/><Relationship Id="rId16" Type="http://schemas.openxmlformats.org/officeDocument/2006/relationships/image" Target="../media/image290.jpeg"/><Relationship Id="rId20" Type="http://schemas.openxmlformats.org/officeDocument/2006/relationships/image" Target="../media/image294.jpeg"/><Relationship Id="rId1" Type="http://schemas.openxmlformats.org/officeDocument/2006/relationships/image" Target="../media/image275.jpeg"/><Relationship Id="rId6" Type="http://schemas.openxmlformats.org/officeDocument/2006/relationships/image" Target="../media/image280.png"/><Relationship Id="rId11" Type="http://schemas.openxmlformats.org/officeDocument/2006/relationships/image" Target="../media/image285.jpeg"/><Relationship Id="rId5" Type="http://schemas.openxmlformats.org/officeDocument/2006/relationships/image" Target="../media/image279.png"/><Relationship Id="rId15" Type="http://schemas.openxmlformats.org/officeDocument/2006/relationships/image" Target="../media/image289.jpeg"/><Relationship Id="rId10" Type="http://schemas.openxmlformats.org/officeDocument/2006/relationships/image" Target="../media/image284.jpeg"/><Relationship Id="rId19" Type="http://schemas.openxmlformats.org/officeDocument/2006/relationships/image" Target="../media/image293.jpeg"/><Relationship Id="rId4" Type="http://schemas.openxmlformats.org/officeDocument/2006/relationships/image" Target="../media/image278.png"/><Relationship Id="rId9" Type="http://schemas.openxmlformats.org/officeDocument/2006/relationships/image" Target="../media/image283.jpeg"/><Relationship Id="rId14" Type="http://schemas.openxmlformats.org/officeDocument/2006/relationships/image" Target="../media/image28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96.jpeg"/></Relationships>
</file>

<file path=xl/drawings/_rels/drawing18.xml.rels><?xml version="1.0" encoding="UTF-8" standalone="yes"?>
<Relationships xmlns="http://schemas.openxmlformats.org/package/2006/relationships"><Relationship Id="rId13" Type="http://schemas.openxmlformats.org/officeDocument/2006/relationships/image" Target="../media/image309.jpeg"/><Relationship Id="rId18" Type="http://schemas.openxmlformats.org/officeDocument/2006/relationships/image" Target="../media/image314.jpeg"/><Relationship Id="rId26" Type="http://schemas.openxmlformats.org/officeDocument/2006/relationships/image" Target="../media/image321.jpeg"/><Relationship Id="rId39" Type="http://schemas.openxmlformats.org/officeDocument/2006/relationships/image" Target="../media/image332.jpeg"/><Relationship Id="rId21" Type="http://schemas.openxmlformats.org/officeDocument/2006/relationships/image" Target="../media/image317.jpeg"/><Relationship Id="rId34" Type="http://schemas.openxmlformats.org/officeDocument/2006/relationships/image" Target="../media/image329.jpeg"/><Relationship Id="rId42" Type="http://schemas.openxmlformats.org/officeDocument/2006/relationships/image" Target="../media/image335.jpeg"/><Relationship Id="rId7" Type="http://schemas.openxmlformats.org/officeDocument/2006/relationships/image" Target="../media/image303.png"/><Relationship Id="rId2" Type="http://schemas.openxmlformats.org/officeDocument/2006/relationships/image" Target="../media/image298.jpeg"/><Relationship Id="rId16" Type="http://schemas.openxmlformats.org/officeDocument/2006/relationships/image" Target="../media/image312.jpeg"/><Relationship Id="rId29" Type="http://schemas.openxmlformats.org/officeDocument/2006/relationships/image" Target="../media/image324.jpeg"/><Relationship Id="rId1" Type="http://schemas.openxmlformats.org/officeDocument/2006/relationships/image" Target="../media/image297.jpeg"/><Relationship Id="rId6" Type="http://schemas.openxmlformats.org/officeDocument/2006/relationships/image" Target="../media/image302.jpeg"/><Relationship Id="rId11" Type="http://schemas.openxmlformats.org/officeDocument/2006/relationships/image" Target="../media/image307.jpeg"/><Relationship Id="rId24" Type="http://schemas.openxmlformats.org/officeDocument/2006/relationships/image" Target="../media/image319.jpeg"/><Relationship Id="rId32" Type="http://schemas.openxmlformats.org/officeDocument/2006/relationships/image" Target="../media/image327.jpeg"/><Relationship Id="rId37" Type="http://schemas.openxmlformats.org/officeDocument/2006/relationships/image" Target="../media/image112.jpeg"/><Relationship Id="rId40" Type="http://schemas.openxmlformats.org/officeDocument/2006/relationships/image" Target="../media/image333.jpeg"/><Relationship Id="rId45" Type="http://schemas.openxmlformats.org/officeDocument/2006/relationships/image" Target="../media/image338.jpeg"/><Relationship Id="rId5" Type="http://schemas.openxmlformats.org/officeDocument/2006/relationships/image" Target="../media/image301.jpeg"/><Relationship Id="rId15" Type="http://schemas.openxmlformats.org/officeDocument/2006/relationships/image" Target="../media/image311.jpeg"/><Relationship Id="rId23" Type="http://schemas.openxmlformats.org/officeDocument/2006/relationships/image" Target="../media/image318.jpeg"/><Relationship Id="rId28" Type="http://schemas.openxmlformats.org/officeDocument/2006/relationships/image" Target="../media/image323.jpeg"/><Relationship Id="rId36" Type="http://schemas.openxmlformats.org/officeDocument/2006/relationships/image" Target="../media/image331.jpeg"/><Relationship Id="rId10" Type="http://schemas.openxmlformats.org/officeDocument/2006/relationships/image" Target="../media/image306.png"/><Relationship Id="rId19" Type="http://schemas.openxmlformats.org/officeDocument/2006/relationships/image" Target="../media/image315.jpeg"/><Relationship Id="rId31" Type="http://schemas.openxmlformats.org/officeDocument/2006/relationships/image" Target="../media/image326.jpeg"/><Relationship Id="rId44" Type="http://schemas.openxmlformats.org/officeDocument/2006/relationships/image" Target="../media/image337.jpeg"/><Relationship Id="rId4" Type="http://schemas.openxmlformats.org/officeDocument/2006/relationships/image" Target="../media/image300.jpeg"/><Relationship Id="rId9" Type="http://schemas.openxmlformats.org/officeDocument/2006/relationships/image" Target="../media/image305.png"/><Relationship Id="rId14" Type="http://schemas.openxmlformats.org/officeDocument/2006/relationships/image" Target="../media/image310.jpeg"/><Relationship Id="rId22" Type="http://schemas.openxmlformats.org/officeDocument/2006/relationships/image" Target="../media/image25.jpeg"/><Relationship Id="rId27" Type="http://schemas.openxmlformats.org/officeDocument/2006/relationships/image" Target="../media/image322.jpeg"/><Relationship Id="rId30" Type="http://schemas.openxmlformats.org/officeDocument/2006/relationships/image" Target="../media/image325.jpeg"/><Relationship Id="rId35" Type="http://schemas.openxmlformats.org/officeDocument/2006/relationships/image" Target="../media/image330.jpeg"/><Relationship Id="rId43" Type="http://schemas.openxmlformats.org/officeDocument/2006/relationships/image" Target="../media/image336.jpeg"/><Relationship Id="rId8" Type="http://schemas.openxmlformats.org/officeDocument/2006/relationships/image" Target="../media/image304.png"/><Relationship Id="rId3" Type="http://schemas.openxmlformats.org/officeDocument/2006/relationships/image" Target="../media/image299.jpeg"/><Relationship Id="rId12" Type="http://schemas.openxmlformats.org/officeDocument/2006/relationships/image" Target="../media/image308.jpeg"/><Relationship Id="rId17" Type="http://schemas.openxmlformats.org/officeDocument/2006/relationships/image" Target="../media/image313.jpeg"/><Relationship Id="rId25" Type="http://schemas.openxmlformats.org/officeDocument/2006/relationships/image" Target="../media/image320.jpeg"/><Relationship Id="rId33" Type="http://schemas.openxmlformats.org/officeDocument/2006/relationships/image" Target="../media/image328.jpeg"/><Relationship Id="rId38" Type="http://schemas.openxmlformats.org/officeDocument/2006/relationships/image" Target="../media/image148.jpeg"/><Relationship Id="rId46" Type="http://schemas.openxmlformats.org/officeDocument/2006/relationships/image" Target="../media/image339.jpeg"/><Relationship Id="rId20" Type="http://schemas.openxmlformats.org/officeDocument/2006/relationships/image" Target="../media/image316.jpeg"/><Relationship Id="rId41" Type="http://schemas.openxmlformats.org/officeDocument/2006/relationships/image" Target="../media/image334.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47.jpeg"/><Relationship Id="rId3" Type="http://schemas.openxmlformats.org/officeDocument/2006/relationships/image" Target="../media/image342.jpeg"/><Relationship Id="rId7" Type="http://schemas.openxmlformats.org/officeDocument/2006/relationships/image" Target="../media/image346.jpeg"/><Relationship Id="rId12" Type="http://schemas.openxmlformats.org/officeDocument/2006/relationships/image" Target="../media/image351.jpeg"/><Relationship Id="rId2" Type="http://schemas.openxmlformats.org/officeDocument/2006/relationships/image" Target="../media/image341.jpeg"/><Relationship Id="rId1" Type="http://schemas.openxmlformats.org/officeDocument/2006/relationships/image" Target="../media/image340.jpeg"/><Relationship Id="rId6" Type="http://schemas.openxmlformats.org/officeDocument/2006/relationships/image" Target="../media/image345.jpeg"/><Relationship Id="rId11" Type="http://schemas.openxmlformats.org/officeDocument/2006/relationships/image" Target="../media/image350.jpeg"/><Relationship Id="rId5" Type="http://schemas.openxmlformats.org/officeDocument/2006/relationships/image" Target="../media/image344.jpeg"/><Relationship Id="rId10" Type="http://schemas.openxmlformats.org/officeDocument/2006/relationships/image" Target="../media/image349.jpeg"/><Relationship Id="rId4" Type="http://schemas.openxmlformats.org/officeDocument/2006/relationships/image" Target="../media/image343.jpeg"/><Relationship Id="rId9" Type="http://schemas.openxmlformats.org/officeDocument/2006/relationships/image" Target="../media/image348.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0.png"/><Relationship Id="rId18" Type="http://schemas.openxmlformats.org/officeDocument/2006/relationships/image" Target="../media/image45.png"/><Relationship Id="rId26" Type="http://schemas.openxmlformats.org/officeDocument/2006/relationships/image" Target="../media/image53.jpeg"/><Relationship Id="rId39" Type="http://schemas.openxmlformats.org/officeDocument/2006/relationships/image" Target="../media/image66.jpeg"/><Relationship Id="rId21" Type="http://schemas.openxmlformats.org/officeDocument/2006/relationships/image" Target="../media/image48.png"/><Relationship Id="rId34" Type="http://schemas.openxmlformats.org/officeDocument/2006/relationships/image" Target="../media/image61.jpe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5" Type="http://schemas.openxmlformats.org/officeDocument/2006/relationships/image" Target="../media/image52.jpeg"/><Relationship Id="rId33" Type="http://schemas.openxmlformats.org/officeDocument/2006/relationships/image" Target="../media/image60.jpeg"/><Relationship Id="rId38" Type="http://schemas.openxmlformats.org/officeDocument/2006/relationships/image" Target="../media/image65.jpeg"/><Relationship Id="rId2" Type="http://schemas.openxmlformats.org/officeDocument/2006/relationships/image" Target="../media/image7.png"/><Relationship Id="rId16" Type="http://schemas.openxmlformats.org/officeDocument/2006/relationships/image" Target="../media/image43.png"/><Relationship Id="rId20" Type="http://schemas.openxmlformats.org/officeDocument/2006/relationships/image" Target="../media/image47.png"/><Relationship Id="rId29" Type="http://schemas.openxmlformats.org/officeDocument/2006/relationships/image" Target="../media/image56.jpeg"/><Relationship Id="rId1" Type="http://schemas.openxmlformats.org/officeDocument/2006/relationships/image" Target="../media/image30.png"/><Relationship Id="rId6" Type="http://schemas.openxmlformats.org/officeDocument/2006/relationships/image" Target="../media/image33.png"/><Relationship Id="rId11" Type="http://schemas.openxmlformats.org/officeDocument/2006/relationships/image" Target="../media/image38.png"/><Relationship Id="rId24" Type="http://schemas.openxmlformats.org/officeDocument/2006/relationships/image" Target="../media/image51.jpeg"/><Relationship Id="rId32" Type="http://schemas.openxmlformats.org/officeDocument/2006/relationships/image" Target="../media/image59.jpeg"/><Relationship Id="rId37" Type="http://schemas.openxmlformats.org/officeDocument/2006/relationships/image" Target="../media/image64.jpeg"/><Relationship Id="rId40" Type="http://schemas.openxmlformats.org/officeDocument/2006/relationships/image" Target="../media/image67.png"/><Relationship Id="rId5" Type="http://schemas.openxmlformats.org/officeDocument/2006/relationships/image" Target="../media/image32.png"/><Relationship Id="rId15" Type="http://schemas.openxmlformats.org/officeDocument/2006/relationships/image" Target="../media/image42.png"/><Relationship Id="rId23" Type="http://schemas.openxmlformats.org/officeDocument/2006/relationships/image" Target="../media/image50.jpeg"/><Relationship Id="rId28" Type="http://schemas.openxmlformats.org/officeDocument/2006/relationships/image" Target="../media/image55.jpeg"/><Relationship Id="rId36" Type="http://schemas.openxmlformats.org/officeDocument/2006/relationships/image" Target="../media/image63.jpeg"/><Relationship Id="rId10" Type="http://schemas.openxmlformats.org/officeDocument/2006/relationships/image" Target="../media/image37.png"/><Relationship Id="rId19" Type="http://schemas.openxmlformats.org/officeDocument/2006/relationships/image" Target="../media/image46.png"/><Relationship Id="rId31" Type="http://schemas.openxmlformats.org/officeDocument/2006/relationships/image" Target="../media/image58.jpeg"/><Relationship Id="rId4" Type="http://schemas.openxmlformats.org/officeDocument/2006/relationships/image" Target="../media/image12.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eg"/><Relationship Id="rId27" Type="http://schemas.openxmlformats.org/officeDocument/2006/relationships/image" Target="../media/image54.jpeg"/><Relationship Id="rId30" Type="http://schemas.openxmlformats.org/officeDocument/2006/relationships/image" Target="../media/image57.jpeg"/><Relationship Id="rId35" Type="http://schemas.openxmlformats.org/officeDocument/2006/relationships/image" Target="../media/image62.jpeg"/><Relationship Id="rId8" Type="http://schemas.openxmlformats.org/officeDocument/2006/relationships/image" Target="../media/image35.png"/><Relationship Id="rId3" Type="http://schemas.openxmlformats.org/officeDocument/2006/relationships/image" Target="../media/image3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54.jpeg"/><Relationship Id="rId7" Type="http://schemas.openxmlformats.org/officeDocument/2006/relationships/image" Target="../media/image358.jpeg"/><Relationship Id="rId2" Type="http://schemas.openxmlformats.org/officeDocument/2006/relationships/image" Target="../media/image353.jpeg"/><Relationship Id="rId1" Type="http://schemas.openxmlformats.org/officeDocument/2006/relationships/image" Target="../media/image352.jpeg"/><Relationship Id="rId6" Type="http://schemas.openxmlformats.org/officeDocument/2006/relationships/image" Target="../media/image357.jpeg"/><Relationship Id="rId5" Type="http://schemas.openxmlformats.org/officeDocument/2006/relationships/image" Target="../media/image356.jpeg"/><Relationship Id="rId4" Type="http://schemas.openxmlformats.org/officeDocument/2006/relationships/image" Target="../media/image355.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60.jpeg"/><Relationship Id="rId2" Type="http://schemas.openxmlformats.org/officeDocument/2006/relationships/image" Target="../media/image359.jpeg"/><Relationship Id="rId1" Type="http://schemas.openxmlformats.org/officeDocument/2006/relationships/image" Target="../media/image18.jpeg"/><Relationship Id="rId4" Type="http://schemas.openxmlformats.org/officeDocument/2006/relationships/image" Target="../media/image36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64.png"/><Relationship Id="rId2" Type="http://schemas.openxmlformats.org/officeDocument/2006/relationships/image" Target="../media/image363.png"/><Relationship Id="rId1" Type="http://schemas.openxmlformats.org/officeDocument/2006/relationships/image" Target="../media/image362.jpeg"/><Relationship Id="rId6" Type="http://schemas.openxmlformats.org/officeDocument/2006/relationships/image" Target="../media/image367.jpeg"/><Relationship Id="rId5" Type="http://schemas.openxmlformats.org/officeDocument/2006/relationships/image" Target="../media/image366.png"/><Relationship Id="rId4" Type="http://schemas.openxmlformats.org/officeDocument/2006/relationships/image" Target="../media/image365.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374.jpeg"/><Relationship Id="rId13" Type="http://schemas.openxmlformats.org/officeDocument/2006/relationships/image" Target="../media/image378.png"/><Relationship Id="rId3" Type="http://schemas.openxmlformats.org/officeDocument/2006/relationships/image" Target="../media/image370.jpeg"/><Relationship Id="rId7" Type="http://schemas.openxmlformats.org/officeDocument/2006/relationships/image" Target="../media/image373.jpeg"/><Relationship Id="rId12" Type="http://schemas.openxmlformats.org/officeDocument/2006/relationships/image" Target="../media/image377.png"/><Relationship Id="rId2" Type="http://schemas.openxmlformats.org/officeDocument/2006/relationships/image" Target="../media/image369.jpeg"/><Relationship Id="rId16" Type="http://schemas.openxmlformats.org/officeDocument/2006/relationships/image" Target="../media/image381.png"/><Relationship Id="rId1" Type="http://schemas.openxmlformats.org/officeDocument/2006/relationships/image" Target="../media/image368.jpeg"/><Relationship Id="rId6" Type="http://schemas.openxmlformats.org/officeDocument/2006/relationships/image" Target="../media/image20.jpeg"/><Relationship Id="rId11" Type="http://schemas.openxmlformats.org/officeDocument/2006/relationships/image" Target="../media/image157.jpeg"/><Relationship Id="rId5" Type="http://schemas.openxmlformats.org/officeDocument/2006/relationships/image" Target="../media/image372.jpeg"/><Relationship Id="rId15" Type="http://schemas.openxmlformats.org/officeDocument/2006/relationships/image" Target="../media/image380.png"/><Relationship Id="rId10" Type="http://schemas.openxmlformats.org/officeDocument/2006/relationships/image" Target="../media/image376.jpeg"/><Relationship Id="rId4" Type="http://schemas.openxmlformats.org/officeDocument/2006/relationships/image" Target="../media/image371.jpeg"/><Relationship Id="rId9" Type="http://schemas.openxmlformats.org/officeDocument/2006/relationships/image" Target="../media/image375.jpeg"/><Relationship Id="rId14" Type="http://schemas.openxmlformats.org/officeDocument/2006/relationships/image" Target="../media/image37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84.jpeg"/><Relationship Id="rId2" Type="http://schemas.openxmlformats.org/officeDocument/2006/relationships/image" Target="../media/image383.jpeg"/><Relationship Id="rId1" Type="http://schemas.openxmlformats.org/officeDocument/2006/relationships/image" Target="../media/image382.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392.png"/><Relationship Id="rId13" Type="http://schemas.openxmlformats.org/officeDocument/2006/relationships/image" Target="../media/image397.png"/><Relationship Id="rId18" Type="http://schemas.openxmlformats.org/officeDocument/2006/relationships/image" Target="../media/image401.jpeg"/><Relationship Id="rId3" Type="http://schemas.openxmlformats.org/officeDocument/2006/relationships/image" Target="../media/image387.jpeg"/><Relationship Id="rId21" Type="http://schemas.openxmlformats.org/officeDocument/2006/relationships/image" Target="../media/image404.jpeg"/><Relationship Id="rId7" Type="http://schemas.openxmlformats.org/officeDocument/2006/relationships/image" Target="../media/image391.png"/><Relationship Id="rId12" Type="http://schemas.openxmlformats.org/officeDocument/2006/relationships/image" Target="../media/image396.png"/><Relationship Id="rId17" Type="http://schemas.openxmlformats.org/officeDocument/2006/relationships/image" Target="../media/image400.jpeg"/><Relationship Id="rId2" Type="http://schemas.openxmlformats.org/officeDocument/2006/relationships/image" Target="../media/image386.jpeg"/><Relationship Id="rId16" Type="http://schemas.openxmlformats.org/officeDocument/2006/relationships/image" Target="../media/image369.jpeg"/><Relationship Id="rId20" Type="http://schemas.openxmlformats.org/officeDocument/2006/relationships/image" Target="../media/image403.jpeg"/><Relationship Id="rId1" Type="http://schemas.openxmlformats.org/officeDocument/2006/relationships/image" Target="../media/image385.jpeg"/><Relationship Id="rId6" Type="http://schemas.openxmlformats.org/officeDocument/2006/relationships/image" Target="../media/image390.png"/><Relationship Id="rId11" Type="http://schemas.openxmlformats.org/officeDocument/2006/relationships/image" Target="../media/image395.jpeg"/><Relationship Id="rId5" Type="http://schemas.openxmlformats.org/officeDocument/2006/relationships/image" Target="../media/image389.png"/><Relationship Id="rId15" Type="http://schemas.openxmlformats.org/officeDocument/2006/relationships/image" Target="../media/image399.png"/><Relationship Id="rId23" Type="http://schemas.openxmlformats.org/officeDocument/2006/relationships/image" Target="../media/image406.jpeg"/><Relationship Id="rId10" Type="http://schemas.openxmlformats.org/officeDocument/2006/relationships/image" Target="../media/image394.jpeg"/><Relationship Id="rId19" Type="http://schemas.openxmlformats.org/officeDocument/2006/relationships/image" Target="../media/image402.jpeg"/><Relationship Id="rId4" Type="http://schemas.openxmlformats.org/officeDocument/2006/relationships/image" Target="../media/image388.png"/><Relationship Id="rId9" Type="http://schemas.openxmlformats.org/officeDocument/2006/relationships/image" Target="../media/image393.png"/><Relationship Id="rId14" Type="http://schemas.openxmlformats.org/officeDocument/2006/relationships/image" Target="../media/image398.png"/><Relationship Id="rId22" Type="http://schemas.openxmlformats.org/officeDocument/2006/relationships/image" Target="../media/image405.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408.png"/><Relationship Id="rId2" Type="http://schemas.openxmlformats.org/officeDocument/2006/relationships/image" Target="../media/image29.png"/><Relationship Id="rId1" Type="http://schemas.openxmlformats.org/officeDocument/2006/relationships/image" Target="../media/image407.jpeg"/><Relationship Id="rId4" Type="http://schemas.openxmlformats.org/officeDocument/2006/relationships/image" Target="../media/image409.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17.jpeg"/><Relationship Id="rId13" Type="http://schemas.openxmlformats.org/officeDocument/2006/relationships/image" Target="../media/image22.jpeg"/><Relationship Id="rId18" Type="http://schemas.openxmlformats.org/officeDocument/2006/relationships/image" Target="../media/image424.png"/><Relationship Id="rId3" Type="http://schemas.openxmlformats.org/officeDocument/2006/relationships/image" Target="../media/image412.jpeg"/><Relationship Id="rId21" Type="http://schemas.openxmlformats.org/officeDocument/2006/relationships/image" Target="../media/image427.jpeg"/><Relationship Id="rId7" Type="http://schemas.openxmlformats.org/officeDocument/2006/relationships/image" Target="../media/image416.png"/><Relationship Id="rId12" Type="http://schemas.openxmlformats.org/officeDocument/2006/relationships/image" Target="../media/image421.jpeg"/><Relationship Id="rId17" Type="http://schemas.openxmlformats.org/officeDocument/2006/relationships/image" Target="../media/image423.png"/><Relationship Id="rId25" Type="http://schemas.openxmlformats.org/officeDocument/2006/relationships/image" Target="../media/image431.png"/><Relationship Id="rId2" Type="http://schemas.openxmlformats.org/officeDocument/2006/relationships/image" Target="../media/image411.jpeg"/><Relationship Id="rId16" Type="http://schemas.openxmlformats.org/officeDocument/2006/relationships/image" Target="../media/image369.jpeg"/><Relationship Id="rId20" Type="http://schemas.openxmlformats.org/officeDocument/2006/relationships/image" Target="../media/image426.png"/><Relationship Id="rId1" Type="http://schemas.openxmlformats.org/officeDocument/2006/relationships/image" Target="../media/image410.jpeg"/><Relationship Id="rId6" Type="http://schemas.openxmlformats.org/officeDocument/2006/relationships/image" Target="../media/image415.png"/><Relationship Id="rId11" Type="http://schemas.openxmlformats.org/officeDocument/2006/relationships/image" Target="../media/image420.jpeg"/><Relationship Id="rId24" Type="http://schemas.openxmlformats.org/officeDocument/2006/relationships/image" Target="../media/image430.jpeg"/><Relationship Id="rId5" Type="http://schemas.openxmlformats.org/officeDocument/2006/relationships/image" Target="../media/image414.jpeg"/><Relationship Id="rId15" Type="http://schemas.openxmlformats.org/officeDocument/2006/relationships/image" Target="../media/image370.jpeg"/><Relationship Id="rId23" Type="http://schemas.openxmlformats.org/officeDocument/2006/relationships/image" Target="../media/image429.jpeg"/><Relationship Id="rId10" Type="http://schemas.openxmlformats.org/officeDocument/2006/relationships/image" Target="../media/image419.jpeg"/><Relationship Id="rId19" Type="http://schemas.openxmlformats.org/officeDocument/2006/relationships/image" Target="../media/image425.png"/><Relationship Id="rId4" Type="http://schemas.openxmlformats.org/officeDocument/2006/relationships/image" Target="../media/image413.jpeg"/><Relationship Id="rId9" Type="http://schemas.openxmlformats.org/officeDocument/2006/relationships/image" Target="../media/image418.jpeg"/><Relationship Id="rId14" Type="http://schemas.openxmlformats.org/officeDocument/2006/relationships/image" Target="../media/image422.jpeg"/><Relationship Id="rId22" Type="http://schemas.openxmlformats.org/officeDocument/2006/relationships/image" Target="../media/image428.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34.jpeg"/><Relationship Id="rId7" Type="http://schemas.openxmlformats.org/officeDocument/2006/relationships/image" Target="../media/image437.jpeg"/><Relationship Id="rId2" Type="http://schemas.openxmlformats.org/officeDocument/2006/relationships/image" Target="../media/image433.jpeg"/><Relationship Id="rId1" Type="http://schemas.openxmlformats.org/officeDocument/2006/relationships/image" Target="../media/image432.jpeg"/><Relationship Id="rId6" Type="http://schemas.openxmlformats.org/officeDocument/2006/relationships/image" Target="../media/image23.jpeg"/><Relationship Id="rId5" Type="http://schemas.openxmlformats.org/officeDocument/2006/relationships/image" Target="../media/image436.jpeg"/><Relationship Id="rId4" Type="http://schemas.openxmlformats.org/officeDocument/2006/relationships/image" Target="../media/image43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3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5.jpeg"/><Relationship Id="rId13" Type="http://schemas.openxmlformats.org/officeDocument/2006/relationships/image" Target="../media/image80.jpeg"/><Relationship Id="rId18" Type="http://schemas.openxmlformats.org/officeDocument/2006/relationships/image" Target="../media/image85.png"/><Relationship Id="rId3" Type="http://schemas.openxmlformats.org/officeDocument/2006/relationships/image" Target="../media/image70.jpeg"/><Relationship Id="rId21" Type="http://schemas.openxmlformats.org/officeDocument/2006/relationships/image" Target="../media/image88.jpeg"/><Relationship Id="rId7" Type="http://schemas.openxmlformats.org/officeDocument/2006/relationships/image" Target="../media/image74.jpeg"/><Relationship Id="rId12" Type="http://schemas.openxmlformats.org/officeDocument/2006/relationships/image" Target="../media/image79.jpeg"/><Relationship Id="rId17" Type="http://schemas.openxmlformats.org/officeDocument/2006/relationships/image" Target="../media/image84.png"/><Relationship Id="rId2" Type="http://schemas.openxmlformats.org/officeDocument/2006/relationships/image" Target="../media/image69.png"/><Relationship Id="rId16" Type="http://schemas.openxmlformats.org/officeDocument/2006/relationships/image" Target="../media/image83.png"/><Relationship Id="rId20" Type="http://schemas.openxmlformats.org/officeDocument/2006/relationships/image" Target="../media/image87.jpeg"/><Relationship Id="rId1" Type="http://schemas.openxmlformats.org/officeDocument/2006/relationships/image" Target="../media/image68.jpeg"/><Relationship Id="rId6" Type="http://schemas.openxmlformats.org/officeDocument/2006/relationships/image" Target="../media/image73.png"/><Relationship Id="rId11" Type="http://schemas.openxmlformats.org/officeDocument/2006/relationships/image" Target="../media/image78.jpeg"/><Relationship Id="rId24" Type="http://schemas.openxmlformats.org/officeDocument/2006/relationships/image" Target="../media/image91.png"/><Relationship Id="rId5" Type="http://schemas.openxmlformats.org/officeDocument/2006/relationships/image" Target="../media/image72.png"/><Relationship Id="rId15" Type="http://schemas.openxmlformats.org/officeDocument/2006/relationships/image" Target="../media/image82.png"/><Relationship Id="rId23" Type="http://schemas.openxmlformats.org/officeDocument/2006/relationships/image" Target="../media/image90.jpeg"/><Relationship Id="rId10" Type="http://schemas.openxmlformats.org/officeDocument/2006/relationships/image" Target="../media/image77.jpeg"/><Relationship Id="rId19" Type="http://schemas.openxmlformats.org/officeDocument/2006/relationships/image" Target="../media/image86.jpeg"/><Relationship Id="rId4" Type="http://schemas.openxmlformats.org/officeDocument/2006/relationships/image" Target="../media/image71.png"/><Relationship Id="rId9" Type="http://schemas.openxmlformats.org/officeDocument/2006/relationships/image" Target="../media/image76.jpeg"/><Relationship Id="rId14" Type="http://schemas.openxmlformats.org/officeDocument/2006/relationships/image" Target="../media/image81.jpeg"/><Relationship Id="rId22" Type="http://schemas.openxmlformats.org/officeDocument/2006/relationships/image" Target="../media/image8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6.jpeg"/><Relationship Id="rId5" Type="http://schemas.openxmlformats.org/officeDocument/2006/relationships/image" Target="../media/image95.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3.jpeg"/><Relationship Id="rId3" Type="http://schemas.openxmlformats.org/officeDocument/2006/relationships/image" Target="../media/image99.jpeg"/><Relationship Id="rId7" Type="http://schemas.openxmlformats.org/officeDocument/2006/relationships/image" Target="../media/image102.jpeg"/><Relationship Id="rId2" Type="http://schemas.openxmlformats.org/officeDocument/2006/relationships/image" Target="../media/image98.jpeg"/><Relationship Id="rId1" Type="http://schemas.openxmlformats.org/officeDocument/2006/relationships/image" Target="../media/image97.jpeg"/><Relationship Id="rId6" Type="http://schemas.openxmlformats.org/officeDocument/2006/relationships/image" Target="../media/image101.jpeg"/><Relationship Id="rId5" Type="http://schemas.openxmlformats.org/officeDocument/2006/relationships/image" Target="../media/image6.jpeg"/><Relationship Id="rId10" Type="http://schemas.openxmlformats.org/officeDocument/2006/relationships/image" Target="../media/image80.jpeg"/><Relationship Id="rId4" Type="http://schemas.openxmlformats.org/officeDocument/2006/relationships/image" Target="../media/image100.jpeg"/><Relationship Id="rId9" Type="http://schemas.openxmlformats.org/officeDocument/2006/relationships/image" Target="../media/image10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1.jpeg"/><Relationship Id="rId3" Type="http://schemas.openxmlformats.org/officeDocument/2006/relationships/image" Target="../media/image107.jpeg"/><Relationship Id="rId7" Type="http://schemas.openxmlformats.org/officeDocument/2006/relationships/image" Target="../media/image110.jpeg"/><Relationship Id="rId2" Type="http://schemas.openxmlformats.org/officeDocument/2006/relationships/image" Target="../media/image106.jpeg"/><Relationship Id="rId1" Type="http://schemas.openxmlformats.org/officeDocument/2006/relationships/image" Target="../media/image105.jpeg"/><Relationship Id="rId6" Type="http://schemas.openxmlformats.org/officeDocument/2006/relationships/image" Target="../media/image27.jpeg"/><Relationship Id="rId5" Type="http://schemas.openxmlformats.org/officeDocument/2006/relationships/image" Target="../media/image109.jpeg"/><Relationship Id="rId4" Type="http://schemas.openxmlformats.org/officeDocument/2006/relationships/image" Target="../media/image10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9.jpeg"/><Relationship Id="rId3" Type="http://schemas.openxmlformats.org/officeDocument/2006/relationships/image" Target="../media/image114.png"/><Relationship Id="rId7" Type="http://schemas.openxmlformats.org/officeDocument/2006/relationships/image" Target="../media/image118.jpeg"/><Relationship Id="rId2" Type="http://schemas.openxmlformats.org/officeDocument/2006/relationships/image" Target="../media/image113.png"/><Relationship Id="rId1" Type="http://schemas.openxmlformats.org/officeDocument/2006/relationships/image" Target="../media/image112.jpeg"/><Relationship Id="rId6" Type="http://schemas.openxmlformats.org/officeDocument/2006/relationships/image" Target="../media/image117.jpeg"/><Relationship Id="rId11" Type="http://schemas.openxmlformats.org/officeDocument/2006/relationships/image" Target="../media/image122.png"/><Relationship Id="rId5" Type="http://schemas.openxmlformats.org/officeDocument/2006/relationships/image" Target="../media/image116.jpeg"/><Relationship Id="rId10" Type="http://schemas.openxmlformats.org/officeDocument/2006/relationships/image" Target="../media/image121.jpeg"/><Relationship Id="rId4" Type="http://schemas.openxmlformats.org/officeDocument/2006/relationships/image" Target="../media/image115.jpeg"/><Relationship Id="rId9" Type="http://schemas.openxmlformats.org/officeDocument/2006/relationships/image" Target="../media/image1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9.emf"/><Relationship Id="rId3" Type="http://schemas.openxmlformats.org/officeDocument/2006/relationships/image" Target="../media/image125.jpeg"/><Relationship Id="rId7" Type="http://schemas.openxmlformats.org/officeDocument/2006/relationships/image" Target="../media/image128.jpeg"/><Relationship Id="rId2" Type="http://schemas.openxmlformats.org/officeDocument/2006/relationships/image" Target="../media/image124.jpeg"/><Relationship Id="rId1" Type="http://schemas.openxmlformats.org/officeDocument/2006/relationships/image" Target="../media/image123.jpeg"/><Relationship Id="rId6" Type="http://schemas.openxmlformats.org/officeDocument/2006/relationships/image" Target="../media/image127.jpeg"/><Relationship Id="rId5" Type="http://schemas.openxmlformats.org/officeDocument/2006/relationships/image" Target="../media/image126.jpeg"/><Relationship Id="rId10" Type="http://schemas.openxmlformats.org/officeDocument/2006/relationships/image" Target="../media/image131.jpeg"/><Relationship Id="rId4" Type="http://schemas.openxmlformats.org/officeDocument/2006/relationships/image" Target="../media/image9.png"/><Relationship Id="rId9" Type="http://schemas.openxmlformats.org/officeDocument/2006/relationships/image" Target="../media/image1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8.jpeg"/><Relationship Id="rId13" Type="http://schemas.openxmlformats.org/officeDocument/2006/relationships/image" Target="../media/image143.jpeg"/><Relationship Id="rId18" Type="http://schemas.openxmlformats.org/officeDocument/2006/relationships/image" Target="../media/image148.jpeg"/><Relationship Id="rId26" Type="http://schemas.openxmlformats.org/officeDocument/2006/relationships/image" Target="../media/image155.png"/><Relationship Id="rId3" Type="http://schemas.openxmlformats.org/officeDocument/2006/relationships/image" Target="../media/image112.jpeg"/><Relationship Id="rId21" Type="http://schemas.openxmlformats.org/officeDocument/2006/relationships/image" Target="../media/image150.png"/><Relationship Id="rId7" Type="http://schemas.openxmlformats.org/officeDocument/2006/relationships/image" Target="../media/image137.jpeg"/><Relationship Id="rId12" Type="http://schemas.openxmlformats.org/officeDocument/2006/relationships/image" Target="../media/image142.jpeg"/><Relationship Id="rId17" Type="http://schemas.openxmlformats.org/officeDocument/2006/relationships/image" Target="../media/image147.jpeg"/><Relationship Id="rId25" Type="http://schemas.openxmlformats.org/officeDocument/2006/relationships/image" Target="../media/image154.png"/><Relationship Id="rId2" Type="http://schemas.openxmlformats.org/officeDocument/2006/relationships/image" Target="../media/image133.jpeg"/><Relationship Id="rId16" Type="http://schemas.openxmlformats.org/officeDocument/2006/relationships/image" Target="../media/image146.jpeg"/><Relationship Id="rId20" Type="http://schemas.microsoft.com/office/2007/relationships/hdphoto" Target="../media/hdphoto1.wdp"/><Relationship Id="rId1" Type="http://schemas.openxmlformats.org/officeDocument/2006/relationships/image" Target="../media/image132.jpeg"/><Relationship Id="rId6" Type="http://schemas.openxmlformats.org/officeDocument/2006/relationships/image" Target="../media/image136.jpeg"/><Relationship Id="rId11" Type="http://schemas.openxmlformats.org/officeDocument/2006/relationships/image" Target="../media/image141.jpeg"/><Relationship Id="rId24" Type="http://schemas.openxmlformats.org/officeDocument/2006/relationships/image" Target="../media/image153.png"/><Relationship Id="rId5" Type="http://schemas.openxmlformats.org/officeDocument/2006/relationships/image" Target="../media/image135.jpeg"/><Relationship Id="rId15" Type="http://schemas.openxmlformats.org/officeDocument/2006/relationships/image" Target="../media/image145.jpeg"/><Relationship Id="rId23" Type="http://schemas.openxmlformats.org/officeDocument/2006/relationships/image" Target="../media/image152.png"/><Relationship Id="rId10" Type="http://schemas.openxmlformats.org/officeDocument/2006/relationships/image" Target="../media/image140.jpeg"/><Relationship Id="rId19" Type="http://schemas.openxmlformats.org/officeDocument/2006/relationships/image" Target="../media/image149.png"/><Relationship Id="rId4" Type="http://schemas.openxmlformats.org/officeDocument/2006/relationships/image" Target="../media/image134.jpeg"/><Relationship Id="rId9" Type="http://schemas.openxmlformats.org/officeDocument/2006/relationships/image" Target="../media/image139.jpeg"/><Relationship Id="rId14" Type="http://schemas.openxmlformats.org/officeDocument/2006/relationships/image" Target="../media/image144.jpeg"/><Relationship Id="rId22" Type="http://schemas.openxmlformats.org/officeDocument/2006/relationships/image" Target="../media/image15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9526</xdr:rowOff>
    </xdr:from>
    <xdr:to>
      <xdr:col>5</xdr:col>
      <xdr:colOff>951707</xdr:colOff>
      <xdr:row>4</xdr:row>
      <xdr:rowOff>9525</xdr:rowOff>
    </xdr:to>
    <xdr:pic>
      <xdr:nvPicPr>
        <xdr:cNvPr id="2165" name="Picture 97">
          <a:extLst>
            <a:ext uri="{FF2B5EF4-FFF2-40B4-BE49-F238E27FC236}">
              <a16:creationId xmlns:a16="http://schemas.microsoft.com/office/drawing/2014/main" xmlns="" id="{00000000-0008-0000-0000-00007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33451"/>
          <a:ext cx="6053932" cy="1285874"/>
        </a:xfrm>
        <a:prstGeom prst="rect">
          <a:avLst/>
        </a:prstGeom>
        <a:noFill/>
        <a:ln w="9525">
          <a:noFill/>
          <a:miter lim="800000"/>
          <a:headEnd/>
          <a:tailEnd/>
        </a:ln>
      </xdr:spPr>
    </xdr:pic>
    <xdr:clientData/>
  </xdr:twoCellAnchor>
  <xdr:twoCellAnchor editAs="oneCell">
    <xdr:from>
      <xdr:col>1</xdr:col>
      <xdr:colOff>19050</xdr:colOff>
      <xdr:row>2</xdr:row>
      <xdr:rowOff>38100</xdr:rowOff>
    </xdr:from>
    <xdr:to>
      <xdr:col>4</xdr:col>
      <xdr:colOff>2327275</xdr:colOff>
      <xdr:row>4</xdr:row>
      <xdr:rowOff>19050</xdr:rowOff>
    </xdr:to>
    <xdr:pic>
      <xdr:nvPicPr>
        <xdr:cNvPr id="2166" name="Picture 100" descr="logo">
          <a:extLst>
            <a:ext uri="{FF2B5EF4-FFF2-40B4-BE49-F238E27FC236}">
              <a16:creationId xmlns:a16="http://schemas.microsoft.com/office/drawing/2014/main" xmlns="" id="{00000000-0008-0000-0000-000076080000}"/>
            </a:ext>
          </a:extLst>
        </xdr:cNvPr>
        <xdr:cNvPicPr>
          <a:picLocks noChangeAspect="1" noChangeArrowheads="1"/>
        </xdr:cNvPicPr>
      </xdr:nvPicPr>
      <xdr:blipFill>
        <a:blip xmlns:r="http://schemas.openxmlformats.org/officeDocument/2006/relationships" r:embed="rId2" cstate="print"/>
        <a:srcRect l="46272" t="46655" r="10892" b="38168"/>
        <a:stretch>
          <a:fillRect/>
        </a:stretch>
      </xdr:blipFill>
      <xdr:spPr bwMode="auto">
        <a:xfrm>
          <a:off x="628650" y="962025"/>
          <a:ext cx="3543300" cy="1266825"/>
        </a:xfrm>
        <a:prstGeom prst="rect">
          <a:avLst/>
        </a:prstGeom>
        <a:noFill/>
        <a:ln w="9525">
          <a:noFill/>
          <a:miter lim="800000"/>
          <a:headEnd/>
          <a:tailEnd/>
        </a:ln>
      </xdr:spPr>
    </xdr:pic>
    <xdr:clientData/>
  </xdr:twoCellAnchor>
  <xdr:twoCellAnchor editAs="oneCell">
    <xdr:from>
      <xdr:col>4</xdr:col>
      <xdr:colOff>3305175</xdr:colOff>
      <xdr:row>8</xdr:row>
      <xdr:rowOff>38100</xdr:rowOff>
    </xdr:from>
    <xdr:to>
      <xdr:col>5</xdr:col>
      <xdr:colOff>0</xdr:colOff>
      <xdr:row>8</xdr:row>
      <xdr:rowOff>419100</xdr:rowOff>
    </xdr:to>
    <xdr:pic>
      <xdr:nvPicPr>
        <xdr:cNvPr id="2167" name="Picture 49">
          <a:extLst>
            <a:ext uri="{FF2B5EF4-FFF2-40B4-BE49-F238E27FC236}">
              <a16:creationId xmlns:a16="http://schemas.microsoft.com/office/drawing/2014/main" xmlns="" id="{00000000-0008-0000-0000-000077080000}"/>
            </a:ext>
          </a:extLst>
        </xdr:cNvPr>
        <xdr:cNvPicPr>
          <a:picLocks noChangeAspect="1" noChangeArrowheads="1"/>
        </xdr:cNvPicPr>
      </xdr:nvPicPr>
      <xdr:blipFill>
        <a:blip xmlns:r="http://schemas.openxmlformats.org/officeDocument/2006/relationships" r:embed="rId3" cstate="print">
          <a:lum bright="70000" contrast="-70000"/>
        </a:blip>
        <a:srcRect/>
        <a:stretch>
          <a:fillRect/>
        </a:stretch>
      </xdr:blipFill>
      <xdr:spPr bwMode="auto">
        <a:xfrm>
          <a:off x="5372100" y="3162300"/>
          <a:ext cx="514350" cy="381000"/>
        </a:xfrm>
        <a:prstGeom prst="rect">
          <a:avLst/>
        </a:prstGeom>
        <a:noFill/>
        <a:ln w="1">
          <a:noFill/>
          <a:miter lim="800000"/>
          <a:headEnd/>
          <a:tailEnd/>
        </a:ln>
      </xdr:spPr>
    </xdr:pic>
    <xdr:clientData/>
  </xdr:twoCellAnchor>
  <xdr:twoCellAnchor editAs="oneCell">
    <xdr:from>
      <xdr:col>4</xdr:col>
      <xdr:colOff>3362325</xdr:colOff>
      <xdr:row>28</xdr:row>
      <xdr:rowOff>38100</xdr:rowOff>
    </xdr:from>
    <xdr:to>
      <xdr:col>5</xdr:col>
      <xdr:colOff>9525</xdr:colOff>
      <xdr:row>28</xdr:row>
      <xdr:rowOff>419100</xdr:rowOff>
    </xdr:to>
    <xdr:pic>
      <xdr:nvPicPr>
        <xdr:cNvPr id="2168" name="Рисунок 7" descr="005.jpg">
          <a:extLst>
            <a:ext uri="{FF2B5EF4-FFF2-40B4-BE49-F238E27FC236}">
              <a16:creationId xmlns:a16="http://schemas.microsoft.com/office/drawing/2014/main" xmlns="" id="{00000000-0008-0000-0000-000078080000}"/>
            </a:ext>
          </a:extLst>
        </xdr:cNvPr>
        <xdr:cNvPicPr>
          <a:picLocks noChangeAspect="1"/>
        </xdr:cNvPicPr>
      </xdr:nvPicPr>
      <xdr:blipFill>
        <a:blip xmlns:r="http://schemas.openxmlformats.org/officeDocument/2006/relationships" r:embed="rId4" cstate="print">
          <a:lum bright="70000" contrast="-70000"/>
        </a:blip>
        <a:srcRect/>
        <a:stretch>
          <a:fillRect/>
        </a:stretch>
      </xdr:blipFill>
      <xdr:spPr bwMode="auto">
        <a:xfrm>
          <a:off x="5429250" y="11534775"/>
          <a:ext cx="466725" cy="381000"/>
        </a:xfrm>
        <a:prstGeom prst="rect">
          <a:avLst/>
        </a:prstGeom>
        <a:noFill/>
        <a:ln w="9525">
          <a:noFill/>
          <a:miter lim="800000"/>
          <a:headEnd/>
          <a:tailEnd/>
        </a:ln>
      </xdr:spPr>
    </xdr:pic>
    <xdr:clientData/>
  </xdr:twoCellAnchor>
  <xdr:twoCellAnchor editAs="oneCell">
    <xdr:from>
      <xdr:col>4</xdr:col>
      <xdr:colOff>3305175</xdr:colOff>
      <xdr:row>13</xdr:row>
      <xdr:rowOff>28575</xdr:rowOff>
    </xdr:from>
    <xdr:to>
      <xdr:col>5</xdr:col>
      <xdr:colOff>0</xdr:colOff>
      <xdr:row>13</xdr:row>
      <xdr:rowOff>409575</xdr:rowOff>
    </xdr:to>
    <xdr:pic>
      <xdr:nvPicPr>
        <xdr:cNvPr id="2169" name="Рисунок 7" descr="012.jpg">
          <a:extLst>
            <a:ext uri="{FF2B5EF4-FFF2-40B4-BE49-F238E27FC236}">
              <a16:creationId xmlns:a16="http://schemas.microsoft.com/office/drawing/2014/main" xmlns="" id="{00000000-0008-0000-0000-000079080000}"/>
            </a:ext>
          </a:extLst>
        </xdr:cNvPr>
        <xdr:cNvPicPr>
          <a:picLocks noChangeAspect="1"/>
        </xdr:cNvPicPr>
      </xdr:nvPicPr>
      <xdr:blipFill>
        <a:blip xmlns:r="http://schemas.openxmlformats.org/officeDocument/2006/relationships" r:embed="rId5" cstate="print">
          <a:lum bright="70000" contrast="-70000"/>
        </a:blip>
        <a:srcRect/>
        <a:stretch>
          <a:fillRect/>
        </a:stretch>
      </xdr:blipFill>
      <xdr:spPr bwMode="auto">
        <a:xfrm>
          <a:off x="5372100" y="5343525"/>
          <a:ext cx="514350" cy="381000"/>
        </a:xfrm>
        <a:prstGeom prst="rect">
          <a:avLst/>
        </a:prstGeom>
        <a:noFill/>
        <a:ln w="9525">
          <a:noFill/>
          <a:miter lim="800000"/>
          <a:headEnd/>
          <a:tailEnd/>
        </a:ln>
      </xdr:spPr>
    </xdr:pic>
    <xdr:clientData/>
  </xdr:twoCellAnchor>
  <xdr:twoCellAnchor editAs="oneCell">
    <xdr:from>
      <xdr:col>4</xdr:col>
      <xdr:colOff>3343275</xdr:colOff>
      <xdr:row>22</xdr:row>
      <xdr:rowOff>57150</xdr:rowOff>
    </xdr:from>
    <xdr:to>
      <xdr:col>5</xdr:col>
      <xdr:colOff>28575</xdr:colOff>
      <xdr:row>23</xdr:row>
      <xdr:rowOff>0</xdr:rowOff>
    </xdr:to>
    <xdr:pic>
      <xdr:nvPicPr>
        <xdr:cNvPr id="2170" name="Рисунок 5" descr="018.jpg">
          <a:extLst>
            <a:ext uri="{FF2B5EF4-FFF2-40B4-BE49-F238E27FC236}">
              <a16:creationId xmlns:a16="http://schemas.microsoft.com/office/drawing/2014/main" xmlns="" id="{00000000-0008-0000-0000-00007A080000}"/>
            </a:ext>
          </a:extLst>
        </xdr:cNvPr>
        <xdr:cNvPicPr>
          <a:picLocks noChangeAspect="1"/>
        </xdr:cNvPicPr>
      </xdr:nvPicPr>
      <xdr:blipFill>
        <a:blip xmlns:r="http://schemas.openxmlformats.org/officeDocument/2006/relationships" r:embed="rId6" cstate="print">
          <a:lum bright="70000" contrast="-70000"/>
        </a:blip>
        <a:srcRect/>
        <a:stretch>
          <a:fillRect/>
        </a:stretch>
      </xdr:blipFill>
      <xdr:spPr bwMode="auto">
        <a:xfrm>
          <a:off x="5410200" y="9315450"/>
          <a:ext cx="504825" cy="381000"/>
        </a:xfrm>
        <a:prstGeom prst="rect">
          <a:avLst/>
        </a:prstGeom>
        <a:noFill/>
        <a:ln w="9525">
          <a:noFill/>
          <a:miter lim="800000"/>
          <a:headEnd/>
          <a:tailEnd/>
        </a:ln>
      </xdr:spPr>
    </xdr:pic>
    <xdr:clientData/>
  </xdr:twoCellAnchor>
  <xdr:twoCellAnchor editAs="oneCell">
    <xdr:from>
      <xdr:col>4</xdr:col>
      <xdr:colOff>3305175</xdr:colOff>
      <xdr:row>14</xdr:row>
      <xdr:rowOff>28575</xdr:rowOff>
    </xdr:from>
    <xdr:to>
      <xdr:col>5</xdr:col>
      <xdr:colOff>9525</xdr:colOff>
      <xdr:row>14</xdr:row>
      <xdr:rowOff>409575</xdr:rowOff>
    </xdr:to>
    <xdr:pic>
      <xdr:nvPicPr>
        <xdr:cNvPr id="2171" name="Picture 4689">
          <a:extLst>
            <a:ext uri="{FF2B5EF4-FFF2-40B4-BE49-F238E27FC236}">
              <a16:creationId xmlns:a16="http://schemas.microsoft.com/office/drawing/2014/main" xmlns="" id="{00000000-0008-0000-0000-00007B080000}"/>
            </a:ext>
          </a:extLst>
        </xdr:cNvPr>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5372100" y="5781675"/>
          <a:ext cx="523875" cy="381000"/>
        </a:xfrm>
        <a:prstGeom prst="rect">
          <a:avLst/>
        </a:prstGeom>
        <a:noFill/>
        <a:ln w="1">
          <a:noFill/>
          <a:miter lim="800000"/>
          <a:headEnd/>
          <a:tailEnd/>
        </a:ln>
      </xdr:spPr>
    </xdr:pic>
    <xdr:clientData/>
  </xdr:twoCellAnchor>
  <xdr:twoCellAnchor editAs="oneCell">
    <xdr:from>
      <xdr:col>4</xdr:col>
      <xdr:colOff>3305175</xdr:colOff>
      <xdr:row>12</xdr:row>
      <xdr:rowOff>28575</xdr:rowOff>
    </xdr:from>
    <xdr:to>
      <xdr:col>5</xdr:col>
      <xdr:colOff>0</xdr:colOff>
      <xdr:row>12</xdr:row>
      <xdr:rowOff>419100</xdr:rowOff>
    </xdr:to>
    <xdr:pic>
      <xdr:nvPicPr>
        <xdr:cNvPr id="2172" name="Picture 527" descr="DSC00185">
          <a:extLst>
            <a:ext uri="{FF2B5EF4-FFF2-40B4-BE49-F238E27FC236}">
              <a16:creationId xmlns:a16="http://schemas.microsoft.com/office/drawing/2014/main" xmlns="" id="{00000000-0008-0000-0000-00007C080000}"/>
            </a:ext>
          </a:extLst>
        </xdr:cNvPr>
        <xdr:cNvPicPr>
          <a:picLocks noChangeAspect="1" noChangeArrowheads="1"/>
        </xdr:cNvPicPr>
      </xdr:nvPicPr>
      <xdr:blipFill>
        <a:blip xmlns:r="http://schemas.openxmlformats.org/officeDocument/2006/relationships" r:embed="rId8" cstate="print">
          <a:lum bright="70000" contrast="-70000"/>
        </a:blip>
        <a:srcRect/>
        <a:stretch>
          <a:fillRect/>
        </a:stretch>
      </xdr:blipFill>
      <xdr:spPr bwMode="auto">
        <a:xfrm>
          <a:off x="5372100" y="4905375"/>
          <a:ext cx="514350" cy="390525"/>
        </a:xfrm>
        <a:prstGeom prst="rect">
          <a:avLst/>
        </a:prstGeom>
        <a:noFill/>
        <a:ln w="9525">
          <a:noFill/>
          <a:miter lim="800000"/>
          <a:headEnd/>
          <a:tailEnd/>
        </a:ln>
      </xdr:spPr>
    </xdr:pic>
    <xdr:clientData/>
  </xdr:twoCellAnchor>
  <xdr:twoCellAnchor editAs="oneCell">
    <xdr:from>
      <xdr:col>4</xdr:col>
      <xdr:colOff>3333750</xdr:colOff>
      <xdr:row>23</xdr:row>
      <xdr:rowOff>28575</xdr:rowOff>
    </xdr:from>
    <xdr:to>
      <xdr:col>5</xdr:col>
      <xdr:colOff>0</xdr:colOff>
      <xdr:row>24</xdr:row>
      <xdr:rowOff>0</xdr:rowOff>
    </xdr:to>
    <xdr:pic>
      <xdr:nvPicPr>
        <xdr:cNvPr id="2173" name="Picture 217">
          <a:extLst>
            <a:ext uri="{FF2B5EF4-FFF2-40B4-BE49-F238E27FC236}">
              <a16:creationId xmlns:a16="http://schemas.microsoft.com/office/drawing/2014/main" xmlns="" id="{00000000-0008-0000-0000-00007D080000}"/>
            </a:ext>
          </a:extLst>
        </xdr:cNvPr>
        <xdr:cNvPicPr>
          <a:picLocks noChangeAspect="1" noChangeArrowheads="1"/>
        </xdr:cNvPicPr>
      </xdr:nvPicPr>
      <xdr:blipFill>
        <a:blip xmlns:r="http://schemas.openxmlformats.org/officeDocument/2006/relationships" r:embed="rId9" cstate="print">
          <a:lum bright="70000" contrast="-70000"/>
        </a:blip>
        <a:srcRect/>
        <a:stretch>
          <a:fillRect/>
        </a:stretch>
      </xdr:blipFill>
      <xdr:spPr bwMode="auto">
        <a:xfrm>
          <a:off x="5400675" y="9725025"/>
          <a:ext cx="485775" cy="409575"/>
        </a:xfrm>
        <a:prstGeom prst="rect">
          <a:avLst/>
        </a:prstGeom>
        <a:noFill/>
        <a:ln w="1">
          <a:noFill/>
          <a:miter lim="800000"/>
          <a:headEnd/>
          <a:tailEnd/>
        </a:ln>
      </xdr:spPr>
    </xdr:pic>
    <xdr:clientData/>
  </xdr:twoCellAnchor>
  <xdr:twoCellAnchor editAs="oneCell">
    <xdr:from>
      <xdr:col>4</xdr:col>
      <xdr:colOff>3324225</xdr:colOff>
      <xdr:row>10</xdr:row>
      <xdr:rowOff>28575</xdr:rowOff>
    </xdr:from>
    <xdr:to>
      <xdr:col>5</xdr:col>
      <xdr:colOff>0</xdr:colOff>
      <xdr:row>10</xdr:row>
      <xdr:rowOff>419100</xdr:rowOff>
    </xdr:to>
    <xdr:pic>
      <xdr:nvPicPr>
        <xdr:cNvPr id="2174" name="Picture 1966" descr="DSC00189">
          <a:extLst>
            <a:ext uri="{FF2B5EF4-FFF2-40B4-BE49-F238E27FC236}">
              <a16:creationId xmlns:a16="http://schemas.microsoft.com/office/drawing/2014/main" xmlns="" id="{00000000-0008-0000-0000-00007E080000}"/>
            </a:ext>
          </a:extLst>
        </xdr:cNvPr>
        <xdr:cNvPicPr>
          <a:picLocks noChangeAspect="1" noChangeArrowheads="1"/>
        </xdr:cNvPicPr>
      </xdr:nvPicPr>
      <xdr:blipFill>
        <a:blip xmlns:r="http://schemas.openxmlformats.org/officeDocument/2006/relationships" r:embed="rId10" cstate="print">
          <a:lum bright="70000" contrast="-70000"/>
        </a:blip>
        <a:srcRect/>
        <a:stretch>
          <a:fillRect/>
        </a:stretch>
      </xdr:blipFill>
      <xdr:spPr bwMode="auto">
        <a:xfrm>
          <a:off x="5391150" y="4029075"/>
          <a:ext cx="495300" cy="390525"/>
        </a:xfrm>
        <a:prstGeom prst="rect">
          <a:avLst/>
        </a:prstGeom>
        <a:noFill/>
        <a:ln w="9525">
          <a:noFill/>
          <a:miter lim="800000"/>
          <a:headEnd/>
          <a:tailEnd/>
        </a:ln>
      </xdr:spPr>
    </xdr:pic>
    <xdr:clientData/>
  </xdr:twoCellAnchor>
  <xdr:twoCellAnchor editAs="oneCell">
    <xdr:from>
      <xdr:col>4</xdr:col>
      <xdr:colOff>3324225</xdr:colOff>
      <xdr:row>24</xdr:row>
      <xdr:rowOff>28575</xdr:rowOff>
    </xdr:from>
    <xdr:to>
      <xdr:col>5</xdr:col>
      <xdr:colOff>0</xdr:colOff>
      <xdr:row>24</xdr:row>
      <xdr:rowOff>409575</xdr:rowOff>
    </xdr:to>
    <xdr:pic>
      <xdr:nvPicPr>
        <xdr:cNvPr id="2175" name="Рисунок 1" descr="045.jpg">
          <a:extLst>
            <a:ext uri="{FF2B5EF4-FFF2-40B4-BE49-F238E27FC236}">
              <a16:creationId xmlns:a16="http://schemas.microsoft.com/office/drawing/2014/main" xmlns="" id="{00000000-0008-0000-0000-00007F080000}"/>
            </a:ext>
          </a:extLst>
        </xdr:cNvPr>
        <xdr:cNvPicPr>
          <a:picLocks noChangeAspect="1"/>
        </xdr:cNvPicPr>
      </xdr:nvPicPr>
      <xdr:blipFill>
        <a:blip xmlns:r="http://schemas.openxmlformats.org/officeDocument/2006/relationships" r:embed="rId11" cstate="print">
          <a:lum bright="70000" contrast="-70000"/>
        </a:blip>
        <a:srcRect/>
        <a:stretch>
          <a:fillRect/>
        </a:stretch>
      </xdr:blipFill>
      <xdr:spPr bwMode="auto">
        <a:xfrm>
          <a:off x="5391150" y="10163175"/>
          <a:ext cx="495300" cy="381000"/>
        </a:xfrm>
        <a:prstGeom prst="rect">
          <a:avLst/>
        </a:prstGeom>
        <a:noFill/>
        <a:ln w="9525">
          <a:noFill/>
          <a:miter lim="800000"/>
          <a:headEnd/>
          <a:tailEnd/>
        </a:ln>
      </xdr:spPr>
    </xdr:pic>
    <xdr:clientData/>
  </xdr:twoCellAnchor>
  <xdr:twoCellAnchor editAs="oneCell">
    <xdr:from>
      <xdr:col>4</xdr:col>
      <xdr:colOff>3333750</xdr:colOff>
      <xdr:row>9</xdr:row>
      <xdr:rowOff>38100</xdr:rowOff>
    </xdr:from>
    <xdr:to>
      <xdr:col>5</xdr:col>
      <xdr:colOff>0</xdr:colOff>
      <xdr:row>9</xdr:row>
      <xdr:rowOff>409575</xdr:rowOff>
    </xdr:to>
    <xdr:pic>
      <xdr:nvPicPr>
        <xdr:cNvPr id="2176" name="Рисунок 1" descr="002.gif">
          <a:extLst>
            <a:ext uri="{FF2B5EF4-FFF2-40B4-BE49-F238E27FC236}">
              <a16:creationId xmlns:a16="http://schemas.microsoft.com/office/drawing/2014/main" xmlns="" id="{00000000-0008-0000-0000-000080080000}"/>
            </a:ext>
          </a:extLst>
        </xdr:cNvPr>
        <xdr:cNvPicPr>
          <a:picLocks noChangeAspect="1"/>
        </xdr:cNvPicPr>
      </xdr:nvPicPr>
      <xdr:blipFill>
        <a:blip xmlns:r="http://schemas.openxmlformats.org/officeDocument/2006/relationships" r:embed="rId12" cstate="print">
          <a:lum bright="70000" contrast="-70000"/>
        </a:blip>
        <a:srcRect/>
        <a:stretch>
          <a:fillRect/>
        </a:stretch>
      </xdr:blipFill>
      <xdr:spPr bwMode="auto">
        <a:xfrm>
          <a:off x="5400675" y="3600450"/>
          <a:ext cx="485775" cy="371475"/>
        </a:xfrm>
        <a:prstGeom prst="rect">
          <a:avLst/>
        </a:prstGeom>
        <a:noFill/>
        <a:ln w="9525">
          <a:noFill/>
          <a:miter lim="800000"/>
          <a:headEnd/>
          <a:tailEnd/>
        </a:ln>
      </xdr:spPr>
    </xdr:pic>
    <xdr:clientData/>
  </xdr:twoCellAnchor>
  <xdr:twoCellAnchor editAs="oneCell">
    <xdr:from>
      <xdr:col>4</xdr:col>
      <xdr:colOff>3295650</xdr:colOff>
      <xdr:row>15</xdr:row>
      <xdr:rowOff>9525</xdr:rowOff>
    </xdr:from>
    <xdr:to>
      <xdr:col>5</xdr:col>
      <xdr:colOff>0</xdr:colOff>
      <xdr:row>15</xdr:row>
      <xdr:rowOff>409575</xdr:rowOff>
    </xdr:to>
    <xdr:pic>
      <xdr:nvPicPr>
        <xdr:cNvPr id="2177" name="Рисунок 56" descr="081.jpg">
          <a:extLst>
            <a:ext uri="{FF2B5EF4-FFF2-40B4-BE49-F238E27FC236}">
              <a16:creationId xmlns:a16="http://schemas.microsoft.com/office/drawing/2014/main" xmlns="" id="{00000000-0008-0000-0000-000081080000}"/>
            </a:ext>
          </a:extLst>
        </xdr:cNvPr>
        <xdr:cNvPicPr>
          <a:picLocks noChangeAspect="1"/>
        </xdr:cNvPicPr>
      </xdr:nvPicPr>
      <xdr:blipFill>
        <a:blip xmlns:r="http://schemas.openxmlformats.org/officeDocument/2006/relationships" r:embed="rId13" cstate="print">
          <a:lum bright="70000" contrast="-70000"/>
        </a:blip>
        <a:srcRect/>
        <a:stretch>
          <a:fillRect/>
        </a:stretch>
      </xdr:blipFill>
      <xdr:spPr bwMode="auto">
        <a:xfrm>
          <a:off x="5362575" y="6200775"/>
          <a:ext cx="523875" cy="400050"/>
        </a:xfrm>
        <a:prstGeom prst="rect">
          <a:avLst/>
        </a:prstGeom>
        <a:noFill/>
        <a:ln w="9525">
          <a:noFill/>
          <a:miter lim="800000"/>
          <a:headEnd/>
          <a:tailEnd/>
        </a:ln>
      </xdr:spPr>
    </xdr:pic>
    <xdr:clientData/>
  </xdr:twoCellAnchor>
  <xdr:twoCellAnchor editAs="oneCell">
    <xdr:from>
      <xdr:col>4</xdr:col>
      <xdr:colOff>3314700</xdr:colOff>
      <xdr:row>21</xdr:row>
      <xdr:rowOff>28575</xdr:rowOff>
    </xdr:from>
    <xdr:to>
      <xdr:col>5</xdr:col>
      <xdr:colOff>9525</xdr:colOff>
      <xdr:row>21</xdr:row>
      <xdr:rowOff>419100</xdr:rowOff>
    </xdr:to>
    <xdr:pic>
      <xdr:nvPicPr>
        <xdr:cNvPr id="2178" name="Рисунок 20" descr="010.jpg">
          <a:extLst>
            <a:ext uri="{FF2B5EF4-FFF2-40B4-BE49-F238E27FC236}">
              <a16:creationId xmlns:a16="http://schemas.microsoft.com/office/drawing/2014/main" xmlns="" id="{00000000-0008-0000-0000-000082080000}"/>
            </a:ext>
          </a:extLst>
        </xdr:cNvPr>
        <xdr:cNvPicPr>
          <a:picLocks noChangeAspect="1"/>
        </xdr:cNvPicPr>
      </xdr:nvPicPr>
      <xdr:blipFill>
        <a:blip xmlns:r="http://schemas.openxmlformats.org/officeDocument/2006/relationships" r:embed="rId14" cstate="print">
          <a:lum bright="70000" contrast="-70000"/>
        </a:blip>
        <a:srcRect/>
        <a:stretch>
          <a:fillRect/>
        </a:stretch>
      </xdr:blipFill>
      <xdr:spPr bwMode="auto">
        <a:xfrm>
          <a:off x="5381625" y="8848725"/>
          <a:ext cx="514350" cy="390525"/>
        </a:xfrm>
        <a:prstGeom prst="rect">
          <a:avLst/>
        </a:prstGeom>
        <a:noFill/>
        <a:ln w="9525">
          <a:noFill/>
          <a:miter lim="800000"/>
          <a:headEnd/>
          <a:tailEnd/>
        </a:ln>
      </xdr:spPr>
    </xdr:pic>
    <xdr:clientData/>
  </xdr:twoCellAnchor>
  <xdr:twoCellAnchor editAs="oneCell">
    <xdr:from>
      <xdr:col>4</xdr:col>
      <xdr:colOff>3314700</xdr:colOff>
      <xdr:row>20</xdr:row>
      <xdr:rowOff>28575</xdr:rowOff>
    </xdr:from>
    <xdr:to>
      <xdr:col>5</xdr:col>
      <xdr:colOff>9525</xdr:colOff>
      <xdr:row>20</xdr:row>
      <xdr:rowOff>428625</xdr:rowOff>
    </xdr:to>
    <xdr:pic>
      <xdr:nvPicPr>
        <xdr:cNvPr id="2179" name="Рисунок 18" descr="004.jpg">
          <a:extLst>
            <a:ext uri="{FF2B5EF4-FFF2-40B4-BE49-F238E27FC236}">
              <a16:creationId xmlns:a16="http://schemas.microsoft.com/office/drawing/2014/main" xmlns="" id="{00000000-0008-0000-0000-000083080000}"/>
            </a:ext>
          </a:extLst>
        </xdr:cNvPr>
        <xdr:cNvPicPr>
          <a:picLocks noChangeAspect="1"/>
        </xdr:cNvPicPr>
      </xdr:nvPicPr>
      <xdr:blipFill>
        <a:blip xmlns:r="http://schemas.openxmlformats.org/officeDocument/2006/relationships" r:embed="rId15" cstate="print">
          <a:lum bright="70000" contrast="-70000"/>
        </a:blip>
        <a:srcRect/>
        <a:stretch>
          <a:fillRect/>
        </a:stretch>
      </xdr:blipFill>
      <xdr:spPr bwMode="auto">
        <a:xfrm>
          <a:off x="5381625" y="8410575"/>
          <a:ext cx="514350" cy="400050"/>
        </a:xfrm>
        <a:prstGeom prst="rect">
          <a:avLst/>
        </a:prstGeom>
        <a:noFill/>
        <a:ln w="9525">
          <a:noFill/>
          <a:miter lim="800000"/>
          <a:headEnd/>
          <a:tailEnd/>
        </a:ln>
      </xdr:spPr>
    </xdr:pic>
    <xdr:clientData/>
  </xdr:twoCellAnchor>
  <xdr:twoCellAnchor editAs="oneCell">
    <xdr:from>
      <xdr:col>4</xdr:col>
      <xdr:colOff>3314700</xdr:colOff>
      <xdr:row>19</xdr:row>
      <xdr:rowOff>19050</xdr:rowOff>
    </xdr:from>
    <xdr:to>
      <xdr:col>5</xdr:col>
      <xdr:colOff>0</xdr:colOff>
      <xdr:row>19</xdr:row>
      <xdr:rowOff>409575</xdr:rowOff>
    </xdr:to>
    <xdr:pic>
      <xdr:nvPicPr>
        <xdr:cNvPr id="2180" name="Рисунок 1" descr="132.jpg">
          <a:extLst>
            <a:ext uri="{FF2B5EF4-FFF2-40B4-BE49-F238E27FC236}">
              <a16:creationId xmlns:a16="http://schemas.microsoft.com/office/drawing/2014/main" xmlns="" id="{00000000-0008-0000-0000-000084080000}"/>
            </a:ext>
          </a:extLst>
        </xdr:cNvPr>
        <xdr:cNvPicPr>
          <a:picLocks noChangeAspect="1"/>
        </xdr:cNvPicPr>
      </xdr:nvPicPr>
      <xdr:blipFill>
        <a:blip xmlns:r="http://schemas.openxmlformats.org/officeDocument/2006/relationships" r:embed="rId16" cstate="print">
          <a:lum bright="70000" contrast="-70000"/>
        </a:blip>
        <a:srcRect/>
        <a:stretch>
          <a:fillRect/>
        </a:stretch>
      </xdr:blipFill>
      <xdr:spPr bwMode="auto">
        <a:xfrm>
          <a:off x="5381625" y="7962900"/>
          <a:ext cx="504825" cy="390525"/>
        </a:xfrm>
        <a:prstGeom prst="rect">
          <a:avLst/>
        </a:prstGeom>
        <a:noFill/>
        <a:ln w="9525">
          <a:noFill/>
          <a:miter lim="800000"/>
          <a:headEnd/>
          <a:tailEnd/>
        </a:ln>
      </xdr:spPr>
    </xdr:pic>
    <xdr:clientData/>
  </xdr:twoCellAnchor>
  <xdr:twoCellAnchor editAs="oneCell">
    <xdr:from>
      <xdr:col>4</xdr:col>
      <xdr:colOff>3314700</xdr:colOff>
      <xdr:row>11</xdr:row>
      <xdr:rowOff>28575</xdr:rowOff>
    </xdr:from>
    <xdr:to>
      <xdr:col>5</xdr:col>
      <xdr:colOff>0</xdr:colOff>
      <xdr:row>11</xdr:row>
      <xdr:rowOff>409575</xdr:rowOff>
    </xdr:to>
    <xdr:pic>
      <xdr:nvPicPr>
        <xdr:cNvPr id="2181" name="Picture 531" descr="DSC00186">
          <a:extLst>
            <a:ext uri="{FF2B5EF4-FFF2-40B4-BE49-F238E27FC236}">
              <a16:creationId xmlns:a16="http://schemas.microsoft.com/office/drawing/2014/main" xmlns="" id="{00000000-0008-0000-0000-000085080000}"/>
            </a:ext>
          </a:extLst>
        </xdr:cNvPr>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5381625" y="4467225"/>
          <a:ext cx="504825" cy="381000"/>
        </a:xfrm>
        <a:prstGeom prst="rect">
          <a:avLst/>
        </a:prstGeom>
        <a:noFill/>
        <a:ln w="9525">
          <a:noFill/>
          <a:miter lim="800000"/>
          <a:headEnd/>
          <a:tailEnd/>
        </a:ln>
      </xdr:spPr>
    </xdr:pic>
    <xdr:clientData/>
  </xdr:twoCellAnchor>
  <xdr:twoCellAnchor editAs="oneCell">
    <xdr:from>
      <xdr:col>4</xdr:col>
      <xdr:colOff>3352800</xdr:colOff>
      <xdr:row>29</xdr:row>
      <xdr:rowOff>28575</xdr:rowOff>
    </xdr:from>
    <xdr:to>
      <xdr:col>5</xdr:col>
      <xdr:colOff>0</xdr:colOff>
      <xdr:row>29</xdr:row>
      <xdr:rowOff>419100</xdr:rowOff>
    </xdr:to>
    <xdr:pic>
      <xdr:nvPicPr>
        <xdr:cNvPr id="2182" name="Рисунок 4" descr="002.jpg">
          <a:extLst>
            <a:ext uri="{FF2B5EF4-FFF2-40B4-BE49-F238E27FC236}">
              <a16:creationId xmlns:a16="http://schemas.microsoft.com/office/drawing/2014/main" xmlns="" id="{00000000-0008-0000-0000-000086080000}"/>
            </a:ext>
          </a:extLst>
        </xdr:cNvPr>
        <xdr:cNvPicPr>
          <a:picLocks noChangeAspect="1"/>
        </xdr:cNvPicPr>
      </xdr:nvPicPr>
      <xdr:blipFill>
        <a:blip xmlns:r="http://schemas.openxmlformats.org/officeDocument/2006/relationships" r:embed="rId18" cstate="print">
          <a:lum bright="6000" contrast="-18000"/>
        </a:blip>
        <a:srcRect l="22891" t="33871"/>
        <a:stretch>
          <a:fillRect/>
        </a:stretch>
      </xdr:blipFill>
      <xdr:spPr bwMode="auto">
        <a:xfrm>
          <a:off x="5419725" y="11963400"/>
          <a:ext cx="466725" cy="390525"/>
        </a:xfrm>
        <a:prstGeom prst="rect">
          <a:avLst/>
        </a:prstGeom>
        <a:noFill/>
        <a:ln w="9525">
          <a:noFill/>
          <a:miter lim="800000"/>
          <a:headEnd/>
          <a:tailEnd/>
        </a:ln>
      </xdr:spPr>
    </xdr:pic>
    <xdr:clientData/>
  </xdr:twoCellAnchor>
  <xdr:twoCellAnchor editAs="oneCell">
    <xdr:from>
      <xdr:col>4</xdr:col>
      <xdr:colOff>3362325</xdr:colOff>
      <xdr:row>36</xdr:row>
      <xdr:rowOff>28575</xdr:rowOff>
    </xdr:from>
    <xdr:to>
      <xdr:col>5</xdr:col>
      <xdr:colOff>9525</xdr:colOff>
      <xdr:row>36</xdr:row>
      <xdr:rowOff>409575</xdr:rowOff>
    </xdr:to>
    <xdr:pic>
      <xdr:nvPicPr>
        <xdr:cNvPr id="2183" name="Рисунок 2" descr="134.jpg">
          <a:extLst>
            <a:ext uri="{FF2B5EF4-FFF2-40B4-BE49-F238E27FC236}">
              <a16:creationId xmlns:a16="http://schemas.microsoft.com/office/drawing/2014/main" xmlns="" id="{00000000-0008-0000-0000-000087080000}"/>
            </a:ext>
          </a:extLst>
        </xdr:cNvPr>
        <xdr:cNvPicPr>
          <a:picLocks noChangeAspect="1"/>
        </xdr:cNvPicPr>
      </xdr:nvPicPr>
      <xdr:blipFill>
        <a:blip xmlns:r="http://schemas.openxmlformats.org/officeDocument/2006/relationships" r:embed="rId19" cstate="print">
          <a:lum bright="70000" contrast="-70000"/>
        </a:blip>
        <a:srcRect/>
        <a:stretch>
          <a:fillRect/>
        </a:stretch>
      </xdr:blipFill>
      <xdr:spPr bwMode="auto">
        <a:xfrm>
          <a:off x="5429250" y="15030450"/>
          <a:ext cx="466725" cy="381000"/>
        </a:xfrm>
        <a:prstGeom prst="rect">
          <a:avLst/>
        </a:prstGeom>
        <a:noFill/>
        <a:ln w="9525">
          <a:noFill/>
          <a:miter lim="800000"/>
          <a:headEnd/>
          <a:tailEnd/>
        </a:ln>
      </xdr:spPr>
    </xdr:pic>
    <xdr:clientData/>
  </xdr:twoCellAnchor>
  <xdr:twoCellAnchor editAs="oneCell">
    <xdr:from>
      <xdr:col>4</xdr:col>
      <xdr:colOff>3371850</xdr:colOff>
      <xdr:row>31</xdr:row>
      <xdr:rowOff>28575</xdr:rowOff>
    </xdr:from>
    <xdr:to>
      <xdr:col>5</xdr:col>
      <xdr:colOff>9525</xdr:colOff>
      <xdr:row>31</xdr:row>
      <xdr:rowOff>409575</xdr:rowOff>
    </xdr:to>
    <xdr:pic>
      <xdr:nvPicPr>
        <xdr:cNvPr id="2184" name="Рисунок 10" descr="142.jpg">
          <a:extLst>
            <a:ext uri="{FF2B5EF4-FFF2-40B4-BE49-F238E27FC236}">
              <a16:creationId xmlns:a16="http://schemas.microsoft.com/office/drawing/2014/main" xmlns="" id="{00000000-0008-0000-0000-000088080000}"/>
            </a:ext>
          </a:extLst>
        </xdr:cNvPr>
        <xdr:cNvPicPr>
          <a:picLocks noChangeAspect="1"/>
        </xdr:cNvPicPr>
      </xdr:nvPicPr>
      <xdr:blipFill>
        <a:blip xmlns:r="http://schemas.openxmlformats.org/officeDocument/2006/relationships" r:embed="rId20" cstate="print">
          <a:lum bright="70000" contrast="-70000"/>
        </a:blip>
        <a:srcRect/>
        <a:stretch>
          <a:fillRect/>
        </a:stretch>
      </xdr:blipFill>
      <xdr:spPr bwMode="auto">
        <a:xfrm>
          <a:off x="5438775" y="12839700"/>
          <a:ext cx="457200" cy="381000"/>
        </a:xfrm>
        <a:prstGeom prst="rect">
          <a:avLst/>
        </a:prstGeom>
        <a:noFill/>
        <a:ln w="9525">
          <a:noFill/>
          <a:miter lim="800000"/>
          <a:headEnd/>
          <a:tailEnd/>
        </a:ln>
      </xdr:spPr>
    </xdr:pic>
    <xdr:clientData/>
  </xdr:twoCellAnchor>
  <xdr:twoCellAnchor editAs="oneCell">
    <xdr:from>
      <xdr:col>4</xdr:col>
      <xdr:colOff>3362325</xdr:colOff>
      <xdr:row>27</xdr:row>
      <xdr:rowOff>28575</xdr:rowOff>
    </xdr:from>
    <xdr:to>
      <xdr:col>4</xdr:col>
      <xdr:colOff>3810000</xdr:colOff>
      <xdr:row>27</xdr:row>
      <xdr:rowOff>409575</xdr:rowOff>
    </xdr:to>
    <xdr:pic>
      <xdr:nvPicPr>
        <xdr:cNvPr id="2185" name="Рисунок 48" descr="020.jpg">
          <a:extLst>
            <a:ext uri="{FF2B5EF4-FFF2-40B4-BE49-F238E27FC236}">
              <a16:creationId xmlns:a16="http://schemas.microsoft.com/office/drawing/2014/main" xmlns="" id="{00000000-0008-0000-0000-000089080000}"/>
            </a:ext>
          </a:extLst>
        </xdr:cNvPr>
        <xdr:cNvPicPr>
          <a:picLocks noChangeAspect="1"/>
        </xdr:cNvPicPr>
      </xdr:nvPicPr>
      <xdr:blipFill>
        <a:blip xmlns:r="http://schemas.openxmlformats.org/officeDocument/2006/relationships" r:embed="rId21" cstate="print">
          <a:lum bright="70000" contrast="-70000"/>
        </a:blip>
        <a:srcRect/>
        <a:stretch>
          <a:fillRect/>
        </a:stretch>
      </xdr:blipFill>
      <xdr:spPr bwMode="auto">
        <a:xfrm>
          <a:off x="5429250" y="11087100"/>
          <a:ext cx="447675" cy="381000"/>
        </a:xfrm>
        <a:prstGeom prst="rect">
          <a:avLst/>
        </a:prstGeom>
        <a:noFill/>
        <a:ln w="9525">
          <a:noFill/>
          <a:miter lim="800000"/>
          <a:headEnd/>
          <a:tailEnd/>
        </a:ln>
      </xdr:spPr>
    </xdr:pic>
    <xdr:clientData/>
  </xdr:twoCellAnchor>
  <xdr:twoCellAnchor editAs="oneCell">
    <xdr:from>
      <xdr:col>4</xdr:col>
      <xdr:colOff>3371850</xdr:colOff>
      <xdr:row>34</xdr:row>
      <xdr:rowOff>28575</xdr:rowOff>
    </xdr:from>
    <xdr:to>
      <xdr:col>5</xdr:col>
      <xdr:colOff>0</xdr:colOff>
      <xdr:row>34</xdr:row>
      <xdr:rowOff>409575</xdr:rowOff>
    </xdr:to>
    <xdr:pic>
      <xdr:nvPicPr>
        <xdr:cNvPr id="2186" name="Рисунок 32" descr="174.jpg">
          <a:extLst>
            <a:ext uri="{FF2B5EF4-FFF2-40B4-BE49-F238E27FC236}">
              <a16:creationId xmlns:a16="http://schemas.microsoft.com/office/drawing/2014/main" xmlns="" id="{00000000-0008-0000-0000-00008A080000}"/>
            </a:ext>
          </a:extLst>
        </xdr:cNvPr>
        <xdr:cNvPicPr>
          <a:picLocks noChangeAspect="1"/>
        </xdr:cNvPicPr>
      </xdr:nvPicPr>
      <xdr:blipFill>
        <a:blip xmlns:r="http://schemas.openxmlformats.org/officeDocument/2006/relationships" r:embed="rId22" cstate="print">
          <a:lum bright="70000" contrast="-70000"/>
        </a:blip>
        <a:srcRect/>
        <a:stretch>
          <a:fillRect/>
        </a:stretch>
      </xdr:blipFill>
      <xdr:spPr bwMode="auto">
        <a:xfrm>
          <a:off x="5438775" y="14154150"/>
          <a:ext cx="447675" cy="381000"/>
        </a:xfrm>
        <a:prstGeom prst="rect">
          <a:avLst/>
        </a:prstGeom>
        <a:noFill/>
        <a:ln w="9525">
          <a:noFill/>
          <a:miter lim="800000"/>
          <a:headEnd/>
          <a:tailEnd/>
        </a:ln>
      </xdr:spPr>
    </xdr:pic>
    <xdr:clientData/>
  </xdr:twoCellAnchor>
  <xdr:twoCellAnchor editAs="oneCell">
    <xdr:from>
      <xdr:col>4</xdr:col>
      <xdr:colOff>3371850</xdr:colOff>
      <xdr:row>35</xdr:row>
      <xdr:rowOff>19050</xdr:rowOff>
    </xdr:from>
    <xdr:to>
      <xdr:col>5</xdr:col>
      <xdr:colOff>0</xdr:colOff>
      <xdr:row>35</xdr:row>
      <xdr:rowOff>419100</xdr:rowOff>
    </xdr:to>
    <xdr:pic>
      <xdr:nvPicPr>
        <xdr:cNvPr id="2187" name="Рисунок 8" descr="183.jpg">
          <a:extLst>
            <a:ext uri="{FF2B5EF4-FFF2-40B4-BE49-F238E27FC236}">
              <a16:creationId xmlns:a16="http://schemas.microsoft.com/office/drawing/2014/main" xmlns="" id="{00000000-0008-0000-0000-00008B080000}"/>
            </a:ext>
          </a:extLst>
        </xdr:cNvPr>
        <xdr:cNvPicPr>
          <a:picLocks noChangeAspect="1"/>
        </xdr:cNvPicPr>
      </xdr:nvPicPr>
      <xdr:blipFill>
        <a:blip xmlns:r="http://schemas.openxmlformats.org/officeDocument/2006/relationships" r:embed="rId23" cstate="print">
          <a:lum bright="70000" contrast="-70000"/>
        </a:blip>
        <a:srcRect/>
        <a:stretch>
          <a:fillRect/>
        </a:stretch>
      </xdr:blipFill>
      <xdr:spPr bwMode="auto">
        <a:xfrm>
          <a:off x="5438775" y="14582775"/>
          <a:ext cx="447675" cy="400050"/>
        </a:xfrm>
        <a:prstGeom prst="rect">
          <a:avLst/>
        </a:prstGeom>
        <a:noFill/>
        <a:ln w="9525">
          <a:noFill/>
          <a:miter lim="800000"/>
          <a:headEnd/>
          <a:tailEnd/>
        </a:ln>
      </xdr:spPr>
    </xdr:pic>
    <xdr:clientData/>
  </xdr:twoCellAnchor>
  <xdr:twoCellAnchor editAs="oneCell">
    <xdr:from>
      <xdr:col>4</xdr:col>
      <xdr:colOff>3371850</xdr:colOff>
      <xdr:row>33</xdr:row>
      <xdr:rowOff>38100</xdr:rowOff>
    </xdr:from>
    <xdr:to>
      <xdr:col>5</xdr:col>
      <xdr:colOff>0</xdr:colOff>
      <xdr:row>33</xdr:row>
      <xdr:rowOff>419100</xdr:rowOff>
    </xdr:to>
    <xdr:pic>
      <xdr:nvPicPr>
        <xdr:cNvPr id="2188" name="Рисунок 1">
          <a:extLst>
            <a:ext uri="{FF2B5EF4-FFF2-40B4-BE49-F238E27FC236}">
              <a16:creationId xmlns:a16="http://schemas.microsoft.com/office/drawing/2014/main" xmlns="" id="{00000000-0008-0000-0000-00008C080000}"/>
            </a:ext>
          </a:extLst>
        </xdr:cNvPr>
        <xdr:cNvPicPr>
          <a:picLocks noChangeAspect="1"/>
        </xdr:cNvPicPr>
      </xdr:nvPicPr>
      <xdr:blipFill>
        <a:blip xmlns:r="http://schemas.openxmlformats.org/officeDocument/2006/relationships" r:embed="rId24" cstate="print"/>
        <a:srcRect/>
        <a:stretch>
          <a:fillRect/>
        </a:stretch>
      </xdr:blipFill>
      <xdr:spPr bwMode="auto">
        <a:xfrm>
          <a:off x="5438775" y="13725525"/>
          <a:ext cx="447675" cy="381000"/>
        </a:xfrm>
        <a:prstGeom prst="rect">
          <a:avLst/>
        </a:prstGeom>
        <a:noFill/>
        <a:ln w="9525">
          <a:noFill/>
          <a:miter lim="800000"/>
          <a:headEnd/>
          <a:tailEnd/>
        </a:ln>
      </xdr:spPr>
    </xdr:pic>
    <xdr:clientData/>
  </xdr:twoCellAnchor>
  <xdr:twoCellAnchor editAs="oneCell">
    <xdr:from>
      <xdr:col>4</xdr:col>
      <xdr:colOff>3314700</xdr:colOff>
      <xdr:row>18</xdr:row>
      <xdr:rowOff>28575</xdr:rowOff>
    </xdr:from>
    <xdr:to>
      <xdr:col>5</xdr:col>
      <xdr:colOff>0</xdr:colOff>
      <xdr:row>18</xdr:row>
      <xdr:rowOff>409575</xdr:rowOff>
    </xdr:to>
    <xdr:pic>
      <xdr:nvPicPr>
        <xdr:cNvPr id="2189" name="Рисунок 27" descr="203.jpg">
          <a:extLst>
            <a:ext uri="{FF2B5EF4-FFF2-40B4-BE49-F238E27FC236}">
              <a16:creationId xmlns:a16="http://schemas.microsoft.com/office/drawing/2014/main" xmlns="" id="{00000000-0008-0000-0000-00008D080000}"/>
            </a:ext>
          </a:extLst>
        </xdr:cNvPr>
        <xdr:cNvPicPr>
          <a:picLocks noChangeAspect="1"/>
        </xdr:cNvPicPr>
      </xdr:nvPicPr>
      <xdr:blipFill>
        <a:blip xmlns:r="http://schemas.openxmlformats.org/officeDocument/2006/relationships" r:embed="rId25" cstate="print">
          <a:lum bright="70000" contrast="-70000"/>
        </a:blip>
        <a:srcRect/>
        <a:stretch>
          <a:fillRect/>
        </a:stretch>
      </xdr:blipFill>
      <xdr:spPr bwMode="auto">
        <a:xfrm>
          <a:off x="5381625" y="7534275"/>
          <a:ext cx="504825" cy="381000"/>
        </a:xfrm>
        <a:prstGeom prst="rect">
          <a:avLst/>
        </a:prstGeom>
        <a:noFill/>
        <a:ln w="9525">
          <a:noFill/>
          <a:miter lim="800000"/>
          <a:headEnd/>
          <a:tailEnd/>
        </a:ln>
      </xdr:spPr>
    </xdr:pic>
    <xdr:clientData/>
  </xdr:twoCellAnchor>
  <xdr:twoCellAnchor editAs="oneCell">
    <xdr:from>
      <xdr:col>4</xdr:col>
      <xdr:colOff>3295650</xdr:colOff>
      <xdr:row>16</xdr:row>
      <xdr:rowOff>28575</xdr:rowOff>
    </xdr:from>
    <xdr:to>
      <xdr:col>5</xdr:col>
      <xdr:colOff>9525</xdr:colOff>
      <xdr:row>16</xdr:row>
      <xdr:rowOff>428625</xdr:rowOff>
    </xdr:to>
    <xdr:pic>
      <xdr:nvPicPr>
        <xdr:cNvPr id="2190" name="Picture 4810" descr="HV-12060C">
          <a:extLst>
            <a:ext uri="{FF2B5EF4-FFF2-40B4-BE49-F238E27FC236}">
              <a16:creationId xmlns:a16="http://schemas.microsoft.com/office/drawing/2014/main" xmlns="" id="{00000000-0008-0000-0000-00008E0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362575" y="6657975"/>
          <a:ext cx="533400" cy="400050"/>
        </a:xfrm>
        <a:prstGeom prst="rect">
          <a:avLst/>
        </a:prstGeom>
        <a:noFill/>
        <a:ln w="9525">
          <a:noFill/>
          <a:miter lim="800000"/>
          <a:headEnd/>
          <a:tailEnd/>
        </a:ln>
      </xdr:spPr>
    </xdr:pic>
    <xdr:clientData/>
  </xdr:twoCellAnchor>
  <xdr:twoCellAnchor editAs="oneCell">
    <xdr:from>
      <xdr:col>4</xdr:col>
      <xdr:colOff>3305175</xdr:colOff>
      <xdr:row>17</xdr:row>
      <xdr:rowOff>28575</xdr:rowOff>
    </xdr:from>
    <xdr:to>
      <xdr:col>4</xdr:col>
      <xdr:colOff>3816595</xdr:colOff>
      <xdr:row>17</xdr:row>
      <xdr:rowOff>428625</xdr:rowOff>
    </xdr:to>
    <xdr:pic>
      <xdr:nvPicPr>
        <xdr:cNvPr id="31"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7" cstate="print">
          <a:duotone>
            <a:schemeClr val="bg2">
              <a:shade val="45000"/>
              <a:satMod val="135000"/>
            </a:schemeClr>
            <a:prstClr val="white"/>
          </a:duotone>
        </a:blip>
        <a:srcRect/>
        <a:stretch>
          <a:fillRect/>
        </a:stretch>
      </xdr:blipFill>
      <xdr:spPr bwMode="auto">
        <a:xfrm>
          <a:off x="5372100" y="7096125"/>
          <a:ext cx="511420" cy="400050"/>
        </a:xfrm>
        <a:prstGeom prst="rect">
          <a:avLst/>
        </a:prstGeom>
        <a:noFill/>
        <a:ln>
          <a:noFill/>
        </a:ln>
      </xdr:spPr>
    </xdr:pic>
    <xdr:clientData/>
  </xdr:twoCellAnchor>
  <xdr:twoCellAnchor editAs="oneCell">
    <xdr:from>
      <xdr:col>4</xdr:col>
      <xdr:colOff>3362326</xdr:colOff>
      <xdr:row>30</xdr:row>
      <xdr:rowOff>19051</xdr:rowOff>
    </xdr:from>
    <xdr:to>
      <xdr:col>5</xdr:col>
      <xdr:colOff>1</xdr:colOff>
      <xdr:row>30</xdr:row>
      <xdr:rowOff>411597</xdr:rowOff>
    </xdr:to>
    <xdr:pic>
      <xdr:nvPicPr>
        <xdr:cNvPr id="29" name="Picture 53" descr="9802B177-8DC1-4EB7-9930-50AC70D5EAAC">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28" cstate="print">
          <a:duotone>
            <a:schemeClr val="bg2">
              <a:shade val="45000"/>
              <a:satMod val="135000"/>
            </a:schemeClr>
            <a:prstClr val="white"/>
          </a:duotone>
        </a:blip>
        <a:srcRect/>
        <a:stretch>
          <a:fillRect/>
        </a:stretch>
      </xdr:blipFill>
      <xdr:spPr bwMode="auto">
        <a:xfrm>
          <a:off x="5429251" y="12392026"/>
          <a:ext cx="457200" cy="392546"/>
        </a:xfrm>
        <a:prstGeom prst="rect">
          <a:avLst/>
        </a:prstGeom>
        <a:noFill/>
        <a:ln>
          <a:noFill/>
        </a:ln>
      </xdr:spPr>
    </xdr:pic>
    <xdr:clientData/>
  </xdr:twoCellAnchor>
  <xdr:twoCellAnchor editAs="oneCell">
    <xdr:from>
      <xdr:col>4</xdr:col>
      <xdr:colOff>3371850</xdr:colOff>
      <xdr:row>32</xdr:row>
      <xdr:rowOff>38101</xdr:rowOff>
    </xdr:from>
    <xdr:to>
      <xdr:col>5</xdr:col>
      <xdr:colOff>0</xdr:colOff>
      <xdr:row>32</xdr:row>
      <xdr:rowOff>409575</xdr:rowOff>
    </xdr:to>
    <xdr:pic>
      <xdr:nvPicPr>
        <xdr:cNvPr id="30" name="Picture 24962" descr="玻璃灯圆">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blip>
        <a:srcRect/>
        <a:stretch>
          <a:fillRect/>
        </a:stretch>
      </xdr:blipFill>
      <xdr:spPr bwMode="auto">
        <a:xfrm>
          <a:off x="5438775" y="13287376"/>
          <a:ext cx="447675" cy="3714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923925</xdr:rowOff>
    </xdr:to>
    <xdr:pic>
      <xdr:nvPicPr>
        <xdr:cNvPr id="10257" name="Рисунок 1" descr="045.jpg">
          <a:extLst>
            <a:ext uri="{FF2B5EF4-FFF2-40B4-BE49-F238E27FC236}">
              <a16:creationId xmlns:a16="http://schemas.microsoft.com/office/drawing/2014/main" xmlns="" id="{00000000-0008-0000-0900-0000112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24025"/>
          <a:ext cx="1209675" cy="8858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1257300</xdr:colOff>
      <xdr:row>6</xdr:row>
      <xdr:rowOff>914400</xdr:rowOff>
    </xdr:to>
    <xdr:pic>
      <xdr:nvPicPr>
        <xdr:cNvPr id="10258" name="Рисунок 2" descr="046.jpg">
          <a:extLst>
            <a:ext uri="{FF2B5EF4-FFF2-40B4-BE49-F238E27FC236}">
              <a16:creationId xmlns:a16="http://schemas.microsoft.com/office/drawing/2014/main" xmlns="" id="{00000000-0008-0000-0900-000012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686050"/>
          <a:ext cx="1209675" cy="885825"/>
        </a:xfrm>
        <a:prstGeom prst="rect">
          <a:avLst/>
        </a:prstGeom>
        <a:noFill/>
        <a:ln w="9525">
          <a:noFill/>
          <a:miter lim="800000"/>
          <a:headEnd/>
          <a:tailEnd/>
        </a:ln>
      </xdr:spPr>
    </xdr:pic>
    <xdr:clientData/>
  </xdr:twoCellAnchor>
  <xdr:twoCellAnchor editAs="oneCell">
    <xdr:from>
      <xdr:col>3</xdr:col>
      <xdr:colOff>47625</xdr:colOff>
      <xdr:row>7</xdr:row>
      <xdr:rowOff>28575</xdr:rowOff>
    </xdr:from>
    <xdr:to>
      <xdr:col>3</xdr:col>
      <xdr:colOff>1257300</xdr:colOff>
      <xdr:row>7</xdr:row>
      <xdr:rowOff>914400</xdr:rowOff>
    </xdr:to>
    <xdr:pic>
      <xdr:nvPicPr>
        <xdr:cNvPr id="10259" name="Рисунок 2" descr="046.jpg">
          <a:extLst>
            <a:ext uri="{FF2B5EF4-FFF2-40B4-BE49-F238E27FC236}">
              <a16:creationId xmlns:a16="http://schemas.microsoft.com/office/drawing/2014/main" xmlns="" id="{00000000-0008-0000-0900-000013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3657600"/>
          <a:ext cx="1209675" cy="885825"/>
        </a:xfrm>
        <a:prstGeom prst="rect">
          <a:avLst/>
        </a:prstGeom>
        <a:noFill/>
        <a:ln w="9525">
          <a:noFill/>
          <a:miter lim="800000"/>
          <a:headEnd/>
          <a:tailEnd/>
        </a:ln>
      </xdr:spPr>
    </xdr:pic>
    <xdr:clientData/>
  </xdr:twoCellAnchor>
  <xdr:twoCellAnchor editAs="oneCell">
    <xdr:from>
      <xdr:col>3</xdr:col>
      <xdr:colOff>200025</xdr:colOff>
      <xdr:row>8</xdr:row>
      <xdr:rowOff>66675</xdr:rowOff>
    </xdr:from>
    <xdr:to>
      <xdr:col>3</xdr:col>
      <xdr:colOff>1066800</xdr:colOff>
      <xdr:row>8</xdr:row>
      <xdr:rowOff>1314450</xdr:rowOff>
    </xdr:to>
    <xdr:pic>
      <xdr:nvPicPr>
        <xdr:cNvPr id="10260" name="Рисунок 4" descr="008.jpg">
          <a:extLst>
            <a:ext uri="{FF2B5EF4-FFF2-40B4-BE49-F238E27FC236}">
              <a16:creationId xmlns:a16="http://schemas.microsoft.com/office/drawing/2014/main" xmlns="" id="{00000000-0008-0000-0900-000014280000}"/>
            </a:ext>
          </a:extLst>
        </xdr:cNvPr>
        <xdr:cNvPicPr>
          <a:picLocks noChangeAspect="1"/>
        </xdr:cNvPicPr>
      </xdr:nvPicPr>
      <xdr:blipFill>
        <a:blip xmlns:r="http://schemas.openxmlformats.org/officeDocument/2006/relationships" r:embed="rId3" cstate="print"/>
        <a:srcRect/>
        <a:stretch>
          <a:fillRect/>
        </a:stretch>
      </xdr:blipFill>
      <xdr:spPr bwMode="auto">
        <a:xfrm>
          <a:off x="3295650" y="4667250"/>
          <a:ext cx="866775" cy="1247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66675</xdr:colOff>
      <xdr:row>5</xdr:row>
      <xdr:rowOff>0</xdr:rowOff>
    </xdr:from>
    <xdr:to>
      <xdr:col>3</xdr:col>
      <xdr:colOff>1276350</xdr:colOff>
      <xdr:row>5</xdr:row>
      <xdr:rowOff>885825</xdr:rowOff>
    </xdr:to>
    <xdr:pic>
      <xdr:nvPicPr>
        <xdr:cNvPr id="11281" name="Рисунок 1" descr="002.gif">
          <a:extLst>
            <a:ext uri="{FF2B5EF4-FFF2-40B4-BE49-F238E27FC236}">
              <a16:creationId xmlns:a16="http://schemas.microsoft.com/office/drawing/2014/main" xmlns="" id="{00000000-0008-0000-0A00-0000112C0000}"/>
            </a:ext>
          </a:extLst>
        </xdr:cNvPr>
        <xdr:cNvPicPr>
          <a:picLocks noChangeAspect="1"/>
        </xdr:cNvPicPr>
      </xdr:nvPicPr>
      <xdr:blipFill>
        <a:blip xmlns:r="http://schemas.openxmlformats.org/officeDocument/2006/relationships" r:embed="rId1" cstate="print"/>
        <a:srcRect/>
        <a:stretch>
          <a:fillRect/>
        </a:stretch>
      </xdr:blipFill>
      <xdr:spPr bwMode="auto">
        <a:xfrm>
          <a:off x="3028950" y="1714500"/>
          <a:ext cx="1209675" cy="885825"/>
        </a:xfrm>
        <a:prstGeom prst="rect">
          <a:avLst/>
        </a:prstGeom>
        <a:noFill/>
        <a:ln w="9525">
          <a:noFill/>
          <a:miter lim="800000"/>
          <a:headEnd/>
          <a:tailEnd/>
        </a:ln>
      </xdr:spPr>
    </xdr:pic>
    <xdr:clientData/>
  </xdr:twoCellAnchor>
  <xdr:twoCellAnchor editAs="oneCell">
    <xdr:from>
      <xdr:col>3</xdr:col>
      <xdr:colOff>66675</xdr:colOff>
      <xdr:row>7</xdr:row>
      <xdr:rowOff>38100</xdr:rowOff>
    </xdr:from>
    <xdr:to>
      <xdr:col>3</xdr:col>
      <xdr:colOff>1276350</xdr:colOff>
      <xdr:row>7</xdr:row>
      <xdr:rowOff>923925</xdr:rowOff>
    </xdr:to>
    <xdr:pic>
      <xdr:nvPicPr>
        <xdr:cNvPr id="11282" name="Рисунок 3" descr="048.jpg">
          <a:extLst>
            <a:ext uri="{FF2B5EF4-FFF2-40B4-BE49-F238E27FC236}">
              <a16:creationId xmlns:a16="http://schemas.microsoft.com/office/drawing/2014/main" xmlns="" id="{00000000-0008-0000-0A00-0000122C0000}"/>
            </a:ext>
          </a:extLst>
        </xdr:cNvPr>
        <xdr:cNvPicPr>
          <a:picLocks noChangeAspect="1"/>
        </xdr:cNvPicPr>
      </xdr:nvPicPr>
      <xdr:blipFill>
        <a:blip xmlns:r="http://schemas.openxmlformats.org/officeDocument/2006/relationships" r:embed="rId2" cstate="print"/>
        <a:srcRect/>
        <a:stretch>
          <a:fillRect/>
        </a:stretch>
      </xdr:blipFill>
      <xdr:spPr bwMode="auto">
        <a:xfrm>
          <a:off x="3028950" y="2724150"/>
          <a:ext cx="1209675" cy="885825"/>
        </a:xfrm>
        <a:prstGeom prst="rect">
          <a:avLst/>
        </a:prstGeom>
        <a:noFill/>
        <a:ln w="9525">
          <a:noFill/>
          <a:miter lim="800000"/>
          <a:headEnd/>
          <a:tailEnd/>
        </a:ln>
      </xdr:spPr>
    </xdr:pic>
    <xdr:clientData/>
  </xdr:twoCellAnchor>
  <xdr:twoCellAnchor editAs="oneCell">
    <xdr:from>
      <xdr:col>3</xdr:col>
      <xdr:colOff>66675</xdr:colOff>
      <xdr:row>8</xdr:row>
      <xdr:rowOff>38100</xdr:rowOff>
    </xdr:from>
    <xdr:to>
      <xdr:col>3</xdr:col>
      <xdr:colOff>1276350</xdr:colOff>
      <xdr:row>8</xdr:row>
      <xdr:rowOff>923925</xdr:rowOff>
    </xdr:to>
    <xdr:pic>
      <xdr:nvPicPr>
        <xdr:cNvPr id="11283" name="Рисунок 4" descr="049.jpg">
          <a:extLst>
            <a:ext uri="{FF2B5EF4-FFF2-40B4-BE49-F238E27FC236}">
              <a16:creationId xmlns:a16="http://schemas.microsoft.com/office/drawing/2014/main" xmlns="" id="{00000000-0008-0000-0A00-0000132C0000}"/>
            </a:ext>
          </a:extLst>
        </xdr:cNvPr>
        <xdr:cNvPicPr>
          <a:picLocks noChangeAspect="1"/>
        </xdr:cNvPicPr>
      </xdr:nvPicPr>
      <xdr:blipFill>
        <a:blip xmlns:r="http://schemas.openxmlformats.org/officeDocument/2006/relationships" r:embed="rId3" cstate="print"/>
        <a:srcRect/>
        <a:stretch>
          <a:fillRect/>
        </a:stretch>
      </xdr:blipFill>
      <xdr:spPr bwMode="auto">
        <a:xfrm>
          <a:off x="3028950" y="3695700"/>
          <a:ext cx="1209675" cy="885825"/>
        </a:xfrm>
        <a:prstGeom prst="rect">
          <a:avLst/>
        </a:prstGeom>
        <a:noFill/>
        <a:ln w="9525">
          <a:noFill/>
          <a:miter lim="800000"/>
          <a:headEnd/>
          <a:tailEnd/>
        </a:ln>
      </xdr:spPr>
    </xdr:pic>
    <xdr:clientData/>
  </xdr:twoCellAnchor>
  <xdr:twoCellAnchor editAs="oneCell">
    <xdr:from>
      <xdr:col>3</xdr:col>
      <xdr:colOff>47625</xdr:colOff>
      <xdr:row>5</xdr:row>
      <xdr:rowOff>47625</xdr:rowOff>
    </xdr:from>
    <xdr:to>
      <xdr:col>3</xdr:col>
      <xdr:colOff>1295400</xdr:colOff>
      <xdr:row>5</xdr:row>
      <xdr:rowOff>914400</xdr:rowOff>
    </xdr:to>
    <xdr:pic>
      <xdr:nvPicPr>
        <xdr:cNvPr id="11284" name="Рисунок 4" descr="009.jpg">
          <a:extLst>
            <a:ext uri="{FF2B5EF4-FFF2-40B4-BE49-F238E27FC236}">
              <a16:creationId xmlns:a16="http://schemas.microsoft.com/office/drawing/2014/main" xmlns="" id="{00000000-0008-0000-0A00-0000142C0000}"/>
            </a:ext>
          </a:extLst>
        </xdr:cNvPr>
        <xdr:cNvPicPr>
          <a:picLocks noChangeAspect="1"/>
        </xdr:cNvPicPr>
      </xdr:nvPicPr>
      <xdr:blipFill>
        <a:blip xmlns:r="http://schemas.openxmlformats.org/officeDocument/2006/relationships" r:embed="rId4" cstate="print"/>
        <a:srcRect/>
        <a:stretch>
          <a:fillRect/>
        </a:stretch>
      </xdr:blipFill>
      <xdr:spPr bwMode="auto">
        <a:xfrm>
          <a:off x="3009900" y="1762125"/>
          <a:ext cx="1247775" cy="866775"/>
        </a:xfrm>
        <a:prstGeom prst="rect">
          <a:avLst/>
        </a:prstGeom>
        <a:noFill/>
        <a:ln w="9525">
          <a:noFill/>
          <a:miter lim="800000"/>
          <a:headEnd/>
          <a:tailEnd/>
        </a:ln>
      </xdr:spPr>
    </xdr:pic>
    <xdr:clientData/>
  </xdr:twoCellAnchor>
  <xdr:twoCellAnchor editAs="oneCell">
    <xdr:from>
      <xdr:col>3</xdr:col>
      <xdr:colOff>76200</xdr:colOff>
      <xdr:row>6</xdr:row>
      <xdr:rowOff>57150</xdr:rowOff>
    </xdr:from>
    <xdr:to>
      <xdr:col>3</xdr:col>
      <xdr:colOff>1319892</xdr:colOff>
      <xdr:row>6</xdr:row>
      <xdr:rowOff>922857</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5"/>
        <a:stretch>
          <a:fillRect/>
        </a:stretch>
      </xdr:blipFill>
      <xdr:spPr>
        <a:xfrm>
          <a:off x="3038475" y="2743200"/>
          <a:ext cx="1243692"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77</xdr:row>
      <xdr:rowOff>47625</xdr:rowOff>
    </xdr:from>
    <xdr:to>
      <xdr:col>3</xdr:col>
      <xdr:colOff>1266825</xdr:colOff>
      <xdr:row>77</xdr:row>
      <xdr:rowOff>933450</xdr:rowOff>
    </xdr:to>
    <xdr:pic>
      <xdr:nvPicPr>
        <xdr:cNvPr id="12805" name="Рисунок 2" descr="050.jpg">
          <a:extLst>
            <a:ext uri="{FF2B5EF4-FFF2-40B4-BE49-F238E27FC236}">
              <a16:creationId xmlns:a16="http://schemas.microsoft.com/office/drawing/2014/main" xmlns="" id="{00000000-0008-0000-0B00-000005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3660575"/>
          <a:ext cx="1209675" cy="885825"/>
        </a:xfrm>
        <a:prstGeom prst="rect">
          <a:avLst/>
        </a:prstGeom>
        <a:noFill/>
        <a:ln w="9525">
          <a:noFill/>
          <a:miter lim="800000"/>
          <a:headEnd/>
          <a:tailEnd/>
        </a:ln>
      </xdr:spPr>
    </xdr:pic>
    <xdr:clientData/>
  </xdr:twoCellAnchor>
  <xdr:twoCellAnchor editAs="oneCell">
    <xdr:from>
      <xdr:col>3</xdr:col>
      <xdr:colOff>57150</xdr:colOff>
      <xdr:row>78</xdr:row>
      <xdr:rowOff>47625</xdr:rowOff>
    </xdr:from>
    <xdr:to>
      <xdr:col>3</xdr:col>
      <xdr:colOff>1266825</xdr:colOff>
      <xdr:row>78</xdr:row>
      <xdr:rowOff>933450</xdr:rowOff>
    </xdr:to>
    <xdr:pic>
      <xdr:nvPicPr>
        <xdr:cNvPr id="12806" name="Рисунок 3" descr="051.jpg">
          <a:extLst>
            <a:ext uri="{FF2B5EF4-FFF2-40B4-BE49-F238E27FC236}">
              <a16:creationId xmlns:a16="http://schemas.microsoft.com/office/drawing/2014/main" xmlns="" id="{00000000-0008-0000-0B00-00000632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04632125"/>
          <a:ext cx="1209675" cy="885825"/>
        </a:xfrm>
        <a:prstGeom prst="rect">
          <a:avLst/>
        </a:prstGeom>
        <a:noFill/>
        <a:ln w="9525">
          <a:noFill/>
          <a:miter lim="800000"/>
          <a:headEnd/>
          <a:tailEnd/>
        </a:ln>
      </xdr:spPr>
    </xdr:pic>
    <xdr:clientData/>
  </xdr:twoCellAnchor>
  <xdr:twoCellAnchor editAs="oneCell">
    <xdr:from>
      <xdr:col>3</xdr:col>
      <xdr:colOff>57150</xdr:colOff>
      <xdr:row>79</xdr:row>
      <xdr:rowOff>47625</xdr:rowOff>
    </xdr:from>
    <xdr:to>
      <xdr:col>3</xdr:col>
      <xdr:colOff>1266825</xdr:colOff>
      <xdr:row>79</xdr:row>
      <xdr:rowOff>933450</xdr:rowOff>
    </xdr:to>
    <xdr:pic>
      <xdr:nvPicPr>
        <xdr:cNvPr id="12807" name="Рисунок 4" descr="052.jpg">
          <a:extLst>
            <a:ext uri="{FF2B5EF4-FFF2-40B4-BE49-F238E27FC236}">
              <a16:creationId xmlns:a16="http://schemas.microsoft.com/office/drawing/2014/main" xmlns="" id="{00000000-0008-0000-0B00-000007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05603675"/>
          <a:ext cx="1209675" cy="885825"/>
        </a:xfrm>
        <a:prstGeom prst="rect">
          <a:avLst/>
        </a:prstGeom>
        <a:noFill/>
        <a:ln w="9525">
          <a:noFill/>
          <a:miter lim="800000"/>
          <a:headEnd/>
          <a:tailEnd/>
        </a:ln>
      </xdr:spPr>
    </xdr:pic>
    <xdr:clientData/>
  </xdr:twoCellAnchor>
  <xdr:twoCellAnchor editAs="oneCell">
    <xdr:from>
      <xdr:col>3</xdr:col>
      <xdr:colOff>57150</xdr:colOff>
      <xdr:row>80</xdr:row>
      <xdr:rowOff>47625</xdr:rowOff>
    </xdr:from>
    <xdr:to>
      <xdr:col>3</xdr:col>
      <xdr:colOff>1266825</xdr:colOff>
      <xdr:row>80</xdr:row>
      <xdr:rowOff>933450</xdr:rowOff>
    </xdr:to>
    <xdr:pic>
      <xdr:nvPicPr>
        <xdr:cNvPr id="12808" name="Рисунок 5" descr="053.jpg">
          <a:extLst>
            <a:ext uri="{FF2B5EF4-FFF2-40B4-BE49-F238E27FC236}">
              <a16:creationId xmlns:a16="http://schemas.microsoft.com/office/drawing/2014/main" xmlns="" id="{00000000-0008-0000-0B00-000008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06575225"/>
          <a:ext cx="1209675" cy="885825"/>
        </a:xfrm>
        <a:prstGeom prst="rect">
          <a:avLst/>
        </a:prstGeom>
        <a:noFill/>
        <a:ln w="9525">
          <a:noFill/>
          <a:miter lim="800000"/>
          <a:headEnd/>
          <a:tailEnd/>
        </a:ln>
      </xdr:spPr>
    </xdr:pic>
    <xdr:clientData/>
  </xdr:twoCellAnchor>
  <xdr:twoCellAnchor editAs="oneCell">
    <xdr:from>
      <xdr:col>3</xdr:col>
      <xdr:colOff>47625</xdr:colOff>
      <xdr:row>81</xdr:row>
      <xdr:rowOff>47625</xdr:rowOff>
    </xdr:from>
    <xdr:to>
      <xdr:col>3</xdr:col>
      <xdr:colOff>1257300</xdr:colOff>
      <xdr:row>81</xdr:row>
      <xdr:rowOff>933450</xdr:rowOff>
    </xdr:to>
    <xdr:pic>
      <xdr:nvPicPr>
        <xdr:cNvPr id="12809" name="Рисунок 6" descr="054.jpg">
          <a:extLst>
            <a:ext uri="{FF2B5EF4-FFF2-40B4-BE49-F238E27FC236}">
              <a16:creationId xmlns:a16="http://schemas.microsoft.com/office/drawing/2014/main" xmlns="" id="{00000000-0008-0000-0B00-00000932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07546775"/>
          <a:ext cx="1209675" cy="885825"/>
        </a:xfrm>
        <a:prstGeom prst="rect">
          <a:avLst/>
        </a:prstGeom>
        <a:noFill/>
        <a:ln w="9525">
          <a:noFill/>
          <a:miter lim="800000"/>
          <a:headEnd/>
          <a:tailEnd/>
        </a:ln>
      </xdr:spPr>
    </xdr:pic>
    <xdr:clientData/>
  </xdr:twoCellAnchor>
  <xdr:twoCellAnchor editAs="oneCell">
    <xdr:from>
      <xdr:col>3</xdr:col>
      <xdr:colOff>47625</xdr:colOff>
      <xdr:row>82</xdr:row>
      <xdr:rowOff>38100</xdr:rowOff>
    </xdr:from>
    <xdr:to>
      <xdr:col>3</xdr:col>
      <xdr:colOff>1257300</xdr:colOff>
      <xdr:row>82</xdr:row>
      <xdr:rowOff>923925</xdr:rowOff>
    </xdr:to>
    <xdr:pic>
      <xdr:nvPicPr>
        <xdr:cNvPr id="12810" name="Рисунок 7" descr="051.jpg">
          <a:extLst>
            <a:ext uri="{FF2B5EF4-FFF2-40B4-BE49-F238E27FC236}">
              <a16:creationId xmlns:a16="http://schemas.microsoft.com/office/drawing/2014/main" xmlns="" id="{00000000-0008-0000-0B00-00000A32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508800"/>
          <a:ext cx="1209675" cy="885825"/>
        </a:xfrm>
        <a:prstGeom prst="rect">
          <a:avLst/>
        </a:prstGeom>
        <a:noFill/>
        <a:ln w="9525">
          <a:noFill/>
          <a:miter lim="800000"/>
          <a:headEnd/>
          <a:tailEnd/>
        </a:ln>
      </xdr:spPr>
    </xdr:pic>
    <xdr:clientData/>
  </xdr:twoCellAnchor>
  <xdr:twoCellAnchor editAs="oneCell">
    <xdr:from>
      <xdr:col>3</xdr:col>
      <xdr:colOff>57150</xdr:colOff>
      <xdr:row>83</xdr:row>
      <xdr:rowOff>38100</xdr:rowOff>
    </xdr:from>
    <xdr:to>
      <xdr:col>3</xdr:col>
      <xdr:colOff>1266825</xdr:colOff>
      <xdr:row>83</xdr:row>
      <xdr:rowOff>923925</xdr:rowOff>
    </xdr:to>
    <xdr:pic>
      <xdr:nvPicPr>
        <xdr:cNvPr id="12811" name="Рисунок 8" descr="050.jpg">
          <a:extLst>
            <a:ext uri="{FF2B5EF4-FFF2-40B4-BE49-F238E27FC236}">
              <a16:creationId xmlns:a16="http://schemas.microsoft.com/office/drawing/2014/main" xmlns="" id="{00000000-0008-0000-0B00-00000B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9480350"/>
          <a:ext cx="1209675" cy="885825"/>
        </a:xfrm>
        <a:prstGeom prst="rect">
          <a:avLst/>
        </a:prstGeom>
        <a:noFill/>
        <a:ln w="9525">
          <a:noFill/>
          <a:miter lim="800000"/>
          <a:headEnd/>
          <a:tailEnd/>
        </a:ln>
      </xdr:spPr>
    </xdr:pic>
    <xdr:clientData/>
  </xdr:twoCellAnchor>
  <xdr:twoCellAnchor editAs="oneCell">
    <xdr:from>
      <xdr:col>3</xdr:col>
      <xdr:colOff>57150</xdr:colOff>
      <xdr:row>84</xdr:row>
      <xdr:rowOff>47625</xdr:rowOff>
    </xdr:from>
    <xdr:to>
      <xdr:col>3</xdr:col>
      <xdr:colOff>1266825</xdr:colOff>
      <xdr:row>84</xdr:row>
      <xdr:rowOff>933450</xdr:rowOff>
    </xdr:to>
    <xdr:pic>
      <xdr:nvPicPr>
        <xdr:cNvPr id="12812" name="Рисунок 9" descr="052.jpg">
          <a:extLst>
            <a:ext uri="{FF2B5EF4-FFF2-40B4-BE49-F238E27FC236}">
              <a16:creationId xmlns:a16="http://schemas.microsoft.com/office/drawing/2014/main" xmlns="" id="{00000000-0008-0000-0B00-00000C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0461425"/>
          <a:ext cx="1209675" cy="885825"/>
        </a:xfrm>
        <a:prstGeom prst="rect">
          <a:avLst/>
        </a:prstGeom>
        <a:noFill/>
        <a:ln w="9525">
          <a:noFill/>
          <a:miter lim="800000"/>
          <a:headEnd/>
          <a:tailEnd/>
        </a:ln>
      </xdr:spPr>
    </xdr:pic>
    <xdr:clientData/>
  </xdr:twoCellAnchor>
  <xdr:twoCellAnchor editAs="oneCell">
    <xdr:from>
      <xdr:col>3</xdr:col>
      <xdr:colOff>57150</xdr:colOff>
      <xdr:row>85</xdr:row>
      <xdr:rowOff>38100</xdr:rowOff>
    </xdr:from>
    <xdr:to>
      <xdr:col>3</xdr:col>
      <xdr:colOff>1266825</xdr:colOff>
      <xdr:row>85</xdr:row>
      <xdr:rowOff>923925</xdr:rowOff>
    </xdr:to>
    <xdr:pic>
      <xdr:nvPicPr>
        <xdr:cNvPr id="12813" name="Рисунок 10" descr="053.jpg">
          <a:extLst>
            <a:ext uri="{FF2B5EF4-FFF2-40B4-BE49-F238E27FC236}">
              <a16:creationId xmlns:a16="http://schemas.microsoft.com/office/drawing/2014/main" xmlns="" id="{00000000-0008-0000-0B00-00000D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11423450"/>
          <a:ext cx="1209675" cy="885825"/>
        </a:xfrm>
        <a:prstGeom prst="rect">
          <a:avLst/>
        </a:prstGeom>
        <a:noFill/>
        <a:ln w="9525">
          <a:noFill/>
          <a:miter lim="800000"/>
          <a:headEnd/>
          <a:tailEnd/>
        </a:ln>
      </xdr:spPr>
    </xdr:pic>
    <xdr:clientData/>
  </xdr:twoCellAnchor>
  <xdr:twoCellAnchor editAs="oneCell">
    <xdr:from>
      <xdr:col>3</xdr:col>
      <xdr:colOff>57150</xdr:colOff>
      <xdr:row>86</xdr:row>
      <xdr:rowOff>38100</xdr:rowOff>
    </xdr:from>
    <xdr:to>
      <xdr:col>3</xdr:col>
      <xdr:colOff>1266825</xdr:colOff>
      <xdr:row>86</xdr:row>
      <xdr:rowOff>923925</xdr:rowOff>
    </xdr:to>
    <xdr:pic>
      <xdr:nvPicPr>
        <xdr:cNvPr id="12814" name="Рисунок 11" descr="054.jpg">
          <a:extLst>
            <a:ext uri="{FF2B5EF4-FFF2-40B4-BE49-F238E27FC236}">
              <a16:creationId xmlns:a16="http://schemas.microsoft.com/office/drawing/2014/main" xmlns="" id="{00000000-0008-0000-0B00-00000E32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12395000"/>
          <a:ext cx="1209675" cy="885825"/>
        </a:xfrm>
        <a:prstGeom prst="rect">
          <a:avLst/>
        </a:prstGeom>
        <a:noFill/>
        <a:ln w="9525">
          <a:noFill/>
          <a:miter lim="800000"/>
          <a:headEnd/>
          <a:tailEnd/>
        </a:ln>
      </xdr:spPr>
    </xdr:pic>
    <xdr:clientData/>
  </xdr:twoCellAnchor>
  <xdr:twoCellAnchor editAs="oneCell">
    <xdr:from>
      <xdr:col>3</xdr:col>
      <xdr:colOff>57150</xdr:colOff>
      <xdr:row>98</xdr:row>
      <xdr:rowOff>28575</xdr:rowOff>
    </xdr:from>
    <xdr:to>
      <xdr:col>3</xdr:col>
      <xdr:colOff>1266825</xdr:colOff>
      <xdr:row>98</xdr:row>
      <xdr:rowOff>1238250</xdr:rowOff>
    </xdr:to>
    <xdr:pic>
      <xdr:nvPicPr>
        <xdr:cNvPr id="12815" name="Рисунок 30" descr="061.jpg">
          <a:extLst>
            <a:ext uri="{FF2B5EF4-FFF2-40B4-BE49-F238E27FC236}">
              <a16:creationId xmlns:a16="http://schemas.microsoft.com/office/drawing/2014/main" xmlns="" id="{00000000-0008-0000-0B00-00000F32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128130300"/>
          <a:ext cx="1209675" cy="1209675"/>
        </a:xfrm>
        <a:prstGeom prst="rect">
          <a:avLst/>
        </a:prstGeom>
        <a:noFill/>
        <a:ln w="9525">
          <a:noFill/>
          <a:miter lim="800000"/>
          <a:headEnd/>
          <a:tailEnd/>
        </a:ln>
      </xdr:spPr>
    </xdr:pic>
    <xdr:clientData/>
  </xdr:twoCellAnchor>
  <xdr:twoCellAnchor editAs="oneCell">
    <xdr:from>
      <xdr:col>3</xdr:col>
      <xdr:colOff>57150</xdr:colOff>
      <xdr:row>96</xdr:row>
      <xdr:rowOff>28575</xdr:rowOff>
    </xdr:from>
    <xdr:to>
      <xdr:col>3</xdr:col>
      <xdr:colOff>1266825</xdr:colOff>
      <xdr:row>96</xdr:row>
      <xdr:rowOff>1238250</xdr:rowOff>
    </xdr:to>
    <xdr:pic>
      <xdr:nvPicPr>
        <xdr:cNvPr id="12816" name="Рисунок 33" descr="062.jpg">
          <a:extLst>
            <a:ext uri="{FF2B5EF4-FFF2-40B4-BE49-F238E27FC236}">
              <a16:creationId xmlns:a16="http://schemas.microsoft.com/office/drawing/2014/main" xmlns="" id="{00000000-0008-0000-0B00-00001032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125596650"/>
          <a:ext cx="1209675" cy="1209675"/>
        </a:xfrm>
        <a:prstGeom prst="rect">
          <a:avLst/>
        </a:prstGeom>
        <a:noFill/>
        <a:ln w="9525">
          <a:noFill/>
          <a:miter lim="800000"/>
          <a:headEnd/>
          <a:tailEnd/>
        </a:ln>
      </xdr:spPr>
    </xdr:pic>
    <xdr:clientData/>
  </xdr:twoCellAnchor>
  <xdr:twoCellAnchor editAs="oneCell">
    <xdr:from>
      <xdr:col>3</xdr:col>
      <xdr:colOff>57150</xdr:colOff>
      <xdr:row>97</xdr:row>
      <xdr:rowOff>28575</xdr:rowOff>
    </xdr:from>
    <xdr:to>
      <xdr:col>3</xdr:col>
      <xdr:colOff>1266825</xdr:colOff>
      <xdr:row>97</xdr:row>
      <xdr:rowOff>1238250</xdr:rowOff>
    </xdr:to>
    <xdr:pic>
      <xdr:nvPicPr>
        <xdr:cNvPr id="12817" name="Рисунок 34" descr="063.jpg">
          <a:extLst>
            <a:ext uri="{FF2B5EF4-FFF2-40B4-BE49-F238E27FC236}">
              <a16:creationId xmlns:a16="http://schemas.microsoft.com/office/drawing/2014/main" xmlns="" id="{00000000-0008-0000-0B00-000011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126863475"/>
          <a:ext cx="1209675" cy="1209675"/>
        </a:xfrm>
        <a:prstGeom prst="rect">
          <a:avLst/>
        </a:prstGeom>
        <a:noFill/>
        <a:ln w="9525">
          <a:noFill/>
          <a:miter lim="800000"/>
          <a:headEnd/>
          <a:tailEnd/>
        </a:ln>
      </xdr:spPr>
    </xdr:pic>
    <xdr:clientData/>
  </xdr:twoCellAnchor>
  <xdr:twoCellAnchor editAs="oneCell">
    <xdr:from>
      <xdr:col>3</xdr:col>
      <xdr:colOff>57150</xdr:colOff>
      <xdr:row>99</xdr:row>
      <xdr:rowOff>28575</xdr:rowOff>
    </xdr:from>
    <xdr:to>
      <xdr:col>3</xdr:col>
      <xdr:colOff>1266825</xdr:colOff>
      <xdr:row>99</xdr:row>
      <xdr:rowOff>1238250</xdr:rowOff>
    </xdr:to>
    <xdr:pic>
      <xdr:nvPicPr>
        <xdr:cNvPr id="12818" name="Рисунок 35" descr="065.jpg">
          <a:extLst>
            <a:ext uri="{FF2B5EF4-FFF2-40B4-BE49-F238E27FC236}">
              <a16:creationId xmlns:a16="http://schemas.microsoft.com/office/drawing/2014/main" xmlns="" id="{00000000-0008-0000-0B00-000012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29397125"/>
          <a:ext cx="1209675" cy="1209675"/>
        </a:xfrm>
        <a:prstGeom prst="rect">
          <a:avLst/>
        </a:prstGeom>
        <a:noFill/>
        <a:ln w="9525">
          <a:noFill/>
          <a:miter lim="800000"/>
          <a:headEnd/>
          <a:tailEnd/>
        </a:ln>
      </xdr:spPr>
    </xdr:pic>
    <xdr:clientData/>
  </xdr:twoCellAnchor>
  <xdr:twoCellAnchor editAs="oneCell">
    <xdr:from>
      <xdr:col>3</xdr:col>
      <xdr:colOff>85725</xdr:colOff>
      <xdr:row>100</xdr:row>
      <xdr:rowOff>38100</xdr:rowOff>
    </xdr:from>
    <xdr:to>
      <xdr:col>3</xdr:col>
      <xdr:colOff>1295400</xdr:colOff>
      <xdr:row>100</xdr:row>
      <xdr:rowOff>1247775</xdr:rowOff>
    </xdr:to>
    <xdr:pic>
      <xdr:nvPicPr>
        <xdr:cNvPr id="12819" name="Рисунок 36" descr="064.jpg">
          <a:extLst>
            <a:ext uri="{FF2B5EF4-FFF2-40B4-BE49-F238E27FC236}">
              <a16:creationId xmlns:a16="http://schemas.microsoft.com/office/drawing/2014/main" xmlns="" id="{00000000-0008-0000-0B00-000013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81350" y="130673475"/>
          <a:ext cx="1209675" cy="1209675"/>
        </a:xfrm>
        <a:prstGeom prst="rect">
          <a:avLst/>
        </a:prstGeom>
        <a:noFill/>
        <a:ln w="9525">
          <a:noFill/>
          <a:miter lim="800000"/>
          <a:headEnd/>
          <a:tailEnd/>
        </a:ln>
      </xdr:spPr>
    </xdr:pic>
    <xdr:clientData/>
  </xdr:twoCellAnchor>
  <xdr:twoCellAnchor editAs="oneCell">
    <xdr:from>
      <xdr:col>3</xdr:col>
      <xdr:colOff>38100</xdr:colOff>
      <xdr:row>101</xdr:row>
      <xdr:rowOff>28575</xdr:rowOff>
    </xdr:from>
    <xdr:to>
      <xdr:col>3</xdr:col>
      <xdr:colOff>1247775</xdr:colOff>
      <xdr:row>101</xdr:row>
      <xdr:rowOff>1238250</xdr:rowOff>
    </xdr:to>
    <xdr:pic>
      <xdr:nvPicPr>
        <xdr:cNvPr id="12820" name="Рисунок 37" descr="066.jpg">
          <a:extLst>
            <a:ext uri="{FF2B5EF4-FFF2-40B4-BE49-F238E27FC236}">
              <a16:creationId xmlns:a16="http://schemas.microsoft.com/office/drawing/2014/main" xmlns="" id="{00000000-0008-0000-0B00-00001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31930775"/>
          <a:ext cx="1209675" cy="1209675"/>
        </a:xfrm>
        <a:prstGeom prst="rect">
          <a:avLst/>
        </a:prstGeom>
        <a:noFill/>
        <a:ln w="9525">
          <a:noFill/>
          <a:miter lim="800000"/>
          <a:headEnd/>
          <a:tailEnd/>
        </a:ln>
      </xdr:spPr>
    </xdr:pic>
    <xdr:clientData/>
  </xdr:twoCellAnchor>
  <xdr:twoCellAnchor editAs="oneCell">
    <xdr:from>
      <xdr:col>3</xdr:col>
      <xdr:colOff>57150</xdr:colOff>
      <xdr:row>102</xdr:row>
      <xdr:rowOff>28575</xdr:rowOff>
    </xdr:from>
    <xdr:to>
      <xdr:col>3</xdr:col>
      <xdr:colOff>1266825</xdr:colOff>
      <xdr:row>102</xdr:row>
      <xdr:rowOff>1238250</xdr:rowOff>
    </xdr:to>
    <xdr:pic>
      <xdr:nvPicPr>
        <xdr:cNvPr id="12821" name="Рисунок 38" descr="068.jpg">
          <a:extLst>
            <a:ext uri="{FF2B5EF4-FFF2-40B4-BE49-F238E27FC236}">
              <a16:creationId xmlns:a16="http://schemas.microsoft.com/office/drawing/2014/main" xmlns="" id="{00000000-0008-0000-0B00-000015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33197600"/>
          <a:ext cx="1209675" cy="1209675"/>
        </a:xfrm>
        <a:prstGeom prst="rect">
          <a:avLst/>
        </a:prstGeom>
        <a:noFill/>
        <a:ln w="9525">
          <a:noFill/>
          <a:miter lim="800000"/>
          <a:headEnd/>
          <a:tailEnd/>
        </a:ln>
      </xdr:spPr>
    </xdr:pic>
    <xdr:clientData/>
  </xdr:twoCellAnchor>
  <xdr:twoCellAnchor editAs="oneCell">
    <xdr:from>
      <xdr:col>3</xdr:col>
      <xdr:colOff>57150</xdr:colOff>
      <xdr:row>103</xdr:row>
      <xdr:rowOff>28575</xdr:rowOff>
    </xdr:from>
    <xdr:to>
      <xdr:col>3</xdr:col>
      <xdr:colOff>1266825</xdr:colOff>
      <xdr:row>103</xdr:row>
      <xdr:rowOff>1238250</xdr:rowOff>
    </xdr:to>
    <xdr:pic>
      <xdr:nvPicPr>
        <xdr:cNvPr id="12822" name="Рисунок 39" descr="067.jpg">
          <a:extLst>
            <a:ext uri="{FF2B5EF4-FFF2-40B4-BE49-F238E27FC236}">
              <a16:creationId xmlns:a16="http://schemas.microsoft.com/office/drawing/2014/main" xmlns="" id="{00000000-0008-0000-0B00-00001632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134464425"/>
          <a:ext cx="1209675" cy="1209675"/>
        </a:xfrm>
        <a:prstGeom prst="rect">
          <a:avLst/>
        </a:prstGeom>
        <a:noFill/>
        <a:ln w="9525">
          <a:noFill/>
          <a:miter lim="800000"/>
          <a:headEnd/>
          <a:tailEnd/>
        </a:ln>
      </xdr:spPr>
    </xdr:pic>
    <xdr:clientData/>
  </xdr:twoCellAnchor>
  <xdr:twoCellAnchor editAs="oneCell">
    <xdr:from>
      <xdr:col>3</xdr:col>
      <xdr:colOff>38100</xdr:colOff>
      <xdr:row>104</xdr:row>
      <xdr:rowOff>47625</xdr:rowOff>
    </xdr:from>
    <xdr:to>
      <xdr:col>3</xdr:col>
      <xdr:colOff>1247775</xdr:colOff>
      <xdr:row>104</xdr:row>
      <xdr:rowOff>1257300</xdr:rowOff>
    </xdr:to>
    <xdr:pic>
      <xdr:nvPicPr>
        <xdr:cNvPr id="12823" name="Рисунок 40" descr="069.jpg">
          <a:extLst>
            <a:ext uri="{FF2B5EF4-FFF2-40B4-BE49-F238E27FC236}">
              <a16:creationId xmlns:a16="http://schemas.microsoft.com/office/drawing/2014/main" xmlns="" id="{00000000-0008-0000-0B00-000017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135750300"/>
          <a:ext cx="1209675" cy="1209675"/>
        </a:xfrm>
        <a:prstGeom prst="rect">
          <a:avLst/>
        </a:prstGeom>
        <a:noFill/>
        <a:ln w="9525">
          <a:noFill/>
          <a:miter lim="800000"/>
          <a:headEnd/>
          <a:tailEnd/>
        </a:ln>
      </xdr:spPr>
    </xdr:pic>
    <xdr:clientData/>
  </xdr:twoCellAnchor>
  <xdr:twoCellAnchor editAs="oneCell">
    <xdr:from>
      <xdr:col>3</xdr:col>
      <xdr:colOff>66675</xdr:colOff>
      <xdr:row>105</xdr:row>
      <xdr:rowOff>28575</xdr:rowOff>
    </xdr:from>
    <xdr:to>
      <xdr:col>3</xdr:col>
      <xdr:colOff>1276350</xdr:colOff>
      <xdr:row>105</xdr:row>
      <xdr:rowOff>1238250</xdr:rowOff>
    </xdr:to>
    <xdr:pic>
      <xdr:nvPicPr>
        <xdr:cNvPr id="12824" name="Рисунок 41" descr="071.jpg">
          <a:extLst>
            <a:ext uri="{FF2B5EF4-FFF2-40B4-BE49-F238E27FC236}">
              <a16:creationId xmlns:a16="http://schemas.microsoft.com/office/drawing/2014/main" xmlns="" id="{00000000-0008-0000-0B00-000018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62300" y="136998075"/>
          <a:ext cx="1209675" cy="1209675"/>
        </a:xfrm>
        <a:prstGeom prst="rect">
          <a:avLst/>
        </a:prstGeom>
        <a:noFill/>
        <a:ln w="9525">
          <a:noFill/>
          <a:miter lim="800000"/>
          <a:headEnd/>
          <a:tailEnd/>
        </a:ln>
      </xdr:spPr>
    </xdr:pic>
    <xdr:clientData/>
  </xdr:twoCellAnchor>
  <xdr:twoCellAnchor editAs="oneCell">
    <xdr:from>
      <xdr:col>3</xdr:col>
      <xdr:colOff>57150</xdr:colOff>
      <xdr:row>106</xdr:row>
      <xdr:rowOff>38100</xdr:rowOff>
    </xdr:from>
    <xdr:to>
      <xdr:col>3</xdr:col>
      <xdr:colOff>1266825</xdr:colOff>
      <xdr:row>106</xdr:row>
      <xdr:rowOff>1247775</xdr:rowOff>
    </xdr:to>
    <xdr:pic>
      <xdr:nvPicPr>
        <xdr:cNvPr id="12825" name="Рисунок 42" descr="070.jpg">
          <a:extLst>
            <a:ext uri="{FF2B5EF4-FFF2-40B4-BE49-F238E27FC236}">
              <a16:creationId xmlns:a16="http://schemas.microsoft.com/office/drawing/2014/main" xmlns="" id="{00000000-0008-0000-0B00-000019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138274425"/>
          <a:ext cx="1209675" cy="1209675"/>
        </a:xfrm>
        <a:prstGeom prst="rect">
          <a:avLst/>
        </a:prstGeom>
        <a:noFill/>
        <a:ln w="9525">
          <a:noFill/>
          <a:miter lim="800000"/>
          <a:headEnd/>
          <a:tailEnd/>
        </a:ln>
      </xdr:spPr>
    </xdr:pic>
    <xdr:clientData/>
  </xdr:twoCellAnchor>
  <xdr:twoCellAnchor editAs="oneCell">
    <xdr:from>
      <xdr:col>3</xdr:col>
      <xdr:colOff>47625</xdr:colOff>
      <xdr:row>107</xdr:row>
      <xdr:rowOff>38100</xdr:rowOff>
    </xdr:from>
    <xdr:to>
      <xdr:col>3</xdr:col>
      <xdr:colOff>1257300</xdr:colOff>
      <xdr:row>107</xdr:row>
      <xdr:rowOff>1247775</xdr:rowOff>
    </xdr:to>
    <xdr:pic>
      <xdr:nvPicPr>
        <xdr:cNvPr id="12826" name="Рисунок 43" descr="073.jpg">
          <a:extLst>
            <a:ext uri="{FF2B5EF4-FFF2-40B4-BE49-F238E27FC236}">
              <a16:creationId xmlns:a16="http://schemas.microsoft.com/office/drawing/2014/main" xmlns="" id="{00000000-0008-0000-0B00-00001A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139541250"/>
          <a:ext cx="1209675" cy="1209675"/>
        </a:xfrm>
        <a:prstGeom prst="rect">
          <a:avLst/>
        </a:prstGeom>
        <a:noFill/>
        <a:ln w="9525">
          <a:noFill/>
          <a:miter lim="800000"/>
          <a:headEnd/>
          <a:tailEnd/>
        </a:ln>
      </xdr:spPr>
    </xdr:pic>
    <xdr:clientData/>
  </xdr:twoCellAnchor>
  <xdr:twoCellAnchor editAs="oneCell">
    <xdr:from>
      <xdr:col>3</xdr:col>
      <xdr:colOff>57150</xdr:colOff>
      <xdr:row>108</xdr:row>
      <xdr:rowOff>19050</xdr:rowOff>
    </xdr:from>
    <xdr:to>
      <xdr:col>3</xdr:col>
      <xdr:colOff>1266825</xdr:colOff>
      <xdr:row>108</xdr:row>
      <xdr:rowOff>1228725</xdr:rowOff>
    </xdr:to>
    <xdr:pic>
      <xdr:nvPicPr>
        <xdr:cNvPr id="12827" name="Рисунок 44" descr="075.jpg">
          <a:extLst>
            <a:ext uri="{FF2B5EF4-FFF2-40B4-BE49-F238E27FC236}">
              <a16:creationId xmlns:a16="http://schemas.microsoft.com/office/drawing/2014/main" xmlns="" id="{00000000-0008-0000-0B00-00001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140789025"/>
          <a:ext cx="1209675" cy="1209675"/>
        </a:xfrm>
        <a:prstGeom prst="rect">
          <a:avLst/>
        </a:prstGeom>
        <a:noFill/>
        <a:ln w="9525">
          <a:noFill/>
          <a:miter lim="800000"/>
          <a:headEnd/>
          <a:tailEnd/>
        </a:ln>
      </xdr:spPr>
    </xdr:pic>
    <xdr:clientData/>
  </xdr:twoCellAnchor>
  <xdr:twoCellAnchor editAs="oneCell">
    <xdr:from>
      <xdr:col>3</xdr:col>
      <xdr:colOff>57150</xdr:colOff>
      <xdr:row>109</xdr:row>
      <xdr:rowOff>85725</xdr:rowOff>
    </xdr:from>
    <xdr:to>
      <xdr:col>3</xdr:col>
      <xdr:colOff>1266825</xdr:colOff>
      <xdr:row>109</xdr:row>
      <xdr:rowOff>1295400</xdr:rowOff>
    </xdr:to>
    <xdr:pic>
      <xdr:nvPicPr>
        <xdr:cNvPr id="12828" name="Рисунок 45" descr="074.jpg">
          <a:extLst>
            <a:ext uri="{FF2B5EF4-FFF2-40B4-BE49-F238E27FC236}">
              <a16:creationId xmlns:a16="http://schemas.microsoft.com/office/drawing/2014/main" xmlns="" id="{00000000-0008-0000-0B00-00001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144027525"/>
          <a:ext cx="1209675" cy="1209675"/>
        </a:xfrm>
        <a:prstGeom prst="rect">
          <a:avLst/>
        </a:prstGeom>
        <a:noFill/>
        <a:ln w="9525">
          <a:noFill/>
          <a:miter lim="800000"/>
          <a:headEnd/>
          <a:tailEnd/>
        </a:ln>
      </xdr:spPr>
    </xdr:pic>
    <xdr:clientData/>
  </xdr:twoCellAnchor>
  <xdr:twoCellAnchor editAs="oneCell">
    <xdr:from>
      <xdr:col>3</xdr:col>
      <xdr:colOff>57150</xdr:colOff>
      <xdr:row>112</xdr:row>
      <xdr:rowOff>28575</xdr:rowOff>
    </xdr:from>
    <xdr:to>
      <xdr:col>3</xdr:col>
      <xdr:colOff>1266825</xdr:colOff>
      <xdr:row>112</xdr:row>
      <xdr:rowOff>1238250</xdr:rowOff>
    </xdr:to>
    <xdr:pic>
      <xdr:nvPicPr>
        <xdr:cNvPr id="12829" name="Рисунок 46" descr="076.jpg">
          <a:extLst>
            <a:ext uri="{FF2B5EF4-FFF2-40B4-BE49-F238E27FC236}">
              <a16:creationId xmlns:a16="http://schemas.microsoft.com/office/drawing/2014/main" xmlns="" id="{00000000-0008-0000-0B00-00001D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45865850"/>
          <a:ext cx="1209675" cy="1209675"/>
        </a:xfrm>
        <a:prstGeom prst="rect">
          <a:avLst/>
        </a:prstGeom>
        <a:noFill/>
        <a:ln w="9525">
          <a:noFill/>
          <a:miter lim="800000"/>
          <a:headEnd/>
          <a:tailEnd/>
        </a:ln>
      </xdr:spPr>
    </xdr:pic>
    <xdr:clientData/>
  </xdr:twoCellAnchor>
  <xdr:twoCellAnchor editAs="oneCell">
    <xdr:from>
      <xdr:col>3</xdr:col>
      <xdr:colOff>66675</xdr:colOff>
      <xdr:row>114</xdr:row>
      <xdr:rowOff>38100</xdr:rowOff>
    </xdr:from>
    <xdr:to>
      <xdr:col>3</xdr:col>
      <xdr:colOff>1276350</xdr:colOff>
      <xdr:row>114</xdr:row>
      <xdr:rowOff>1247775</xdr:rowOff>
    </xdr:to>
    <xdr:pic>
      <xdr:nvPicPr>
        <xdr:cNvPr id="12830" name="Рисунок 47" descr="062.jpg">
          <a:extLst>
            <a:ext uri="{FF2B5EF4-FFF2-40B4-BE49-F238E27FC236}">
              <a16:creationId xmlns:a16="http://schemas.microsoft.com/office/drawing/2014/main" xmlns="" id="{00000000-0008-0000-0B00-00001E32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48409025"/>
          <a:ext cx="1209675" cy="1209675"/>
        </a:xfrm>
        <a:prstGeom prst="rect">
          <a:avLst/>
        </a:prstGeom>
        <a:noFill/>
        <a:ln w="9525">
          <a:noFill/>
          <a:miter lim="800000"/>
          <a:headEnd/>
          <a:tailEnd/>
        </a:ln>
      </xdr:spPr>
    </xdr:pic>
    <xdr:clientData/>
  </xdr:twoCellAnchor>
  <xdr:twoCellAnchor editAs="oneCell">
    <xdr:from>
      <xdr:col>3</xdr:col>
      <xdr:colOff>57150</xdr:colOff>
      <xdr:row>115</xdr:row>
      <xdr:rowOff>28575</xdr:rowOff>
    </xdr:from>
    <xdr:to>
      <xdr:col>3</xdr:col>
      <xdr:colOff>1266825</xdr:colOff>
      <xdr:row>115</xdr:row>
      <xdr:rowOff>1238250</xdr:rowOff>
    </xdr:to>
    <xdr:pic>
      <xdr:nvPicPr>
        <xdr:cNvPr id="12831" name="Рисунок 48" descr="065.jpg">
          <a:extLst>
            <a:ext uri="{FF2B5EF4-FFF2-40B4-BE49-F238E27FC236}">
              <a16:creationId xmlns:a16="http://schemas.microsoft.com/office/drawing/2014/main" xmlns="" id="{00000000-0008-0000-0B00-00001F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9666325"/>
          <a:ext cx="1209675" cy="1209675"/>
        </a:xfrm>
        <a:prstGeom prst="rect">
          <a:avLst/>
        </a:prstGeom>
        <a:noFill/>
        <a:ln w="9525">
          <a:noFill/>
          <a:miter lim="800000"/>
          <a:headEnd/>
          <a:tailEnd/>
        </a:ln>
      </xdr:spPr>
    </xdr:pic>
    <xdr:clientData/>
  </xdr:twoCellAnchor>
  <xdr:twoCellAnchor editAs="oneCell">
    <xdr:from>
      <xdr:col>3</xdr:col>
      <xdr:colOff>57150</xdr:colOff>
      <xdr:row>116</xdr:row>
      <xdr:rowOff>28575</xdr:rowOff>
    </xdr:from>
    <xdr:to>
      <xdr:col>3</xdr:col>
      <xdr:colOff>1266825</xdr:colOff>
      <xdr:row>116</xdr:row>
      <xdr:rowOff>1238250</xdr:rowOff>
    </xdr:to>
    <xdr:pic>
      <xdr:nvPicPr>
        <xdr:cNvPr id="12832" name="Рисунок 49" descr="068.jpg">
          <a:extLst>
            <a:ext uri="{FF2B5EF4-FFF2-40B4-BE49-F238E27FC236}">
              <a16:creationId xmlns:a16="http://schemas.microsoft.com/office/drawing/2014/main" xmlns="" id="{00000000-0008-0000-0B00-000020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50933150"/>
          <a:ext cx="1209675" cy="1209675"/>
        </a:xfrm>
        <a:prstGeom prst="rect">
          <a:avLst/>
        </a:prstGeom>
        <a:noFill/>
        <a:ln w="9525">
          <a:noFill/>
          <a:miter lim="800000"/>
          <a:headEnd/>
          <a:tailEnd/>
        </a:ln>
      </xdr:spPr>
    </xdr:pic>
    <xdr:clientData/>
  </xdr:twoCellAnchor>
  <xdr:twoCellAnchor editAs="oneCell">
    <xdr:from>
      <xdr:col>3</xdr:col>
      <xdr:colOff>57150</xdr:colOff>
      <xdr:row>117</xdr:row>
      <xdr:rowOff>28575</xdr:rowOff>
    </xdr:from>
    <xdr:to>
      <xdr:col>3</xdr:col>
      <xdr:colOff>1266825</xdr:colOff>
      <xdr:row>117</xdr:row>
      <xdr:rowOff>1238250</xdr:rowOff>
    </xdr:to>
    <xdr:pic>
      <xdr:nvPicPr>
        <xdr:cNvPr id="12833" name="Рисунок 50" descr="071.jpg">
          <a:extLst>
            <a:ext uri="{FF2B5EF4-FFF2-40B4-BE49-F238E27FC236}">
              <a16:creationId xmlns:a16="http://schemas.microsoft.com/office/drawing/2014/main" xmlns="" id="{00000000-0008-0000-0B00-000021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152199975"/>
          <a:ext cx="1209675" cy="1209675"/>
        </a:xfrm>
        <a:prstGeom prst="rect">
          <a:avLst/>
        </a:prstGeom>
        <a:noFill/>
        <a:ln w="9525">
          <a:noFill/>
          <a:miter lim="800000"/>
          <a:headEnd/>
          <a:tailEnd/>
        </a:ln>
      </xdr:spPr>
    </xdr:pic>
    <xdr:clientData/>
  </xdr:twoCellAnchor>
  <xdr:twoCellAnchor editAs="oneCell">
    <xdr:from>
      <xdr:col>3</xdr:col>
      <xdr:colOff>47625</xdr:colOff>
      <xdr:row>118</xdr:row>
      <xdr:rowOff>28575</xdr:rowOff>
    </xdr:from>
    <xdr:to>
      <xdr:col>3</xdr:col>
      <xdr:colOff>1257300</xdr:colOff>
      <xdr:row>118</xdr:row>
      <xdr:rowOff>1238250</xdr:rowOff>
    </xdr:to>
    <xdr:pic>
      <xdr:nvPicPr>
        <xdr:cNvPr id="12834" name="Рисунок 51" descr="075.jpg">
          <a:extLst>
            <a:ext uri="{FF2B5EF4-FFF2-40B4-BE49-F238E27FC236}">
              <a16:creationId xmlns:a16="http://schemas.microsoft.com/office/drawing/2014/main" xmlns="" id="{00000000-0008-0000-0B00-000022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43250" y="153466800"/>
          <a:ext cx="1209675" cy="1209675"/>
        </a:xfrm>
        <a:prstGeom prst="rect">
          <a:avLst/>
        </a:prstGeom>
        <a:noFill/>
        <a:ln w="9525">
          <a:noFill/>
          <a:miter lim="800000"/>
          <a:headEnd/>
          <a:tailEnd/>
        </a:ln>
      </xdr:spPr>
    </xdr:pic>
    <xdr:clientData/>
  </xdr:twoCellAnchor>
  <xdr:twoCellAnchor editAs="oneCell">
    <xdr:from>
      <xdr:col>3</xdr:col>
      <xdr:colOff>57150</xdr:colOff>
      <xdr:row>5</xdr:row>
      <xdr:rowOff>38100</xdr:rowOff>
    </xdr:from>
    <xdr:to>
      <xdr:col>3</xdr:col>
      <xdr:colOff>1266825</xdr:colOff>
      <xdr:row>5</xdr:row>
      <xdr:rowOff>1114425</xdr:rowOff>
    </xdr:to>
    <xdr:pic>
      <xdr:nvPicPr>
        <xdr:cNvPr id="12837" name="Рисунок 54" descr="079.jpg">
          <a:extLst>
            <a:ext uri="{FF2B5EF4-FFF2-40B4-BE49-F238E27FC236}">
              <a16:creationId xmlns:a16="http://schemas.microsoft.com/office/drawing/2014/main" xmlns="" id="{00000000-0008-0000-0B00-000025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1752600"/>
          <a:ext cx="1209675" cy="1076325"/>
        </a:xfrm>
        <a:prstGeom prst="rect">
          <a:avLst/>
        </a:prstGeom>
        <a:noFill/>
        <a:ln w="9525">
          <a:noFill/>
          <a:miter lim="800000"/>
          <a:headEnd/>
          <a:tailEnd/>
        </a:ln>
      </xdr:spPr>
    </xdr:pic>
    <xdr:clientData/>
  </xdr:twoCellAnchor>
  <xdr:twoCellAnchor editAs="oneCell">
    <xdr:from>
      <xdr:col>3</xdr:col>
      <xdr:colOff>47625</xdr:colOff>
      <xdr:row>9</xdr:row>
      <xdr:rowOff>47625</xdr:rowOff>
    </xdr:from>
    <xdr:to>
      <xdr:col>3</xdr:col>
      <xdr:colOff>1257300</xdr:colOff>
      <xdr:row>9</xdr:row>
      <xdr:rowOff>1152525</xdr:rowOff>
    </xdr:to>
    <xdr:pic>
      <xdr:nvPicPr>
        <xdr:cNvPr id="12839" name="Рисунок 56" descr="081.jpg">
          <a:extLst>
            <a:ext uri="{FF2B5EF4-FFF2-40B4-BE49-F238E27FC236}">
              <a16:creationId xmlns:a16="http://schemas.microsoft.com/office/drawing/2014/main" xmlns="" id="{00000000-0008-0000-0B00-000027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553200"/>
          <a:ext cx="1209675" cy="1104900"/>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1266825</xdr:colOff>
      <xdr:row>12</xdr:row>
      <xdr:rowOff>1057275</xdr:rowOff>
    </xdr:to>
    <xdr:pic>
      <xdr:nvPicPr>
        <xdr:cNvPr id="12841" name="Рисунок 58" descr="083.jpg">
          <a:extLst>
            <a:ext uri="{FF2B5EF4-FFF2-40B4-BE49-F238E27FC236}">
              <a16:creationId xmlns:a16="http://schemas.microsoft.com/office/drawing/2014/main" xmlns="" id="{00000000-0008-0000-0B00-000029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10991850"/>
          <a:ext cx="1209675" cy="1028700"/>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1285875</xdr:colOff>
      <xdr:row>18</xdr:row>
      <xdr:rowOff>1076325</xdr:rowOff>
    </xdr:to>
    <xdr:pic>
      <xdr:nvPicPr>
        <xdr:cNvPr id="12842" name="Рисунок 59" descr="079.jpg">
          <a:extLst>
            <a:ext uri="{FF2B5EF4-FFF2-40B4-BE49-F238E27FC236}">
              <a16:creationId xmlns:a16="http://schemas.microsoft.com/office/drawing/2014/main" xmlns="" id="{00000000-0008-0000-0B00-00002A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17745075"/>
          <a:ext cx="1238250" cy="1038225"/>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1285875</xdr:colOff>
      <xdr:row>22</xdr:row>
      <xdr:rowOff>1143000</xdr:rowOff>
    </xdr:to>
    <xdr:pic>
      <xdr:nvPicPr>
        <xdr:cNvPr id="12844" name="Рисунок 61" descr="081.jpg">
          <a:extLst>
            <a:ext uri="{FF2B5EF4-FFF2-40B4-BE49-F238E27FC236}">
              <a16:creationId xmlns:a16="http://schemas.microsoft.com/office/drawing/2014/main" xmlns="" id="{00000000-0008-0000-0B00-00002C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22593300"/>
          <a:ext cx="1238250" cy="1114425"/>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1295400</xdr:colOff>
      <xdr:row>25</xdr:row>
      <xdr:rowOff>1133475</xdr:rowOff>
    </xdr:to>
    <xdr:pic>
      <xdr:nvPicPr>
        <xdr:cNvPr id="12846" name="Рисунок 63" descr="083.jpg">
          <a:extLst>
            <a:ext uri="{FF2B5EF4-FFF2-40B4-BE49-F238E27FC236}">
              <a16:creationId xmlns:a16="http://schemas.microsoft.com/office/drawing/2014/main" xmlns="" id="{00000000-0008-0000-0B00-00002E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26374725"/>
          <a:ext cx="1247775" cy="1104900"/>
        </a:xfrm>
        <a:prstGeom prst="rect">
          <a:avLst/>
        </a:prstGeom>
        <a:noFill/>
        <a:ln w="9525">
          <a:noFill/>
          <a:miter lim="800000"/>
          <a:headEnd/>
          <a:tailEnd/>
        </a:ln>
      </xdr:spPr>
    </xdr:pic>
    <xdr:clientData/>
  </xdr:twoCellAnchor>
  <xdr:twoCellAnchor editAs="oneCell">
    <xdr:from>
      <xdr:col>3</xdr:col>
      <xdr:colOff>47625</xdr:colOff>
      <xdr:row>13</xdr:row>
      <xdr:rowOff>38100</xdr:rowOff>
    </xdr:from>
    <xdr:to>
      <xdr:col>3</xdr:col>
      <xdr:colOff>1257300</xdr:colOff>
      <xdr:row>13</xdr:row>
      <xdr:rowOff>1247775</xdr:rowOff>
    </xdr:to>
    <xdr:pic>
      <xdr:nvPicPr>
        <xdr:cNvPr id="12847" name="Рисунок 66" descr="074.jpg">
          <a:extLst>
            <a:ext uri="{FF2B5EF4-FFF2-40B4-BE49-F238E27FC236}">
              <a16:creationId xmlns:a16="http://schemas.microsoft.com/office/drawing/2014/main" xmlns="" id="{00000000-0008-0000-0B00-00002F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36728400"/>
          <a:ext cx="1209675" cy="120967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1276350</xdr:colOff>
      <xdr:row>19</xdr:row>
      <xdr:rowOff>1247775</xdr:rowOff>
    </xdr:to>
    <xdr:pic>
      <xdr:nvPicPr>
        <xdr:cNvPr id="12848" name="Рисунок 67" descr="063.jpg">
          <a:extLst>
            <a:ext uri="{FF2B5EF4-FFF2-40B4-BE49-F238E27FC236}">
              <a16:creationId xmlns:a16="http://schemas.microsoft.com/office/drawing/2014/main" xmlns="" id="{00000000-0008-0000-0B00-00003032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5281850"/>
          <a:ext cx="1209675" cy="1209675"/>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1257300</xdr:colOff>
      <xdr:row>23</xdr:row>
      <xdr:rowOff>1257300</xdr:rowOff>
    </xdr:to>
    <xdr:pic>
      <xdr:nvPicPr>
        <xdr:cNvPr id="12849" name="Рисунок 68" descr="070.jpg">
          <a:extLst>
            <a:ext uri="{FF2B5EF4-FFF2-40B4-BE49-F238E27FC236}">
              <a16:creationId xmlns:a16="http://schemas.microsoft.com/office/drawing/2014/main" xmlns="" id="{00000000-0008-0000-0B00-000031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8472725"/>
          <a:ext cx="1209675" cy="1209675"/>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1238250</xdr:rowOff>
    </xdr:to>
    <xdr:pic>
      <xdr:nvPicPr>
        <xdr:cNvPr id="12851" name="Рисунок 70" descr="074.jpg">
          <a:extLst>
            <a:ext uri="{FF2B5EF4-FFF2-40B4-BE49-F238E27FC236}">
              <a16:creationId xmlns:a16="http://schemas.microsoft.com/office/drawing/2014/main" xmlns="" id="{00000000-0008-0000-0B00-000033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52939950"/>
          <a:ext cx="1209675" cy="1209675"/>
        </a:xfrm>
        <a:prstGeom prst="rect">
          <a:avLst/>
        </a:prstGeom>
        <a:noFill/>
        <a:ln w="9525">
          <a:noFill/>
          <a:miter lim="800000"/>
          <a:headEnd/>
          <a:tailEnd/>
        </a:ln>
      </xdr:spPr>
    </xdr:pic>
    <xdr:clientData/>
  </xdr:twoCellAnchor>
  <xdr:twoCellAnchor editAs="oneCell">
    <xdr:from>
      <xdr:col>3</xdr:col>
      <xdr:colOff>47625</xdr:colOff>
      <xdr:row>34</xdr:row>
      <xdr:rowOff>38100</xdr:rowOff>
    </xdr:from>
    <xdr:to>
      <xdr:col>3</xdr:col>
      <xdr:colOff>1257300</xdr:colOff>
      <xdr:row>34</xdr:row>
      <xdr:rowOff>1247775</xdr:rowOff>
    </xdr:to>
    <xdr:pic>
      <xdr:nvPicPr>
        <xdr:cNvPr id="12853" name="Рисунок 72" descr="066.jpg">
          <a:extLst>
            <a:ext uri="{FF2B5EF4-FFF2-40B4-BE49-F238E27FC236}">
              <a16:creationId xmlns:a16="http://schemas.microsoft.com/office/drawing/2014/main" xmlns="" id="{00000000-0008-0000-0B00-000035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9512200"/>
          <a:ext cx="1209675" cy="120967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1247775</xdr:rowOff>
    </xdr:to>
    <xdr:pic>
      <xdr:nvPicPr>
        <xdr:cNvPr id="12855" name="Рисунок 74" descr="073.jpg">
          <a:extLst>
            <a:ext uri="{FF2B5EF4-FFF2-40B4-BE49-F238E27FC236}">
              <a16:creationId xmlns:a16="http://schemas.microsoft.com/office/drawing/2014/main" xmlns="" id="{00000000-0008-0000-0B00-000037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64693800"/>
          <a:ext cx="1209675" cy="1209675"/>
        </a:xfrm>
        <a:prstGeom prst="rect">
          <a:avLst/>
        </a:prstGeom>
        <a:noFill/>
        <a:ln w="9525">
          <a:noFill/>
          <a:miter lim="800000"/>
          <a:headEnd/>
          <a:tailEnd/>
        </a:ln>
      </xdr:spPr>
    </xdr:pic>
    <xdr:clientData/>
  </xdr:twoCellAnchor>
  <xdr:twoCellAnchor editAs="oneCell">
    <xdr:from>
      <xdr:col>3</xdr:col>
      <xdr:colOff>57150</xdr:colOff>
      <xdr:row>38</xdr:row>
      <xdr:rowOff>38100</xdr:rowOff>
    </xdr:from>
    <xdr:to>
      <xdr:col>3</xdr:col>
      <xdr:colOff>1266825</xdr:colOff>
      <xdr:row>38</xdr:row>
      <xdr:rowOff>1247775</xdr:rowOff>
    </xdr:to>
    <xdr:pic>
      <xdr:nvPicPr>
        <xdr:cNvPr id="12856" name="Рисунок 75" descr="069.jpg">
          <a:extLst>
            <a:ext uri="{FF2B5EF4-FFF2-40B4-BE49-F238E27FC236}">
              <a16:creationId xmlns:a16="http://schemas.microsoft.com/office/drawing/2014/main" xmlns="" id="{00000000-0008-0000-0B00-000038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67246500"/>
          <a:ext cx="1209675" cy="120967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1247775</xdr:rowOff>
    </xdr:to>
    <xdr:pic>
      <xdr:nvPicPr>
        <xdr:cNvPr id="12857" name="Рисунок 76" descr="076.jpg">
          <a:extLst>
            <a:ext uri="{FF2B5EF4-FFF2-40B4-BE49-F238E27FC236}">
              <a16:creationId xmlns:a16="http://schemas.microsoft.com/office/drawing/2014/main" xmlns="" id="{00000000-0008-0000-0B00-000039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43250" y="69856350"/>
          <a:ext cx="1209675" cy="12096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1266825</xdr:colOff>
      <xdr:row>6</xdr:row>
      <xdr:rowOff>1238250</xdr:rowOff>
    </xdr:to>
    <xdr:pic>
      <xdr:nvPicPr>
        <xdr:cNvPr id="12858" name="Рисунок 78" descr="063.jpg">
          <a:extLst>
            <a:ext uri="{FF2B5EF4-FFF2-40B4-BE49-F238E27FC236}">
              <a16:creationId xmlns:a16="http://schemas.microsoft.com/office/drawing/2014/main" xmlns="" id="{00000000-0008-0000-0B00-00003A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29070300"/>
          <a:ext cx="1209675" cy="1209675"/>
        </a:xfrm>
        <a:prstGeom prst="rect">
          <a:avLst/>
        </a:prstGeom>
        <a:noFill/>
        <a:ln w="9525">
          <a:noFill/>
          <a:miter lim="800000"/>
          <a:headEnd/>
          <a:tailEnd/>
        </a:ln>
      </xdr:spPr>
    </xdr:pic>
    <xdr:clientData/>
  </xdr:twoCellAnchor>
  <xdr:twoCellAnchor editAs="oneCell">
    <xdr:from>
      <xdr:col>3</xdr:col>
      <xdr:colOff>57150</xdr:colOff>
      <xdr:row>10</xdr:row>
      <xdr:rowOff>38100</xdr:rowOff>
    </xdr:from>
    <xdr:to>
      <xdr:col>3</xdr:col>
      <xdr:colOff>1266825</xdr:colOff>
      <xdr:row>10</xdr:row>
      <xdr:rowOff>1247775</xdr:rowOff>
    </xdr:to>
    <xdr:pic>
      <xdr:nvPicPr>
        <xdr:cNvPr id="12859" name="Рисунок 79" descr="070.jpg">
          <a:extLst>
            <a:ext uri="{FF2B5EF4-FFF2-40B4-BE49-F238E27FC236}">
              <a16:creationId xmlns:a16="http://schemas.microsoft.com/office/drawing/2014/main" xmlns="" id="{00000000-0008-0000-0B00-00003B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8448675"/>
          <a:ext cx="1209675" cy="1209675"/>
        </a:xfrm>
        <a:prstGeom prst="rect">
          <a:avLst/>
        </a:prstGeom>
        <a:noFill/>
        <a:ln w="9525">
          <a:noFill/>
          <a:miter lim="800000"/>
          <a:headEnd/>
          <a:tailEnd/>
        </a:ln>
      </xdr:spPr>
    </xdr:pic>
    <xdr:clientData/>
  </xdr:twoCellAnchor>
  <xdr:twoCellAnchor editAs="oneCell">
    <xdr:from>
      <xdr:col>3</xdr:col>
      <xdr:colOff>57150</xdr:colOff>
      <xdr:row>55</xdr:row>
      <xdr:rowOff>38100</xdr:rowOff>
    </xdr:from>
    <xdr:to>
      <xdr:col>3</xdr:col>
      <xdr:colOff>1266825</xdr:colOff>
      <xdr:row>55</xdr:row>
      <xdr:rowOff>1123950</xdr:rowOff>
    </xdr:to>
    <xdr:pic>
      <xdr:nvPicPr>
        <xdr:cNvPr id="12864" name="Рисунок 86" descr="083.jpg">
          <a:extLst>
            <a:ext uri="{FF2B5EF4-FFF2-40B4-BE49-F238E27FC236}">
              <a16:creationId xmlns:a16="http://schemas.microsoft.com/office/drawing/2014/main" xmlns="" id="{00000000-0008-0000-0B00-00004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59950350"/>
          <a:ext cx="1209675" cy="1085850"/>
        </a:xfrm>
        <a:prstGeom prst="rect">
          <a:avLst/>
        </a:prstGeom>
        <a:noFill/>
        <a:ln w="9525">
          <a:noFill/>
          <a:miter lim="800000"/>
          <a:headEnd/>
          <a:tailEnd/>
        </a:ln>
      </xdr:spPr>
    </xdr:pic>
    <xdr:clientData/>
  </xdr:twoCellAnchor>
  <xdr:twoCellAnchor editAs="oneCell">
    <xdr:from>
      <xdr:col>3</xdr:col>
      <xdr:colOff>47625</xdr:colOff>
      <xdr:row>48</xdr:row>
      <xdr:rowOff>28575</xdr:rowOff>
    </xdr:from>
    <xdr:to>
      <xdr:col>3</xdr:col>
      <xdr:colOff>1285875</xdr:colOff>
      <xdr:row>48</xdr:row>
      <xdr:rowOff>1162050</xdr:rowOff>
    </xdr:to>
    <xdr:pic>
      <xdr:nvPicPr>
        <xdr:cNvPr id="12865" name="Рисунок 87" descr="083.jpg">
          <a:extLst>
            <a:ext uri="{FF2B5EF4-FFF2-40B4-BE49-F238E27FC236}">
              <a16:creationId xmlns:a16="http://schemas.microsoft.com/office/drawing/2014/main" xmlns="" id="{00000000-0008-0000-0B00-000041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51787425"/>
          <a:ext cx="1238250" cy="1133475"/>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1181100</xdr:rowOff>
    </xdr:to>
    <xdr:pic>
      <xdr:nvPicPr>
        <xdr:cNvPr id="12866" name="Рисунок 88" descr="081.jpg">
          <a:extLst>
            <a:ext uri="{FF2B5EF4-FFF2-40B4-BE49-F238E27FC236}">
              <a16:creationId xmlns:a16="http://schemas.microsoft.com/office/drawing/2014/main" xmlns="" id="{00000000-0008-0000-0B00-00004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50587275"/>
          <a:ext cx="1209675" cy="113347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1247775</xdr:rowOff>
    </xdr:to>
    <xdr:pic>
      <xdr:nvPicPr>
        <xdr:cNvPr id="12890" name="Рисунок 112" descr="085.jpg">
          <a:extLst>
            <a:ext uri="{FF2B5EF4-FFF2-40B4-BE49-F238E27FC236}">
              <a16:creationId xmlns:a16="http://schemas.microsoft.com/office/drawing/2014/main" xmlns="" id="{00000000-0008-0000-0B00-00005A320000}"/>
            </a:ext>
          </a:extLst>
        </xdr:cNvPr>
        <xdr:cNvPicPr>
          <a:picLocks noChangeAspect="1"/>
        </xdr:cNvPicPr>
      </xdr:nvPicPr>
      <xdr:blipFill>
        <a:blip xmlns:r="http://schemas.openxmlformats.org/officeDocument/2006/relationships" r:embed="rId24" cstate="print"/>
        <a:srcRect/>
        <a:stretch>
          <a:fillRect/>
        </a:stretch>
      </xdr:blipFill>
      <xdr:spPr bwMode="auto">
        <a:xfrm>
          <a:off x="3143250" y="87982425"/>
          <a:ext cx="1209675" cy="1209675"/>
        </a:xfrm>
        <a:prstGeom prst="rect">
          <a:avLst/>
        </a:prstGeom>
        <a:noFill/>
        <a:ln w="9525">
          <a:noFill/>
          <a:miter lim="800000"/>
          <a:headEnd/>
          <a:tailEnd/>
        </a:ln>
      </xdr:spPr>
    </xdr:pic>
    <xdr:clientData/>
  </xdr:twoCellAnchor>
  <xdr:twoCellAnchor editAs="oneCell">
    <xdr:from>
      <xdr:col>3</xdr:col>
      <xdr:colOff>38100</xdr:colOff>
      <xdr:row>61</xdr:row>
      <xdr:rowOff>38100</xdr:rowOff>
    </xdr:from>
    <xdr:to>
      <xdr:col>3</xdr:col>
      <xdr:colOff>1247775</xdr:colOff>
      <xdr:row>61</xdr:row>
      <xdr:rowOff>1247775</xdr:rowOff>
    </xdr:to>
    <xdr:pic>
      <xdr:nvPicPr>
        <xdr:cNvPr id="12891" name="Рисунок 114" descr="075.jpg">
          <a:extLst>
            <a:ext uri="{FF2B5EF4-FFF2-40B4-BE49-F238E27FC236}">
              <a16:creationId xmlns:a16="http://schemas.microsoft.com/office/drawing/2014/main" xmlns="" id="{00000000-0008-0000-0B00-00005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33725" y="89258775"/>
          <a:ext cx="1209675" cy="1209675"/>
        </a:xfrm>
        <a:prstGeom prst="rect">
          <a:avLst/>
        </a:prstGeom>
        <a:noFill/>
        <a:ln w="9525">
          <a:noFill/>
          <a:miter lim="800000"/>
          <a:headEnd/>
          <a:tailEnd/>
        </a:ln>
      </xdr:spPr>
    </xdr:pic>
    <xdr:clientData/>
  </xdr:twoCellAnchor>
  <xdr:twoCellAnchor editAs="oneCell">
    <xdr:from>
      <xdr:col>3</xdr:col>
      <xdr:colOff>47625</xdr:colOff>
      <xdr:row>62</xdr:row>
      <xdr:rowOff>47625</xdr:rowOff>
    </xdr:from>
    <xdr:to>
      <xdr:col>3</xdr:col>
      <xdr:colOff>1257300</xdr:colOff>
      <xdr:row>62</xdr:row>
      <xdr:rowOff>1257300</xdr:rowOff>
    </xdr:to>
    <xdr:pic>
      <xdr:nvPicPr>
        <xdr:cNvPr id="12892" name="Рисунок 115" descr="086.jpg">
          <a:extLst>
            <a:ext uri="{FF2B5EF4-FFF2-40B4-BE49-F238E27FC236}">
              <a16:creationId xmlns:a16="http://schemas.microsoft.com/office/drawing/2014/main" xmlns="" id="{00000000-0008-0000-0B00-00005C320000}"/>
            </a:ext>
          </a:extLst>
        </xdr:cNvPr>
        <xdr:cNvPicPr>
          <a:picLocks noChangeAspect="1"/>
        </xdr:cNvPicPr>
      </xdr:nvPicPr>
      <xdr:blipFill>
        <a:blip xmlns:r="http://schemas.openxmlformats.org/officeDocument/2006/relationships" r:embed="rId25" cstate="print"/>
        <a:srcRect/>
        <a:stretch>
          <a:fillRect/>
        </a:stretch>
      </xdr:blipFill>
      <xdr:spPr bwMode="auto">
        <a:xfrm>
          <a:off x="3143250" y="90544650"/>
          <a:ext cx="1209675" cy="1209675"/>
        </a:xfrm>
        <a:prstGeom prst="rect">
          <a:avLst/>
        </a:prstGeom>
        <a:noFill/>
        <a:ln w="9525">
          <a:noFill/>
          <a:miter lim="800000"/>
          <a:headEnd/>
          <a:tailEnd/>
        </a:ln>
      </xdr:spPr>
    </xdr:pic>
    <xdr:clientData/>
  </xdr:twoCellAnchor>
  <xdr:twoCellAnchor editAs="oneCell">
    <xdr:from>
      <xdr:col>3</xdr:col>
      <xdr:colOff>47625</xdr:colOff>
      <xdr:row>63</xdr:row>
      <xdr:rowOff>38100</xdr:rowOff>
    </xdr:from>
    <xdr:to>
      <xdr:col>3</xdr:col>
      <xdr:colOff>1257300</xdr:colOff>
      <xdr:row>63</xdr:row>
      <xdr:rowOff>1247775</xdr:rowOff>
    </xdr:to>
    <xdr:pic>
      <xdr:nvPicPr>
        <xdr:cNvPr id="12893" name="Рисунок 116" descr="071.jpg">
          <a:extLst>
            <a:ext uri="{FF2B5EF4-FFF2-40B4-BE49-F238E27FC236}">
              <a16:creationId xmlns:a16="http://schemas.microsoft.com/office/drawing/2014/main" xmlns="" id="{00000000-0008-0000-0B00-00005D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91840050"/>
          <a:ext cx="1209675" cy="1209675"/>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1257300</xdr:colOff>
      <xdr:row>65</xdr:row>
      <xdr:rowOff>933450</xdr:rowOff>
    </xdr:to>
    <xdr:pic>
      <xdr:nvPicPr>
        <xdr:cNvPr id="12894" name="Рисунок 117" descr="079.jpg">
          <a:extLst>
            <a:ext uri="{FF2B5EF4-FFF2-40B4-BE49-F238E27FC236}">
              <a16:creationId xmlns:a16="http://schemas.microsoft.com/office/drawing/2014/main" xmlns="" id="{00000000-0008-0000-0B00-00005E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3506925"/>
          <a:ext cx="1209675" cy="885825"/>
        </a:xfrm>
        <a:prstGeom prst="rect">
          <a:avLst/>
        </a:prstGeom>
        <a:noFill/>
        <a:ln w="9525">
          <a:noFill/>
          <a:miter lim="800000"/>
          <a:headEnd/>
          <a:tailEnd/>
        </a:ln>
      </xdr:spPr>
    </xdr:pic>
    <xdr:clientData/>
  </xdr:twoCellAnchor>
  <xdr:twoCellAnchor editAs="oneCell">
    <xdr:from>
      <xdr:col>3</xdr:col>
      <xdr:colOff>38100</xdr:colOff>
      <xdr:row>67</xdr:row>
      <xdr:rowOff>57150</xdr:rowOff>
    </xdr:from>
    <xdr:to>
      <xdr:col>3</xdr:col>
      <xdr:colOff>1247775</xdr:colOff>
      <xdr:row>67</xdr:row>
      <xdr:rowOff>942975</xdr:rowOff>
    </xdr:to>
    <xdr:pic>
      <xdr:nvPicPr>
        <xdr:cNvPr id="12895" name="Рисунок 118" descr="081.jpg">
          <a:extLst>
            <a:ext uri="{FF2B5EF4-FFF2-40B4-BE49-F238E27FC236}">
              <a16:creationId xmlns:a16="http://schemas.microsoft.com/office/drawing/2014/main" xmlns="" id="{00000000-0008-0000-0B00-00005F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33725" y="94488000"/>
          <a:ext cx="1209675" cy="885825"/>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1257300</xdr:colOff>
      <xdr:row>68</xdr:row>
      <xdr:rowOff>933450</xdr:rowOff>
    </xdr:to>
    <xdr:pic>
      <xdr:nvPicPr>
        <xdr:cNvPr id="12896" name="Рисунок 119" descr="083.jpg">
          <a:extLst>
            <a:ext uri="{FF2B5EF4-FFF2-40B4-BE49-F238E27FC236}">
              <a16:creationId xmlns:a16="http://schemas.microsoft.com/office/drawing/2014/main" xmlns="" id="{00000000-0008-0000-0B00-00006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95450025"/>
          <a:ext cx="1209675" cy="885825"/>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933450</xdr:rowOff>
    </xdr:to>
    <xdr:pic>
      <xdr:nvPicPr>
        <xdr:cNvPr id="12897" name="Рисунок 120" descr="079.jpg">
          <a:extLst>
            <a:ext uri="{FF2B5EF4-FFF2-40B4-BE49-F238E27FC236}">
              <a16:creationId xmlns:a16="http://schemas.microsoft.com/office/drawing/2014/main" xmlns="" id="{00000000-0008-0000-0B00-000061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7431225"/>
          <a:ext cx="1209675" cy="885825"/>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933450</xdr:rowOff>
    </xdr:to>
    <xdr:pic>
      <xdr:nvPicPr>
        <xdr:cNvPr id="12898" name="Рисунок 121" descr="081.jpg">
          <a:extLst>
            <a:ext uri="{FF2B5EF4-FFF2-40B4-BE49-F238E27FC236}">
              <a16:creationId xmlns:a16="http://schemas.microsoft.com/office/drawing/2014/main" xmlns="" id="{00000000-0008-0000-0B00-00006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98402775"/>
          <a:ext cx="1209675" cy="885825"/>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933450</xdr:rowOff>
    </xdr:to>
    <xdr:pic>
      <xdr:nvPicPr>
        <xdr:cNvPr id="12899" name="Рисунок 122" descr="083.jpg">
          <a:extLst>
            <a:ext uri="{FF2B5EF4-FFF2-40B4-BE49-F238E27FC236}">
              <a16:creationId xmlns:a16="http://schemas.microsoft.com/office/drawing/2014/main" xmlns="" id="{00000000-0008-0000-0B00-000063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99393375"/>
          <a:ext cx="1209675" cy="885825"/>
        </a:xfrm>
        <a:prstGeom prst="rect">
          <a:avLst/>
        </a:prstGeom>
        <a:noFill/>
        <a:ln w="9525">
          <a:noFill/>
          <a:miter lim="800000"/>
          <a:headEnd/>
          <a:tailEnd/>
        </a:ln>
      </xdr:spPr>
    </xdr:pic>
    <xdr:clientData/>
  </xdr:twoCellAnchor>
  <xdr:twoCellAnchor editAs="oneCell">
    <xdr:from>
      <xdr:col>3</xdr:col>
      <xdr:colOff>28575</xdr:colOff>
      <xdr:row>123</xdr:row>
      <xdr:rowOff>28575</xdr:rowOff>
    </xdr:from>
    <xdr:to>
      <xdr:col>3</xdr:col>
      <xdr:colOff>1257300</xdr:colOff>
      <xdr:row>123</xdr:row>
      <xdr:rowOff>952500</xdr:rowOff>
    </xdr:to>
    <xdr:pic>
      <xdr:nvPicPr>
        <xdr:cNvPr id="12900" name="Picture 432" descr="DSC00198">
          <a:extLst>
            <a:ext uri="{FF2B5EF4-FFF2-40B4-BE49-F238E27FC236}">
              <a16:creationId xmlns:a16="http://schemas.microsoft.com/office/drawing/2014/main" xmlns="" id="{00000000-0008-0000-0B00-000064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24200" y="158838900"/>
          <a:ext cx="1228725" cy="923925"/>
        </a:xfrm>
        <a:prstGeom prst="rect">
          <a:avLst/>
        </a:prstGeom>
        <a:noFill/>
        <a:ln w="9525">
          <a:noFill/>
          <a:miter lim="800000"/>
          <a:headEnd/>
          <a:tailEnd/>
        </a:ln>
      </xdr:spPr>
    </xdr:pic>
    <xdr:clientData/>
  </xdr:twoCellAnchor>
  <xdr:twoCellAnchor editAs="oneCell">
    <xdr:from>
      <xdr:col>3</xdr:col>
      <xdr:colOff>38100</xdr:colOff>
      <xdr:row>129</xdr:row>
      <xdr:rowOff>19050</xdr:rowOff>
    </xdr:from>
    <xdr:to>
      <xdr:col>3</xdr:col>
      <xdr:colOff>1266825</xdr:colOff>
      <xdr:row>129</xdr:row>
      <xdr:rowOff>942975</xdr:rowOff>
    </xdr:to>
    <xdr:pic>
      <xdr:nvPicPr>
        <xdr:cNvPr id="12901" name="Picture 432" descr="DSC00198">
          <a:extLst>
            <a:ext uri="{FF2B5EF4-FFF2-40B4-BE49-F238E27FC236}">
              <a16:creationId xmlns:a16="http://schemas.microsoft.com/office/drawing/2014/main" xmlns="" id="{00000000-0008-0000-0B00-000065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64753925"/>
          <a:ext cx="1228725" cy="923925"/>
        </a:xfrm>
        <a:prstGeom prst="rect">
          <a:avLst/>
        </a:prstGeom>
        <a:noFill/>
        <a:ln w="9525">
          <a:noFill/>
          <a:miter lim="800000"/>
          <a:headEnd/>
          <a:tailEnd/>
        </a:ln>
      </xdr:spPr>
    </xdr:pic>
    <xdr:clientData/>
  </xdr:twoCellAnchor>
  <xdr:twoCellAnchor editAs="oneCell">
    <xdr:from>
      <xdr:col>3</xdr:col>
      <xdr:colOff>38100</xdr:colOff>
      <xdr:row>135</xdr:row>
      <xdr:rowOff>19050</xdr:rowOff>
    </xdr:from>
    <xdr:to>
      <xdr:col>3</xdr:col>
      <xdr:colOff>1266825</xdr:colOff>
      <xdr:row>135</xdr:row>
      <xdr:rowOff>942975</xdr:rowOff>
    </xdr:to>
    <xdr:pic>
      <xdr:nvPicPr>
        <xdr:cNvPr id="12902" name="Picture 432" descr="DSC00198">
          <a:extLst>
            <a:ext uri="{FF2B5EF4-FFF2-40B4-BE49-F238E27FC236}">
              <a16:creationId xmlns:a16="http://schemas.microsoft.com/office/drawing/2014/main" xmlns="" id="{00000000-0008-0000-0B00-000066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70668950"/>
          <a:ext cx="1228725" cy="923925"/>
        </a:xfrm>
        <a:prstGeom prst="rect">
          <a:avLst/>
        </a:prstGeom>
        <a:noFill/>
        <a:ln w="9525">
          <a:noFill/>
          <a:miter lim="800000"/>
          <a:headEnd/>
          <a:tailEnd/>
        </a:ln>
      </xdr:spPr>
    </xdr:pic>
    <xdr:clientData/>
  </xdr:twoCellAnchor>
  <xdr:twoCellAnchor editAs="oneCell">
    <xdr:from>
      <xdr:col>3</xdr:col>
      <xdr:colOff>38100</xdr:colOff>
      <xdr:row>124</xdr:row>
      <xdr:rowOff>28575</xdr:rowOff>
    </xdr:from>
    <xdr:to>
      <xdr:col>3</xdr:col>
      <xdr:colOff>1266825</xdr:colOff>
      <xdr:row>124</xdr:row>
      <xdr:rowOff>952500</xdr:rowOff>
    </xdr:to>
    <xdr:pic>
      <xdr:nvPicPr>
        <xdr:cNvPr id="12903" name="Picture 439" descr="DSC00201">
          <a:extLst>
            <a:ext uri="{FF2B5EF4-FFF2-40B4-BE49-F238E27FC236}">
              <a16:creationId xmlns:a16="http://schemas.microsoft.com/office/drawing/2014/main" xmlns="" id="{00000000-0008-0000-0B00-000067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33725" y="159829500"/>
          <a:ext cx="1228725" cy="923925"/>
        </a:xfrm>
        <a:prstGeom prst="rect">
          <a:avLst/>
        </a:prstGeom>
        <a:noFill/>
        <a:ln w="9525">
          <a:noFill/>
          <a:miter lim="800000"/>
          <a:headEnd/>
          <a:tailEnd/>
        </a:ln>
      </xdr:spPr>
    </xdr:pic>
    <xdr:clientData/>
  </xdr:twoCellAnchor>
  <xdr:twoCellAnchor editAs="oneCell">
    <xdr:from>
      <xdr:col>3</xdr:col>
      <xdr:colOff>47625</xdr:colOff>
      <xdr:row>131</xdr:row>
      <xdr:rowOff>28575</xdr:rowOff>
    </xdr:from>
    <xdr:to>
      <xdr:col>3</xdr:col>
      <xdr:colOff>1276350</xdr:colOff>
      <xdr:row>131</xdr:row>
      <xdr:rowOff>952500</xdr:rowOff>
    </xdr:to>
    <xdr:pic>
      <xdr:nvPicPr>
        <xdr:cNvPr id="12904" name="Picture 439" descr="DSC00201">
          <a:extLst>
            <a:ext uri="{FF2B5EF4-FFF2-40B4-BE49-F238E27FC236}">
              <a16:creationId xmlns:a16="http://schemas.microsoft.com/office/drawing/2014/main" xmlns="" id="{00000000-0008-0000-0B00-000068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66706550"/>
          <a:ext cx="1228725" cy="923925"/>
        </a:xfrm>
        <a:prstGeom prst="rect">
          <a:avLst/>
        </a:prstGeom>
        <a:noFill/>
        <a:ln w="9525">
          <a:noFill/>
          <a:miter lim="800000"/>
          <a:headEnd/>
          <a:tailEnd/>
        </a:ln>
      </xdr:spPr>
    </xdr:pic>
    <xdr:clientData/>
  </xdr:twoCellAnchor>
  <xdr:twoCellAnchor editAs="oneCell">
    <xdr:from>
      <xdr:col>3</xdr:col>
      <xdr:colOff>47625</xdr:colOff>
      <xdr:row>137</xdr:row>
      <xdr:rowOff>28575</xdr:rowOff>
    </xdr:from>
    <xdr:to>
      <xdr:col>3</xdr:col>
      <xdr:colOff>1276350</xdr:colOff>
      <xdr:row>137</xdr:row>
      <xdr:rowOff>952500</xdr:rowOff>
    </xdr:to>
    <xdr:pic>
      <xdr:nvPicPr>
        <xdr:cNvPr id="12905" name="Picture 439" descr="DSC00201">
          <a:extLst>
            <a:ext uri="{FF2B5EF4-FFF2-40B4-BE49-F238E27FC236}">
              <a16:creationId xmlns:a16="http://schemas.microsoft.com/office/drawing/2014/main" xmlns="" id="{00000000-0008-0000-0B00-000069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72678725"/>
          <a:ext cx="1228725" cy="923925"/>
        </a:xfrm>
        <a:prstGeom prst="rect">
          <a:avLst/>
        </a:prstGeom>
        <a:noFill/>
        <a:ln w="9525">
          <a:noFill/>
          <a:miter lim="800000"/>
          <a:headEnd/>
          <a:tailEnd/>
        </a:ln>
      </xdr:spPr>
    </xdr:pic>
    <xdr:clientData/>
  </xdr:twoCellAnchor>
  <xdr:twoCellAnchor editAs="oneCell">
    <xdr:from>
      <xdr:col>3</xdr:col>
      <xdr:colOff>38100</xdr:colOff>
      <xdr:row>136</xdr:row>
      <xdr:rowOff>47625</xdr:rowOff>
    </xdr:from>
    <xdr:to>
      <xdr:col>3</xdr:col>
      <xdr:colOff>1266825</xdr:colOff>
      <xdr:row>136</xdr:row>
      <xdr:rowOff>971550</xdr:rowOff>
    </xdr:to>
    <xdr:pic>
      <xdr:nvPicPr>
        <xdr:cNvPr id="12906" name="Picture 434" descr="DSC00200">
          <a:extLst>
            <a:ext uri="{FF2B5EF4-FFF2-40B4-BE49-F238E27FC236}">
              <a16:creationId xmlns:a16="http://schemas.microsoft.com/office/drawing/2014/main" xmlns="" id="{00000000-0008-0000-0B00-00006A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71678600"/>
          <a:ext cx="1228725" cy="923925"/>
        </a:xfrm>
        <a:prstGeom prst="rect">
          <a:avLst/>
        </a:prstGeom>
        <a:noFill/>
        <a:ln w="9525">
          <a:noFill/>
          <a:miter lim="800000"/>
          <a:headEnd/>
          <a:tailEnd/>
        </a:ln>
      </xdr:spPr>
    </xdr:pic>
    <xdr:clientData/>
  </xdr:twoCellAnchor>
  <xdr:twoCellAnchor editAs="oneCell">
    <xdr:from>
      <xdr:col>3</xdr:col>
      <xdr:colOff>38100</xdr:colOff>
      <xdr:row>130</xdr:row>
      <xdr:rowOff>28575</xdr:rowOff>
    </xdr:from>
    <xdr:to>
      <xdr:col>3</xdr:col>
      <xdr:colOff>1266825</xdr:colOff>
      <xdr:row>130</xdr:row>
      <xdr:rowOff>952500</xdr:rowOff>
    </xdr:to>
    <xdr:pic>
      <xdr:nvPicPr>
        <xdr:cNvPr id="12907" name="Picture 434" descr="DSC00200">
          <a:extLst>
            <a:ext uri="{FF2B5EF4-FFF2-40B4-BE49-F238E27FC236}">
              <a16:creationId xmlns:a16="http://schemas.microsoft.com/office/drawing/2014/main" xmlns="" id="{00000000-0008-0000-0B00-00006B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65735000"/>
          <a:ext cx="1228725" cy="923925"/>
        </a:xfrm>
        <a:prstGeom prst="rect">
          <a:avLst/>
        </a:prstGeom>
        <a:noFill/>
        <a:ln w="9525">
          <a:noFill/>
          <a:miter lim="800000"/>
          <a:headEnd/>
          <a:tailEnd/>
        </a:ln>
      </xdr:spPr>
    </xdr:pic>
    <xdr:clientData/>
  </xdr:twoCellAnchor>
  <xdr:twoCellAnchor editAs="oneCell">
    <xdr:from>
      <xdr:col>3</xdr:col>
      <xdr:colOff>47625</xdr:colOff>
      <xdr:row>127</xdr:row>
      <xdr:rowOff>28575</xdr:rowOff>
    </xdr:from>
    <xdr:to>
      <xdr:col>3</xdr:col>
      <xdr:colOff>1276350</xdr:colOff>
      <xdr:row>127</xdr:row>
      <xdr:rowOff>952500</xdr:rowOff>
    </xdr:to>
    <xdr:pic>
      <xdr:nvPicPr>
        <xdr:cNvPr id="12908" name="Picture 434" descr="DSC00200">
          <a:extLst>
            <a:ext uri="{FF2B5EF4-FFF2-40B4-BE49-F238E27FC236}">
              <a16:creationId xmlns:a16="http://schemas.microsoft.com/office/drawing/2014/main" xmlns="" id="{00000000-0008-0000-0B00-00006C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43250" y="162791775"/>
          <a:ext cx="1228725" cy="923925"/>
        </a:xfrm>
        <a:prstGeom prst="rect">
          <a:avLst/>
        </a:prstGeom>
        <a:noFill/>
        <a:ln w="9525">
          <a:noFill/>
          <a:miter lim="800000"/>
          <a:headEnd/>
          <a:tailEnd/>
        </a:ln>
      </xdr:spPr>
    </xdr:pic>
    <xdr:clientData/>
  </xdr:twoCellAnchor>
  <xdr:twoCellAnchor editAs="oneCell">
    <xdr:from>
      <xdr:col>3</xdr:col>
      <xdr:colOff>28575</xdr:colOff>
      <xdr:row>125</xdr:row>
      <xdr:rowOff>28575</xdr:rowOff>
    </xdr:from>
    <xdr:to>
      <xdr:col>3</xdr:col>
      <xdr:colOff>1257300</xdr:colOff>
      <xdr:row>125</xdr:row>
      <xdr:rowOff>952500</xdr:rowOff>
    </xdr:to>
    <xdr:pic>
      <xdr:nvPicPr>
        <xdr:cNvPr id="12909" name="Picture 435" descr="DSC00197">
          <a:extLst>
            <a:ext uri="{FF2B5EF4-FFF2-40B4-BE49-F238E27FC236}">
              <a16:creationId xmlns:a16="http://schemas.microsoft.com/office/drawing/2014/main" xmlns="" id="{00000000-0008-0000-0B00-00006D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24200" y="160801050"/>
          <a:ext cx="1228725" cy="923925"/>
        </a:xfrm>
        <a:prstGeom prst="rect">
          <a:avLst/>
        </a:prstGeom>
        <a:noFill/>
        <a:ln w="9525">
          <a:noFill/>
          <a:miter lim="800000"/>
          <a:headEnd/>
          <a:tailEnd/>
        </a:ln>
      </xdr:spPr>
    </xdr:pic>
    <xdr:clientData/>
  </xdr:twoCellAnchor>
  <xdr:twoCellAnchor editAs="oneCell">
    <xdr:from>
      <xdr:col>3</xdr:col>
      <xdr:colOff>47625</xdr:colOff>
      <xdr:row>132</xdr:row>
      <xdr:rowOff>38100</xdr:rowOff>
    </xdr:from>
    <xdr:to>
      <xdr:col>3</xdr:col>
      <xdr:colOff>1276350</xdr:colOff>
      <xdr:row>132</xdr:row>
      <xdr:rowOff>962025</xdr:rowOff>
    </xdr:to>
    <xdr:pic>
      <xdr:nvPicPr>
        <xdr:cNvPr id="12910" name="Picture 435" descr="DSC00197">
          <a:extLst>
            <a:ext uri="{FF2B5EF4-FFF2-40B4-BE49-F238E27FC236}">
              <a16:creationId xmlns:a16="http://schemas.microsoft.com/office/drawing/2014/main" xmlns="" id="{00000000-0008-0000-0B00-00006E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67687625"/>
          <a:ext cx="1228725" cy="923925"/>
        </a:xfrm>
        <a:prstGeom prst="rect">
          <a:avLst/>
        </a:prstGeom>
        <a:noFill/>
        <a:ln w="9525">
          <a:noFill/>
          <a:miter lim="800000"/>
          <a:headEnd/>
          <a:tailEnd/>
        </a:ln>
      </xdr:spPr>
    </xdr:pic>
    <xdr:clientData/>
  </xdr:twoCellAnchor>
  <xdr:twoCellAnchor editAs="oneCell">
    <xdr:from>
      <xdr:col>3</xdr:col>
      <xdr:colOff>47625</xdr:colOff>
      <xdr:row>138</xdr:row>
      <xdr:rowOff>38100</xdr:rowOff>
    </xdr:from>
    <xdr:to>
      <xdr:col>3</xdr:col>
      <xdr:colOff>1276350</xdr:colOff>
      <xdr:row>138</xdr:row>
      <xdr:rowOff>962025</xdr:rowOff>
    </xdr:to>
    <xdr:pic>
      <xdr:nvPicPr>
        <xdr:cNvPr id="12911" name="Picture 435" descr="DSC00197">
          <a:extLst>
            <a:ext uri="{FF2B5EF4-FFF2-40B4-BE49-F238E27FC236}">
              <a16:creationId xmlns:a16="http://schemas.microsoft.com/office/drawing/2014/main" xmlns="" id="{00000000-0008-0000-0B00-00006F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73669325"/>
          <a:ext cx="1228725" cy="923925"/>
        </a:xfrm>
        <a:prstGeom prst="rect">
          <a:avLst/>
        </a:prstGeom>
        <a:noFill/>
        <a:ln w="9525">
          <a:noFill/>
          <a:miter lim="800000"/>
          <a:headEnd/>
          <a:tailEnd/>
        </a:ln>
      </xdr:spPr>
    </xdr:pic>
    <xdr:clientData/>
  </xdr:twoCellAnchor>
  <xdr:twoCellAnchor editAs="oneCell">
    <xdr:from>
      <xdr:col>3</xdr:col>
      <xdr:colOff>38100</xdr:colOff>
      <xdr:row>126</xdr:row>
      <xdr:rowOff>28575</xdr:rowOff>
    </xdr:from>
    <xdr:to>
      <xdr:col>3</xdr:col>
      <xdr:colOff>1266825</xdr:colOff>
      <xdr:row>126</xdr:row>
      <xdr:rowOff>952500</xdr:rowOff>
    </xdr:to>
    <xdr:pic>
      <xdr:nvPicPr>
        <xdr:cNvPr id="12912" name="Picture 433" descr="DSC00199">
          <a:extLst>
            <a:ext uri="{FF2B5EF4-FFF2-40B4-BE49-F238E27FC236}">
              <a16:creationId xmlns:a16="http://schemas.microsoft.com/office/drawing/2014/main" xmlns="" id="{00000000-0008-0000-0B00-000070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61801175"/>
          <a:ext cx="1228725" cy="923925"/>
        </a:xfrm>
        <a:prstGeom prst="rect">
          <a:avLst/>
        </a:prstGeom>
        <a:noFill/>
        <a:ln w="9525">
          <a:noFill/>
          <a:miter lim="800000"/>
          <a:headEnd/>
          <a:tailEnd/>
        </a:ln>
      </xdr:spPr>
    </xdr:pic>
    <xdr:clientData/>
  </xdr:twoCellAnchor>
  <xdr:twoCellAnchor editAs="oneCell">
    <xdr:from>
      <xdr:col>3</xdr:col>
      <xdr:colOff>47625</xdr:colOff>
      <xdr:row>133</xdr:row>
      <xdr:rowOff>28575</xdr:rowOff>
    </xdr:from>
    <xdr:to>
      <xdr:col>3</xdr:col>
      <xdr:colOff>1276350</xdr:colOff>
      <xdr:row>133</xdr:row>
      <xdr:rowOff>952500</xdr:rowOff>
    </xdr:to>
    <xdr:pic>
      <xdr:nvPicPr>
        <xdr:cNvPr id="12913" name="Picture 433" descr="DSC00199">
          <a:extLst>
            <a:ext uri="{FF2B5EF4-FFF2-40B4-BE49-F238E27FC236}">
              <a16:creationId xmlns:a16="http://schemas.microsoft.com/office/drawing/2014/main" xmlns="" id="{00000000-0008-0000-0B00-000071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43250" y="168697275"/>
          <a:ext cx="1228725" cy="923925"/>
        </a:xfrm>
        <a:prstGeom prst="rect">
          <a:avLst/>
        </a:prstGeom>
        <a:noFill/>
        <a:ln w="9525">
          <a:noFill/>
          <a:miter lim="800000"/>
          <a:headEnd/>
          <a:tailEnd/>
        </a:ln>
      </xdr:spPr>
    </xdr:pic>
    <xdr:clientData/>
  </xdr:twoCellAnchor>
  <xdr:twoCellAnchor editAs="oneCell">
    <xdr:from>
      <xdr:col>3</xdr:col>
      <xdr:colOff>38100</xdr:colOff>
      <xdr:row>139</xdr:row>
      <xdr:rowOff>57150</xdr:rowOff>
    </xdr:from>
    <xdr:to>
      <xdr:col>3</xdr:col>
      <xdr:colOff>1266825</xdr:colOff>
      <xdr:row>139</xdr:row>
      <xdr:rowOff>981075</xdr:rowOff>
    </xdr:to>
    <xdr:pic>
      <xdr:nvPicPr>
        <xdr:cNvPr id="12914" name="Picture 433" descr="DSC00199">
          <a:extLst>
            <a:ext uri="{FF2B5EF4-FFF2-40B4-BE49-F238E27FC236}">
              <a16:creationId xmlns:a16="http://schemas.microsoft.com/office/drawing/2014/main" xmlns="" id="{00000000-0008-0000-0B00-000072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74717075"/>
          <a:ext cx="1228725" cy="923925"/>
        </a:xfrm>
        <a:prstGeom prst="rect">
          <a:avLst/>
        </a:prstGeom>
        <a:noFill/>
        <a:ln w="9525">
          <a:noFill/>
          <a:miter lim="800000"/>
          <a:headEnd/>
          <a:tailEnd/>
        </a:ln>
      </xdr:spPr>
    </xdr:pic>
    <xdr:clientData/>
  </xdr:twoCellAnchor>
  <xdr:twoCellAnchor editAs="oneCell">
    <xdr:from>
      <xdr:col>3</xdr:col>
      <xdr:colOff>38100</xdr:colOff>
      <xdr:row>134</xdr:row>
      <xdr:rowOff>47625</xdr:rowOff>
    </xdr:from>
    <xdr:to>
      <xdr:col>3</xdr:col>
      <xdr:colOff>1266825</xdr:colOff>
      <xdr:row>134</xdr:row>
      <xdr:rowOff>971550</xdr:rowOff>
    </xdr:to>
    <xdr:pic>
      <xdr:nvPicPr>
        <xdr:cNvPr id="12915" name="Picture 437" descr="DSC00203">
          <a:extLst>
            <a:ext uri="{FF2B5EF4-FFF2-40B4-BE49-F238E27FC236}">
              <a16:creationId xmlns:a16="http://schemas.microsoft.com/office/drawing/2014/main" xmlns="" id="{00000000-0008-0000-0B00-000073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69687875"/>
          <a:ext cx="1228725" cy="923925"/>
        </a:xfrm>
        <a:prstGeom prst="rect">
          <a:avLst/>
        </a:prstGeom>
        <a:noFill/>
        <a:ln w="9525">
          <a:noFill/>
          <a:miter lim="800000"/>
          <a:headEnd/>
          <a:tailEnd/>
        </a:ln>
      </xdr:spPr>
    </xdr:pic>
    <xdr:clientData/>
  </xdr:twoCellAnchor>
  <xdr:twoCellAnchor editAs="oneCell">
    <xdr:from>
      <xdr:col>3</xdr:col>
      <xdr:colOff>38100</xdr:colOff>
      <xdr:row>140</xdr:row>
      <xdr:rowOff>28575</xdr:rowOff>
    </xdr:from>
    <xdr:to>
      <xdr:col>3</xdr:col>
      <xdr:colOff>1266825</xdr:colOff>
      <xdr:row>140</xdr:row>
      <xdr:rowOff>952500</xdr:rowOff>
    </xdr:to>
    <xdr:pic>
      <xdr:nvPicPr>
        <xdr:cNvPr id="12916" name="Picture 437" descr="DSC00203">
          <a:extLst>
            <a:ext uri="{FF2B5EF4-FFF2-40B4-BE49-F238E27FC236}">
              <a16:creationId xmlns:a16="http://schemas.microsoft.com/office/drawing/2014/main" xmlns="" id="{00000000-0008-0000-0B00-000074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75717200"/>
          <a:ext cx="1228725" cy="923925"/>
        </a:xfrm>
        <a:prstGeom prst="rect">
          <a:avLst/>
        </a:prstGeom>
        <a:noFill/>
        <a:ln w="9525">
          <a:noFill/>
          <a:miter lim="800000"/>
          <a:headEnd/>
          <a:tailEnd/>
        </a:ln>
      </xdr:spPr>
    </xdr:pic>
    <xdr:clientData/>
  </xdr:twoCellAnchor>
  <xdr:twoCellAnchor editAs="oneCell">
    <xdr:from>
      <xdr:col>3</xdr:col>
      <xdr:colOff>47625</xdr:colOff>
      <xdr:row>128</xdr:row>
      <xdr:rowOff>28575</xdr:rowOff>
    </xdr:from>
    <xdr:to>
      <xdr:col>3</xdr:col>
      <xdr:colOff>1276350</xdr:colOff>
      <xdr:row>128</xdr:row>
      <xdr:rowOff>952500</xdr:rowOff>
    </xdr:to>
    <xdr:pic>
      <xdr:nvPicPr>
        <xdr:cNvPr id="12917" name="Picture 437" descr="DSC00203">
          <a:extLst>
            <a:ext uri="{FF2B5EF4-FFF2-40B4-BE49-F238E27FC236}">
              <a16:creationId xmlns:a16="http://schemas.microsoft.com/office/drawing/2014/main" xmlns="" id="{00000000-0008-0000-0B00-000075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163763325"/>
          <a:ext cx="1228725" cy="923925"/>
        </a:xfrm>
        <a:prstGeom prst="rect">
          <a:avLst/>
        </a:prstGeom>
        <a:noFill/>
        <a:ln w="9525">
          <a:noFill/>
          <a:miter lim="800000"/>
          <a:headEnd/>
          <a:tailEnd/>
        </a:ln>
      </xdr:spPr>
    </xdr:pic>
    <xdr:clientData/>
  </xdr:twoCellAnchor>
  <xdr:twoCellAnchor editAs="oneCell">
    <xdr:from>
      <xdr:col>3</xdr:col>
      <xdr:colOff>47625</xdr:colOff>
      <xdr:row>30</xdr:row>
      <xdr:rowOff>38100</xdr:rowOff>
    </xdr:from>
    <xdr:to>
      <xdr:col>3</xdr:col>
      <xdr:colOff>1257300</xdr:colOff>
      <xdr:row>30</xdr:row>
      <xdr:rowOff>1247775</xdr:rowOff>
    </xdr:to>
    <xdr:pic>
      <xdr:nvPicPr>
        <xdr:cNvPr id="12919" name="Рисунок 72" descr="066.jpg">
          <a:extLst>
            <a:ext uri="{FF2B5EF4-FFF2-40B4-BE49-F238E27FC236}">
              <a16:creationId xmlns:a16="http://schemas.microsoft.com/office/drawing/2014/main" xmlns="" id="{00000000-0008-0000-0B00-000077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69404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1247775</xdr:rowOff>
    </xdr:to>
    <xdr:pic>
      <xdr:nvPicPr>
        <xdr:cNvPr id="12920" name="Рисунок 72" descr="066.jpg">
          <a:extLst>
            <a:ext uri="{FF2B5EF4-FFF2-40B4-BE49-F238E27FC236}">
              <a16:creationId xmlns:a16="http://schemas.microsoft.com/office/drawing/2014/main" xmlns="" id="{00000000-0008-0000-0B00-000078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60798075"/>
          <a:ext cx="1209675" cy="1209675"/>
        </a:xfrm>
        <a:prstGeom prst="rect">
          <a:avLst/>
        </a:prstGeom>
        <a:noFill/>
        <a:ln w="9525">
          <a:noFill/>
          <a:miter lim="800000"/>
          <a:headEnd/>
          <a:tailEnd/>
        </a:ln>
      </xdr:spPr>
    </xdr:pic>
    <xdr:clientData/>
  </xdr:twoCellAnchor>
  <xdr:twoCellAnchor editAs="oneCell">
    <xdr:from>
      <xdr:col>3</xdr:col>
      <xdr:colOff>47625</xdr:colOff>
      <xdr:row>39</xdr:row>
      <xdr:rowOff>28575</xdr:rowOff>
    </xdr:from>
    <xdr:to>
      <xdr:col>3</xdr:col>
      <xdr:colOff>1257300</xdr:colOff>
      <xdr:row>39</xdr:row>
      <xdr:rowOff>1200150</xdr:rowOff>
    </xdr:to>
    <xdr:pic>
      <xdr:nvPicPr>
        <xdr:cNvPr id="12922" name="Рисунок 55" descr="080.jpg">
          <a:extLst>
            <a:ext uri="{FF2B5EF4-FFF2-40B4-BE49-F238E27FC236}">
              <a16:creationId xmlns:a16="http://schemas.microsoft.com/office/drawing/2014/main" xmlns="" id="{00000000-0008-0000-0B00-00007A320000}"/>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68541900"/>
          <a:ext cx="1209675" cy="1171575"/>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1247775</xdr:rowOff>
    </xdr:to>
    <xdr:pic>
      <xdr:nvPicPr>
        <xdr:cNvPr id="12924" name="Рисунок 66" descr="074.jpg">
          <a:extLst>
            <a:ext uri="{FF2B5EF4-FFF2-40B4-BE49-F238E27FC236}">
              <a16:creationId xmlns:a16="http://schemas.microsoft.com/office/drawing/2014/main" xmlns="" id="{00000000-0008-0000-0B00-00007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71142225"/>
          <a:ext cx="1209675" cy="1209675"/>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12925" name="Рисунок 69" descr="064.jpg">
          <a:extLst>
            <a:ext uri="{FF2B5EF4-FFF2-40B4-BE49-F238E27FC236}">
              <a16:creationId xmlns:a16="http://schemas.microsoft.com/office/drawing/2014/main" xmlns="" id="{00000000-0008-0000-0B00-00007D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71825" y="72418575"/>
          <a:ext cx="1209675" cy="1209675"/>
        </a:xfrm>
        <a:prstGeom prst="rect">
          <a:avLst/>
        </a:prstGeom>
        <a:noFill/>
        <a:ln w="9525">
          <a:noFill/>
          <a:miter lim="800000"/>
          <a:headEnd/>
          <a:tailEnd/>
        </a:ln>
      </xdr:spPr>
    </xdr:pic>
    <xdr:clientData/>
  </xdr:twoCellAnchor>
  <xdr:twoCellAnchor editAs="oneCell">
    <xdr:from>
      <xdr:col>3</xdr:col>
      <xdr:colOff>19050</xdr:colOff>
      <xdr:row>59</xdr:row>
      <xdr:rowOff>19050</xdr:rowOff>
    </xdr:from>
    <xdr:to>
      <xdr:col>3</xdr:col>
      <xdr:colOff>1228725</xdr:colOff>
      <xdr:row>59</xdr:row>
      <xdr:rowOff>1095375</xdr:rowOff>
    </xdr:to>
    <xdr:pic>
      <xdr:nvPicPr>
        <xdr:cNvPr id="12926" name="Рисунок 72" descr="066.jpg">
          <a:extLst>
            <a:ext uri="{FF2B5EF4-FFF2-40B4-BE49-F238E27FC236}">
              <a16:creationId xmlns:a16="http://schemas.microsoft.com/office/drawing/2014/main" xmlns="" id="{00000000-0008-0000-0B00-00007E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14675" y="86801325"/>
          <a:ext cx="1209675" cy="1076325"/>
        </a:xfrm>
        <a:prstGeom prst="rect">
          <a:avLst/>
        </a:prstGeom>
        <a:noFill/>
        <a:ln w="9525">
          <a:noFill/>
          <a:miter lim="800000"/>
          <a:headEnd/>
          <a:tailEnd/>
        </a:ln>
      </xdr:spPr>
    </xdr:pic>
    <xdr:clientData/>
  </xdr:twoCellAnchor>
  <xdr:twoCellAnchor editAs="oneCell">
    <xdr:from>
      <xdr:col>3</xdr:col>
      <xdr:colOff>47625</xdr:colOff>
      <xdr:row>73</xdr:row>
      <xdr:rowOff>9525</xdr:rowOff>
    </xdr:from>
    <xdr:to>
      <xdr:col>3</xdr:col>
      <xdr:colOff>1257300</xdr:colOff>
      <xdr:row>74</xdr:row>
      <xdr:rowOff>0</xdr:rowOff>
    </xdr:to>
    <xdr:pic>
      <xdr:nvPicPr>
        <xdr:cNvPr id="12927" name="Рисунок 72" descr="066.jpg">
          <a:extLst>
            <a:ext uri="{FF2B5EF4-FFF2-40B4-BE49-F238E27FC236}">
              <a16:creationId xmlns:a16="http://schemas.microsoft.com/office/drawing/2014/main" xmlns="" id="{00000000-0008-0000-0B00-00007F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00345875"/>
          <a:ext cx="1209675" cy="981075"/>
        </a:xfrm>
        <a:prstGeom prst="rect">
          <a:avLst/>
        </a:prstGeom>
        <a:noFill/>
        <a:ln w="9525">
          <a:noFill/>
          <a:miter lim="800000"/>
          <a:headEnd/>
          <a:tailEnd/>
        </a:ln>
      </xdr:spPr>
    </xdr:pic>
    <xdr:clientData/>
  </xdr:twoCellAnchor>
  <xdr:twoCellAnchor editAs="oneCell">
    <xdr:from>
      <xdr:col>3</xdr:col>
      <xdr:colOff>38100</xdr:colOff>
      <xdr:row>113</xdr:row>
      <xdr:rowOff>28575</xdr:rowOff>
    </xdr:from>
    <xdr:to>
      <xdr:col>3</xdr:col>
      <xdr:colOff>1247775</xdr:colOff>
      <xdr:row>113</xdr:row>
      <xdr:rowOff>1238250</xdr:rowOff>
    </xdr:to>
    <xdr:pic>
      <xdr:nvPicPr>
        <xdr:cNvPr id="12928" name="Рисунок 37" descr="066.jpg">
          <a:extLst>
            <a:ext uri="{FF2B5EF4-FFF2-40B4-BE49-F238E27FC236}">
              <a16:creationId xmlns:a16="http://schemas.microsoft.com/office/drawing/2014/main" xmlns="" id="{00000000-0008-0000-0B00-000080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47132675"/>
          <a:ext cx="1209675" cy="1209675"/>
        </a:xfrm>
        <a:prstGeom prst="rect">
          <a:avLst/>
        </a:prstGeom>
        <a:noFill/>
        <a:ln w="9525">
          <a:noFill/>
          <a:miter lim="800000"/>
          <a:headEnd/>
          <a:tailEnd/>
        </a:ln>
      </xdr:spPr>
    </xdr:pic>
    <xdr:clientData/>
  </xdr:twoCellAnchor>
  <xdr:twoCellAnchor editAs="oneCell">
    <xdr:from>
      <xdr:col>3</xdr:col>
      <xdr:colOff>38100</xdr:colOff>
      <xdr:row>119</xdr:row>
      <xdr:rowOff>28575</xdr:rowOff>
    </xdr:from>
    <xdr:to>
      <xdr:col>3</xdr:col>
      <xdr:colOff>1247775</xdr:colOff>
      <xdr:row>119</xdr:row>
      <xdr:rowOff>1238250</xdr:rowOff>
    </xdr:to>
    <xdr:pic>
      <xdr:nvPicPr>
        <xdr:cNvPr id="12929" name="Рисунок 37" descr="066.jpg">
          <a:extLst>
            <a:ext uri="{FF2B5EF4-FFF2-40B4-BE49-F238E27FC236}">
              <a16:creationId xmlns:a16="http://schemas.microsoft.com/office/drawing/2014/main" xmlns="" id="{00000000-0008-0000-0B00-000081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54733625"/>
          <a:ext cx="1209675" cy="1209675"/>
        </a:xfrm>
        <a:prstGeom prst="rect">
          <a:avLst/>
        </a:prstGeom>
        <a:noFill/>
        <a:ln w="9525">
          <a:noFill/>
          <a:miter lim="800000"/>
          <a:headEnd/>
          <a:tailEnd/>
        </a:ln>
      </xdr:spPr>
    </xdr:pic>
    <xdr:clientData/>
  </xdr:twoCellAnchor>
  <xdr:twoCellAnchor editAs="oneCell">
    <xdr:from>
      <xdr:col>3</xdr:col>
      <xdr:colOff>47625</xdr:colOff>
      <xdr:row>120</xdr:row>
      <xdr:rowOff>28575</xdr:rowOff>
    </xdr:from>
    <xdr:to>
      <xdr:col>3</xdr:col>
      <xdr:colOff>1257300</xdr:colOff>
      <xdr:row>120</xdr:row>
      <xdr:rowOff>1238250</xdr:rowOff>
    </xdr:to>
    <xdr:pic>
      <xdr:nvPicPr>
        <xdr:cNvPr id="12932" name="Рисунок 37" descr="066.jpg">
          <a:extLst>
            <a:ext uri="{FF2B5EF4-FFF2-40B4-BE49-F238E27FC236}">
              <a16:creationId xmlns:a16="http://schemas.microsoft.com/office/drawing/2014/main" xmlns="" id="{00000000-0008-0000-0B00-00008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56000450"/>
          <a:ext cx="1209675" cy="1209675"/>
        </a:xfrm>
        <a:prstGeom prst="rect">
          <a:avLst/>
        </a:prstGeom>
        <a:noFill/>
        <a:ln w="9525">
          <a:noFill/>
          <a:miter lim="800000"/>
          <a:headEnd/>
          <a:tailEnd/>
        </a:ln>
      </xdr:spPr>
    </xdr:pic>
    <xdr:clientData/>
  </xdr:twoCellAnchor>
  <xdr:twoCellAnchor editAs="oneCell">
    <xdr:from>
      <xdr:col>3</xdr:col>
      <xdr:colOff>57150</xdr:colOff>
      <xdr:row>15</xdr:row>
      <xdr:rowOff>76200</xdr:rowOff>
    </xdr:from>
    <xdr:to>
      <xdr:col>3</xdr:col>
      <xdr:colOff>1266825</xdr:colOff>
      <xdr:row>15</xdr:row>
      <xdr:rowOff>1323975</xdr:rowOff>
    </xdr:to>
    <xdr:pic>
      <xdr:nvPicPr>
        <xdr:cNvPr id="12933" name="Рисунок 108" descr="078.jpg">
          <a:extLst>
            <a:ext uri="{FF2B5EF4-FFF2-40B4-BE49-F238E27FC236}">
              <a16:creationId xmlns:a16="http://schemas.microsoft.com/office/drawing/2014/main" xmlns="" id="{00000000-0008-0000-0B00-00008532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13963650"/>
          <a:ext cx="1209675" cy="1247775"/>
        </a:xfrm>
        <a:prstGeom prst="rect">
          <a:avLst/>
        </a:prstGeom>
        <a:noFill/>
        <a:ln w="9525">
          <a:noFill/>
          <a:miter lim="800000"/>
          <a:headEnd/>
          <a:tailEnd/>
        </a:ln>
      </xdr:spPr>
    </xdr:pic>
    <xdr:clientData/>
  </xdr:twoCellAnchor>
  <xdr:twoCellAnchor editAs="oneCell">
    <xdr:from>
      <xdr:col>3</xdr:col>
      <xdr:colOff>57150</xdr:colOff>
      <xdr:row>110</xdr:row>
      <xdr:rowOff>28575</xdr:rowOff>
    </xdr:from>
    <xdr:to>
      <xdr:col>3</xdr:col>
      <xdr:colOff>1266825</xdr:colOff>
      <xdr:row>110</xdr:row>
      <xdr:rowOff>1238250</xdr:rowOff>
    </xdr:to>
    <xdr:pic>
      <xdr:nvPicPr>
        <xdr:cNvPr id="134" name="Рисунок 35" descr="065.jpg">
          <a:extLst>
            <a:ext uri="{FF2B5EF4-FFF2-40B4-BE49-F238E27FC236}">
              <a16:creationId xmlns:a16="http://schemas.microsoft.com/office/drawing/2014/main" xmlns="" id="{00000000-0008-0000-0B00-00008600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5341975"/>
          <a:ext cx="1209675" cy="1209675"/>
        </a:xfrm>
        <a:prstGeom prst="rect">
          <a:avLst/>
        </a:prstGeom>
        <a:noFill/>
        <a:ln w="9525">
          <a:noFill/>
          <a:miter lim="800000"/>
          <a:headEnd/>
          <a:tailEnd/>
        </a:ln>
      </xdr:spPr>
    </xdr:pic>
    <xdr:clientData/>
  </xdr:twoCellAnchor>
  <xdr:twoCellAnchor editAs="oneCell">
    <xdr:from>
      <xdr:col>3</xdr:col>
      <xdr:colOff>57150</xdr:colOff>
      <xdr:row>109</xdr:row>
      <xdr:rowOff>19050</xdr:rowOff>
    </xdr:from>
    <xdr:to>
      <xdr:col>3</xdr:col>
      <xdr:colOff>1264263</xdr:colOff>
      <xdr:row>109</xdr:row>
      <xdr:rowOff>1232259</xdr:rowOff>
    </xdr:to>
    <xdr:pic>
      <xdr:nvPicPr>
        <xdr:cNvPr id="4" name="Рисунок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4"/>
        <a:stretch>
          <a:fillRect/>
        </a:stretch>
      </xdr:blipFill>
      <xdr:spPr>
        <a:xfrm>
          <a:off x="3152775" y="146599275"/>
          <a:ext cx="1207113" cy="1213209"/>
        </a:xfrm>
        <a:prstGeom prst="rect">
          <a:avLst/>
        </a:prstGeom>
      </xdr:spPr>
    </xdr:pic>
    <xdr:clientData/>
  </xdr:twoCellAnchor>
  <xdr:oneCellAnchor>
    <xdr:from>
      <xdr:col>3</xdr:col>
      <xdr:colOff>57150</xdr:colOff>
      <xdr:row>66</xdr:row>
      <xdr:rowOff>47625</xdr:rowOff>
    </xdr:from>
    <xdr:ext cx="1209675" cy="885825"/>
    <xdr:pic>
      <xdr:nvPicPr>
        <xdr:cNvPr id="114" name="Рисунок 57" descr="082.jpg">
          <a:extLst>
            <a:ext uri="{FF2B5EF4-FFF2-40B4-BE49-F238E27FC236}">
              <a16:creationId xmlns:a16="http://schemas.microsoft.com/office/drawing/2014/main" xmlns="" id="{ADB35ED5-FCB2-401B-B664-62C10660E44E}"/>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4305300"/>
          <a:ext cx="1209675" cy="885825"/>
        </a:xfrm>
        <a:prstGeom prst="rect">
          <a:avLst/>
        </a:prstGeom>
        <a:noFill/>
        <a:ln w="9525">
          <a:noFill/>
          <a:miter lim="800000"/>
          <a:headEnd/>
          <a:tailEnd/>
        </a:ln>
      </xdr:spPr>
    </xdr:pic>
    <xdr:clientData/>
  </xdr:oneCellAnchor>
  <xdr:twoCellAnchor editAs="oneCell">
    <xdr:from>
      <xdr:col>3</xdr:col>
      <xdr:colOff>66675</xdr:colOff>
      <xdr:row>7</xdr:row>
      <xdr:rowOff>66675</xdr:rowOff>
    </xdr:from>
    <xdr:to>
      <xdr:col>3</xdr:col>
      <xdr:colOff>1276350</xdr:colOff>
      <xdr:row>7</xdr:row>
      <xdr:rowOff>1209674</xdr:rowOff>
    </xdr:to>
    <xdr:pic>
      <xdr:nvPicPr>
        <xdr:cNvPr id="115" name="Рисунок 57" descr="082.jpg">
          <a:extLst>
            <a:ext uri="{FF2B5EF4-FFF2-40B4-BE49-F238E27FC236}">
              <a16:creationId xmlns:a16="http://schemas.microsoft.com/office/drawing/2014/main" xmlns="" id="{04F167D1-823C-443A-9904-6BC102658B22}"/>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4019550"/>
          <a:ext cx="1209675" cy="1142999"/>
        </a:xfrm>
        <a:prstGeom prst="rect">
          <a:avLst/>
        </a:prstGeom>
        <a:noFill/>
        <a:ln w="9525">
          <a:noFill/>
          <a:miter lim="800000"/>
          <a:headEnd/>
          <a:tailEnd/>
        </a:ln>
      </xdr:spPr>
    </xdr:pic>
    <xdr:clientData/>
  </xdr:twoCellAnchor>
  <xdr:twoCellAnchor editAs="oneCell">
    <xdr:from>
      <xdr:col>3</xdr:col>
      <xdr:colOff>57150</xdr:colOff>
      <xdr:row>8</xdr:row>
      <xdr:rowOff>38100</xdr:rowOff>
    </xdr:from>
    <xdr:to>
      <xdr:col>3</xdr:col>
      <xdr:colOff>1266825</xdr:colOff>
      <xdr:row>8</xdr:row>
      <xdr:rowOff>1247775</xdr:rowOff>
    </xdr:to>
    <xdr:pic>
      <xdr:nvPicPr>
        <xdr:cNvPr id="117" name="Рисунок 80" descr="064.jpg">
          <a:extLst>
            <a:ext uri="{FF2B5EF4-FFF2-40B4-BE49-F238E27FC236}">
              <a16:creationId xmlns:a16="http://schemas.microsoft.com/office/drawing/2014/main" xmlns="" id="{D4CD4481-8C85-4BFD-858F-BCCD884898AB}"/>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267325"/>
          <a:ext cx="1209675" cy="1209675"/>
        </a:xfrm>
        <a:prstGeom prst="rect">
          <a:avLst/>
        </a:prstGeom>
        <a:noFill/>
        <a:ln w="9525">
          <a:noFill/>
          <a:miter lim="800000"/>
          <a:headEnd/>
          <a:tailEnd/>
        </a:ln>
      </xdr:spPr>
    </xdr:pic>
    <xdr:clientData/>
  </xdr:twoCellAnchor>
  <xdr:twoCellAnchor editAs="oneCell">
    <xdr:from>
      <xdr:col>3</xdr:col>
      <xdr:colOff>38100</xdr:colOff>
      <xdr:row>11</xdr:row>
      <xdr:rowOff>57150</xdr:rowOff>
    </xdr:from>
    <xdr:to>
      <xdr:col>3</xdr:col>
      <xdr:colOff>1266825</xdr:colOff>
      <xdr:row>11</xdr:row>
      <xdr:rowOff>1219200</xdr:rowOff>
    </xdr:to>
    <xdr:pic>
      <xdr:nvPicPr>
        <xdr:cNvPr id="119" name="Рисунок 55" descr="080.jpg">
          <a:extLst>
            <a:ext uri="{FF2B5EF4-FFF2-40B4-BE49-F238E27FC236}">
              <a16:creationId xmlns:a16="http://schemas.microsoft.com/office/drawing/2014/main" xmlns="" id="{40805E25-8690-4385-B4B8-497A1E6DBCAE}"/>
            </a:ext>
          </a:extLst>
        </xdr:cNvPr>
        <xdr:cNvPicPr>
          <a:picLocks noChangeAspect="1"/>
        </xdr:cNvPicPr>
      </xdr:nvPicPr>
      <xdr:blipFill>
        <a:blip xmlns:r="http://schemas.openxmlformats.org/officeDocument/2006/relationships" r:embed="rId32" cstate="print"/>
        <a:srcRect/>
        <a:stretch>
          <a:fillRect/>
        </a:stretch>
      </xdr:blipFill>
      <xdr:spPr bwMode="auto">
        <a:xfrm>
          <a:off x="3133725" y="9744075"/>
          <a:ext cx="1228725" cy="1162050"/>
        </a:xfrm>
        <a:prstGeom prst="rect">
          <a:avLst/>
        </a:prstGeom>
        <a:noFill/>
        <a:ln w="9525">
          <a:noFill/>
          <a:miter lim="800000"/>
          <a:headEnd/>
          <a:tailEnd/>
        </a:ln>
      </xdr:spPr>
    </xdr:pic>
    <xdr:clientData/>
  </xdr:twoCellAnchor>
  <xdr:twoCellAnchor editAs="oneCell">
    <xdr:from>
      <xdr:col>3</xdr:col>
      <xdr:colOff>57150</xdr:colOff>
      <xdr:row>14</xdr:row>
      <xdr:rowOff>38100</xdr:rowOff>
    </xdr:from>
    <xdr:to>
      <xdr:col>3</xdr:col>
      <xdr:colOff>1266825</xdr:colOff>
      <xdr:row>14</xdr:row>
      <xdr:rowOff>1247775</xdr:rowOff>
    </xdr:to>
    <xdr:pic>
      <xdr:nvPicPr>
        <xdr:cNvPr id="120" name="Рисунок 71" descr="076.jpg">
          <a:extLst>
            <a:ext uri="{FF2B5EF4-FFF2-40B4-BE49-F238E27FC236}">
              <a16:creationId xmlns:a16="http://schemas.microsoft.com/office/drawing/2014/main" xmlns="" id="{A2DA2BC8-D37D-4A5E-B015-6470B929A7C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2658725"/>
          <a:ext cx="1209675" cy="1209675"/>
        </a:xfrm>
        <a:prstGeom prst="rect">
          <a:avLst/>
        </a:prstGeom>
        <a:noFill/>
        <a:ln w="9525">
          <a:noFill/>
          <a:miter lim="800000"/>
          <a:headEnd/>
          <a:tailEnd/>
        </a:ln>
      </xdr:spPr>
    </xdr:pic>
    <xdr:clientData/>
  </xdr:twoCellAnchor>
  <xdr:twoCellAnchor editAs="oneCell">
    <xdr:from>
      <xdr:col>3</xdr:col>
      <xdr:colOff>66675</xdr:colOff>
      <xdr:row>20</xdr:row>
      <xdr:rowOff>57151</xdr:rowOff>
    </xdr:from>
    <xdr:to>
      <xdr:col>3</xdr:col>
      <xdr:colOff>1276350</xdr:colOff>
      <xdr:row>20</xdr:row>
      <xdr:rowOff>1228725</xdr:rowOff>
    </xdr:to>
    <xdr:pic>
      <xdr:nvPicPr>
        <xdr:cNvPr id="121" name="Рисунок 62" descr="082.jpg">
          <a:extLst>
            <a:ext uri="{FF2B5EF4-FFF2-40B4-BE49-F238E27FC236}">
              <a16:creationId xmlns:a16="http://schemas.microsoft.com/office/drawing/2014/main" xmlns="" id="{4D299AE5-C236-41AF-8E2C-8686A869988B}"/>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20069176"/>
          <a:ext cx="1209675" cy="1171574"/>
        </a:xfrm>
        <a:prstGeom prst="rect">
          <a:avLst/>
        </a:prstGeom>
        <a:noFill/>
        <a:ln w="9525">
          <a:noFill/>
          <a:miter lim="800000"/>
          <a:headEnd/>
          <a:tailEnd/>
        </a:ln>
      </xdr:spPr>
    </xdr:pic>
    <xdr:clientData/>
  </xdr:twoCellAnchor>
  <xdr:twoCellAnchor editAs="oneCell">
    <xdr:from>
      <xdr:col>3</xdr:col>
      <xdr:colOff>47625</xdr:colOff>
      <xdr:row>21</xdr:row>
      <xdr:rowOff>38100</xdr:rowOff>
    </xdr:from>
    <xdr:to>
      <xdr:col>3</xdr:col>
      <xdr:colOff>1257300</xdr:colOff>
      <xdr:row>21</xdr:row>
      <xdr:rowOff>1247775</xdr:rowOff>
    </xdr:to>
    <xdr:pic>
      <xdr:nvPicPr>
        <xdr:cNvPr id="122" name="Рисунок 69" descr="064.jpg">
          <a:extLst>
            <a:ext uri="{FF2B5EF4-FFF2-40B4-BE49-F238E27FC236}">
              <a16:creationId xmlns:a16="http://schemas.microsoft.com/office/drawing/2014/main" xmlns="" id="{7556AED7-56F9-47A3-87E5-23CD83A9777F}"/>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21326475"/>
          <a:ext cx="1209675" cy="1209675"/>
        </a:xfrm>
        <a:prstGeom prst="rect">
          <a:avLst/>
        </a:prstGeom>
        <a:noFill/>
        <a:ln w="9525">
          <a:noFill/>
          <a:miter lim="800000"/>
          <a:headEnd/>
          <a:tailEnd/>
        </a:ln>
      </xdr:spPr>
    </xdr:pic>
    <xdr:clientData/>
  </xdr:twoCellAnchor>
  <xdr:twoCellAnchor editAs="oneCell">
    <xdr:from>
      <xdr:col>3</xdr:col>
      <xdr:colOff>47625</xdr:colOff>
      <xdr:row>24</xdr:row>
      <xdr:rowOff>38100</xdr:rowOff>
    </xdr:from>
    <xdr:to>
      <xdr:col>3</xdr:col>
      <xdr:colOff>1276350</xdr:colOff>
      <xdr:row>24</xdr:row>
      <xdr:rowOff>1276349</xdr:rowOff>
    </xdr:to>
    <xdr:pic>
      <xdr:nvPicPr>
        <xdr:cNvPr id="124" name="Рисунок 60" descr="080.jpg">
          <a:extLst>
            <a:ext uri="{FF2B5EF4-FFF2-40B4-BE49-F238E27FC236}">
              <a16:creationId xmlns:a16="http://schemas.microsoft.com/office/drawing/2014/main" xmlns="" id="{61B91D83-25D3-42D7-80F3-43E0B3741582}"/>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25812750"/>
          <a:ext cx="1228725" cy="1238249"/>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1266825</xdr:colOff>
      <xdr:row>27</xdr:row>
      <xdr:rowOff>1247775</xdr:rowOff>
    </xdr:to>
    <xdr:pic>
      <xdr:nvPicPr>
        <xdr:cNvPr id="126" name="Рисунок 71" descr="076.jpg">
          <a:extLst>
            <a:ext uri="{FF2B5EF4-FFF2-40B4-BE49-F238E27FC236}">
              <a16:creationId xmlns:a16="http://schemas.microsoft.com/office/drawing/2014/main" xmlns="" id="{57A3284C-1A6D-4265-B70C-9ED0BB46D2AD}"/>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28832175"/>
          <a:ext cx="1209675" cy="1209675"/>
        </a:xfrm>
        <a:prstGeom prst="rect">
          <a:avLst/>
        </a:prstGeom>
        <a:noFill/>
        <a:ln w="9525">
          <a:noFill/>
          <a:miter lim="800000"/>
          <a:headEnd/>
          <a:tailEnd/>
        </a:ln>
      </xdr:spPr>
    </xdr:pic>
    <xdr:clientData/>
  </xdr:twoCellAnchor>
  <xdr:twoCellAnchor editAs="oneCell">
    <xdr:from>
      <xdr:col>3</xdr:col>
      <xdr:colOff>57150</xdr:colOff>
      <xdr:row>32</xdr:row>
      <xdr:rowOff>28575</xdr:rowOff>
    </xdr:from>
    <xdr:to>
      <xdr:col>3</xdr:col>
      <xdr:colOff>1266825</xdr:colOff>
      <xdr:row>32</xdr:row>
      <xdr:rowOff>1238250</xdr:rowOff>
    </xdr:to>
    <xdr:pic>
      <xdr:nvPicPr>
        <xdr:cNvPr id="111" name="Рисунок 73" descr="061.jpg">
          <a:extLst>
            <a:ext uri="{FF2B5EF4-FFF2-40B4-BE49-F238E27FC236}">
              <a16:creationId xmlns:a16="http://schemas.microsoft.com/office/drawing/2014/main" xmlns="" id="{BE846147-B1ED-4A1E-A2B3-A3D813471C49}"/>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35118675"/>
          <a:ext cx="1209675" cy="1209675"/>
        </a:xfrm>
        <a:prstGeom prst="rect">
          <a:avLst/>
        </a:prstGeom>
        <a:noFill/>
        <a:ln w="9525">
          <a:noFill/>
          <a:miter lim="800000"/>
          <a:headEnd/>
          <a:tailEnd/>
        </a:ln>
      </xdr:spPr>
    </xdr:pic>
    <xdr:clientData/>
  </xdr:twoCellAnchor>
  <xdr:twoCellAnchor editAs="oneCell">
    <xdr:from>
      <xdr:col>3</xdr:col>
      <xdr:colOff>57150</xdr:colOff>
      <xdr:row>33</xdr:row>
      <xdr:rowOff>28575</xdr:rowOff>
    </xdr:from>
    <xdr:to>
      <xdr:col>3</xdr:col>
      <xdr:colOff>1266825</xdr:colOff>
      <xdr:row>33</xdr:row>
      <xdr:rowOff>1238250</xdr:rowOff>
    </xdr:to>
    <xdr:pic>
      <xdr:nvPicPr>
        <xdr:cNvPr id="113" name="Рисунок 78" descr="063.jpg">
          <a:extLst>
            <a:ext uri="{FF2B5EF4-FFF2-40B4-BE49-F238E27FC236}">
              <a16:creationId xmlns:a16="http://schemas.microsoft.com/office/drawing/2014/main" xmlns="" id="{A21549B2-648F-4407-8EF8-A4E7F926B918}"/>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6404550"/>
          <a:ext cx="1209675" cy="1209675"/>
        </a:xfrm>
        <a:prstGeom prst="rect">
          <a:avLst/>
        </a:prstGeom>
        <a:noFill/>
        <a:ln w="9525">
          <a:noFill/>
          <a:miter lim="800000"/>
          <a:headEnd/>
          <a:tailEnd/>
        </a:ln>
      </xdr:spPr>
    </xdr:pic>
    <xdr:clientData/>
  </xdr:twoCellAnchor>
  <xdr:twoCellAnchor editAs="oneCell">
    <xdr:from>
      <xdr:col>3</xdr:col>
      <xdr:colOff>76200</xdr:colOff>
      <xdr:row>37</xdr:row>
      <xdr:rowOff>28575</xdr:rowOff>
    </xdr:from>
    <xdr:to>
      <xdr:col>3</xdr:col>
      <xdr:colOff>1285875</xdr:colOff>
      <xdr:row>37</xdr:row>
      <xdr:rowOff>1238250</xdr:rowOff>
    </xdr:to>
    <xdr:pic>
      <xdr:nvPicPr>
        <xdr:cNvPr id="116" name="Рисунок 68" descr="070.jpg">
          <a:extLst>
            <a:ext uri="{FF2B5EF4-FFF2-40B4-BE49-F238E27FC236}">
              <a16:creationId xmlns:a16="http://schemas.microsoft.com/office/drawing/2014/main" xmlns="" id="{EFA19A85-5D6C-4A08-B063-9C103055AD72}"/>
            </a:ext>
          </a:extLst>
        </xdr:cNvPr>
        <xdr:cNvPicPr>
          <a:picLocks noChangeAspect="1"/>
        </xdr:cNvPicPr>
      </xdr:nvPicPr>
      <xdr:blipFill>
        <a:blip xmlns:r="http://schemas.openxmlformats.org/officeDocument/2006/relationships" r:embed="rId16" cstate="print"/>
        <a:srcRect/>
        <a:stretch>
          <a:fillRect/>
        </a:stretch>
      </xdr:blipFill>
      <xdr:spPr bwMode="auto">
        <a:xfrm>
          <a:off x="3171825" y="44148375"/>
          <a:ext cx="1209675" cy="1209675"/>
        </a:xfrm>
        <a:prstGeom prst="rect">
          <a:avLst/>
        </a:prstGeom>
        <a:noFill/>
        <a:ln w="9525">
          <a:noFill/>
          <a:miter lim="800000"/>
          <a:headEnd/>
          <a:tailEnd/>
        </a:ln>
      </xdr:spPr>
    </xdr:pic>
    <xdr:clientData/>
  </xdr:twoCellAnchor>
  <xdr:twoCellAnchor editAs="oneCell">
    <xdr:from>
      <xdr:col>3</xdr:col>
      <xdr:colOff>66675</xdr:colOff>
      <xdr:row>43</xdr:row>
      <xdr:rowOff>47625</xdr:rowOff>
    </xdr:from>
    <xdr:to>
      <xdr:col>3</xdr:col>
      <xdr:colOff>1276350</xdr:colOff>
      <xdr:row>43</xdr:row>
      <xdr:rowOff>1257300</xdr:rowOff>
    </xdr:to>
    <xdr:pic>
      <xdr:nvPicPr>
        <xdr:cNvPr id="118" name="Рисунок 72" descr="066.jpg">
          <a:extLst>
            <a:ext uri="{FF2B5EF4-FFF2-40B4-BE49-F238E27FC236}">
              <a16:creationId xmlns:a16="http://schemas.microsoft.com/office/drawing/2014/main" xmlns="" id="{97D38249-50DF-4CF2-9A8C-EBEE5DE76CCF}"/>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9301400"/>
          <a:ext cx="1209675" cy="1209675"/>
        </a:xfrm>
        <a:prstGeom prst="rect">
          <a:avLst/>
        </a:prstGeom>
        <a:noFill/>
        <a:ln w="9525">
          <a:noFill/>
          <a:miter lim="800000"/>
          <a:headEnd/>
          <a:tailEnd/>
        </a:ln>
      </xdr:spPr>
    </xdr:pic>
    <xdr:clientData/>
  </xdr:twoCellAnchor>
  <xdr:twoCellAnchor editAs="oneCell">
    <xdr:from>
      <xdr:col>3</xdr:col>
      <xdr:colOff>57150</xdr:colOff>
      <xdr:row>44</xdr:row>
      <xdr:rowOff>28575</xdr:rowOff>
    </xdr:from>
    <xdr:to>
      <xdr:col>3</xdr:col>
      <xdr:colOff>1266825</xdr:colOff>
      <xdr:row>44</xdr:row>
      <xdr:rowOff>1257300</xdr:rowOff>
    </xdr:to>
    <xdr:pic>
      <xdr:nvPicPr>
        <xdr:cNvPr id="123" name="Рисунок 83" descr="079.jpg">
          <a:extLst>
            <a:ext uri="{FF2B5EF4-FFF2-40B4-BE49-F238E27FC236}">
              <a16:creationId xmlns:a16="http://schemas.microsoft.com/office/drawing/2014/main" xmlns="" id="{77D4CFC5-48A0-4888-8129-EE805F27A5F4}"/>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50568225"/>
          <a:ext cx="1209675" cy="1228725"/>
        </a:xfrm>
        <a:prstGeom prst="rect">
          <a:avLst/>
        </a:prstGeom>
        <a:noFill/>
        <a:ln w="9525">
          <a:noFill/>
          <a:miter lim="800000"/>
          <a:headEnd/>
          <a:tailEnd/>
        </a:ln>
      </xdr:spPr>
    </xdr:pic>
    <xdr:clientData/>
  </xdr:twoCellAnchor>
  <xdr:twoCellAnchor editAs="oneCell">
    <xdr:from>
      <xdr:col>3</xdr:col>
      <xdr:colOff>57150</xdr:colOff>
      <xdr:row>45</xdr:row>
      <xdr:rowOff>19050</xdr:rowOff>
    </xdr:from>
    <xdr:to>
      <xdr:col>3</xdr:col>
      <xdr:colOff>1266825</xdr:colOff>
      <xdr:row>45</xdr:row>
      <xdr:rowOff>1266825</xdr:rowOff>
    </xdr:to>
    <xdr:pic>
      <xdr:nvPicPr>
        <xdr:cNvPr id="125" name="Рисунок 84" descr="082.jpg">
          <a:extLst>
            <a:ext uri="{FF2B5EF4-FFF2-40B4-BE49-F238E27FC236}">
              <a16:creationId xmlns:a16="http://schemas.microsoft.com/office/drawing/2014/main" xmlns="" id="{D780DA74-1B43-47FC-91C0-BC74A50FD7FC}"/>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51844575"/>
          <a:ext cx="1209675" cy="1247775"/>
        </a:xfrm>
        <a:prstGeom prst="rect">
          <a:avLst/>
        </a:prstGeom>
        <a:noFill/>
        <a:ln w="9525">
          <a:noFill/>
          <a:miter lim="800000"/>
          <a:headEnd/>
          <a:tailEnd/>
        </a:ln>
      </xdr:spPr>
    </xdr:pic>
    <xdr:clientData/>
  </xdr:twoCellAnchor>
  <xdr:twoCellAnchor editAs="oneCell">
    <xdr:from>
      <xdr:col>3</xdr:col>
      <xdr:colOff>57150</xdr:colOff>
      <xdr:row>47</xdr:row>
      <xdr:rowOff>28575</xdr:rowOff>
    </xdr:from>
    <xdr:to>
      <xdr:col>3</xdr:col>
      <xdr:colOff>1266825</xdr:colOff>
      <xdr:row>47</xdr:row>
      <xdr:rowOff>1190625</xdr:rowOff>
    </xdr:to>
    <xdr:pic>
      <xdr:nvPicPr>
        <xdr:cNvPr id="127" name="Рисунок 85" descr="080.jpg">
          <a:extLst>
            <a:ext uri="{FF2B5EF4-FFF2-40B4-BE49-F238E27FC236}">
              <a16:creationId xmlns:a16="http://schemas.microsoft.com/office/drawing/2014/main" xmlns="" id="{8685F9BE-FB60-48DE-921E-FC832CA9948A}"/>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54359175"/>
          <a:ext cx="1209675" cy="1162050"/>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1257300</xdr:rowOff>
    </xdr:to>
    <xdr:pic>
      <xdr:nvPicPr>
        <xdr:cNvPr id="129" name="Рисунок 76" descr="076.jpg">
          <a:extLst>
            <a:ext uri="{FF2B5EF4-FFF2-40B4-BE49-F238E27FC236}">
              <a16:creationId xmlns:a16="http://schemas.microsoft.com/office/drawing/2014/main" xmlns="" id="{59694F76-A29B-47CB-BBF8-EB4C9BF03425}"/>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56788050"/>
          <a:ext cx="1209675" cy="1209675"/>
        </a:xfrm>
        <a:prstGeom prst="rect">
          <a:avLst/>
        </a:prstGeom>
        <a:noFill/>
        <a:ln w="9525">
          <a:noFill/>
          <a:miter lim="800000"/>
          <a:headEnd/>
          <a:tailEnd/>
        </a:ln>
      </xdr:spPr>
    </xdr:pic>
    <xdr:clientData/>
  </xdr:twoCellAnchor>
  <xdr:twoCellAnchor editAs="oneCell">
    <xdr:from>
      <xdr:col>3</xdr:col>
      <xdr:colOff>57150</xdr:colOff>
      <xdr:row>57</xdr:row>
      <xdr:rowOff>57150</xdr:rowOff>
    </xdr:from>
    <xdr:to>
      <xdr:col>3</xdr:col>
      <xdr:colOff>1266825</xdr:colOff>
      <xdr:row>57</xdr:row>
      <xdr:rowOff>1266825</xdr:rowOff>
    </xdr:to>
    <xdr:pic>
      <xdr:nvPicPr>
        <xdr:cNvPr id="131" name="Рисунок 72" descr="066.jpg">
          <a:extLst>
            <a:ext uri="{FF2B5EF4-FFF2-40B4-BE49-F238E27FC236}">
              <a16:creationId xmlns:a16="http://schemas.microsoft.com/office/drawing/2014/main" xmlns="" id="{87A7D21D-88BF-434E-BAEE-388EFAB6A8B1}"/>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61874400"/>
          <a:ext cx="1209675" cy="1209675"/>
        </a:xfrm>
        <a:prstGeom prst="rect">
          <a:avLst/>
        </a:prstGeom>
        <a:noFill/>
        <a:ln w="9525">
          <a:noFill/>
          <a:miter lim="800000"/>
          <a:headEnd/>
          <a:tailEnd/>
        </a:ln>
      </xdr:spPr>
    </xdr:pic>
    <xdr:clientData/>
  </xdr:twoCellAnchor>
  <xdr:twoCellAnchor editAs="oneCell">
    <xdr:from>
      <xdr:col>3</xdr:col>
      <xdr:colOff>47625</xdr:colOff>
      <xdr:row>56</xdr:row>
      <xdr:rowOff>28575</xdr:rowOff>
    </xdr:from>
    <xdr:to>
      <xdr:col>3</xdr:col>
      <xdr:colOff>1257300</xdr:colOff>
      <xdr:row>56</xdr:row>
      <xdr:rowOff>1238250</xdr:rowOff>
    </xdr:to>
    <xdr:pic>
      <xdr:nvPicPr>
        <xdr:cNvPr id="132" name="Рисунок 69" descr="064.jpg">
          <a:extLst>
            <a:ext uri="{FF2B5EF4-FFF2-40B4-BE49-F238E27FC236}">
              <a16:creationId xmlns:a16="http://schemas.microsoft.com/office/drawing/2014/main" xmlns="" id="{F313D8C4-92E8-4457-887B-2A2FCC15ADBE}"/>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60893325"/>
          <a:ext cx="1209675" cy="1209675"/>
        </a:xfrm>
        <a:prstGeom prst="rect">
          <a:avLst/>
        </a:prstGeom>
        <a:noFill/>
        <a:ln w="9525">
          <a:noFill/>
          <a:miter lim="800000"/>
          <a:headEnd/>
          <a:tailEnd/>
        </a:ln>
      </xdr:spPr>
    </xdr:pic>
    <xdr:clientData/>
  </xdr:twoCellAnchor>
  <xdr:twoCellAnchor editAs="oneCell">
    <xdr:from>
      <xdr:col>3</xdr:col>
      <xdr:colOff>57150</xdr:colOff>
      <xdr:row>28</xdr:row>
      <xdr:rowOff>9525</xdr:rowOff>
    </xdr:from>
    <xdr:to>
      <xdr:col>3</xdr:col>
      <xdr:colOff>1266825</xdr:colOff>
      <xdr:row>28</xdr:row>
      <xdr:rowOff>1219200</xdr:rowOff>
    </xdr:to>
    <xdr:pic>
      <xdr:nvPicPr>
        <xdr:cNvPr id="133" name="Рисунок 69" descr="064.jpg">
          <a:extLst>
            <a:ext uri="{FF2B5EF4-FFF2-40B4-BE49-F238E27FC236}">
              <a16:creationId xmlns:a16="http://schemas.microsoft.com/office/drawing/2014/main" xmlns="" id="{B85248C8-F460-4709-B9B2-E204F4E59638}"/>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0165675"/>
          <a:ext cx="1209675" cy="1209675"/>
        </a:xfrm>
        <a:prstGeom prst="rect">
          <a:avLst/>
        </a:prstGeom>
        <a:noFill/>
        <a:ln w="9525">
          <a:noFill/>
          <a:miter lim="800000"/>
          <a:headEnd/>
          <a:tailEnd/>
        </a:ln>
      </xdr:spPr>
    </xdr:pic>
    <xdr:clientData/>
  </xdr:twoCellAnchor>
  <xdr:twoCellAnchor editAs="oneCell">
    <xdr:from>
      <xdr:col>3</xdr:col>
      <xdr:colOff>66675</xdr:colOff>
      <xdr:row>29</xdr:row>
      <xdr:rowOff>19050</xdr:rowOff>
    </xdr:from>
    <xdr:to>
      <xdr:col>3</xdr:col>
      <xdr:colOff>1276350</xdr:colOff>
      <xdr:row>29</xdr:row>
      <xdr:rowOff>1228725</xdr:rowOff>
    </xdr:to>
    <xdr:pic>
      <xdr:nvPicPr>
        <xdr:cNvPr id="135" name="Рисунок 69" descr="064.jpg">
          <a:extLst>
            <a:ext uri="{FF2B5EF4-FFF2-40B4-BE49-F238E27FC236}">
              <a16:creationId xmlns:a16="http://schemas.microsoft.com/office/drawing/2014/main" xmlns="" id="{BD1D3EFA-A0BE-4DBD-BF03-AAD95626073C}"/>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31461075"/>
          <a:ext cx="1209675" cy="1209675"/>
        </a:xfrm>
        <a:prstGeom prst="rect">
          <a:avLst/>
        </a:prstGeom>
        <a:noFill/>
        <a:ln w="9525">
          <a:noFill/>
          <a:miter lim="800000"/>
          <a:headEnd/>
          <a:tailEnd/>
        </a:ln>
      </xdr:spPr>
    </xdr:pic>
    <xdr:clientData/>
  </xdr:twoCellAnchor>
  <xdr:twoCellAnchor editAs="oneCell">
    <xdr:from>
      <xdr:col>3</xdr:col>
      <xdr:colOff>66675</xdr:colOff>
      <xdr:row>51</xdr:row>
      <xdr:rowOff>47625</xdr:rowOff>
    </xdr:from>
    <xdr:to>
      <xdr:col>3</xdr:col>
      <xdr:colOff>1276350</xdr:colOff>
      <xdr:row>51</xdr:row>
      <xdr:rowOff>1257300</xdr:rowOff>
    </xdr:to>
    <xdr:pic>
      <xdr:nvPicPr>
        <xdr:cNvPr id="136" name="Рисунок 72" descr="066.jpg">
          <a:extLst>
            <a:ext uri="{FF2B5EF4-FFF2-40B4-BE49-F238E27FC236}">
              <a16:creationId xmlns:a16="http://schemas.microsoft.com/office/drawing/2014/main" xmlns="" id="{A99250C8-5367-4EA5-9154-5B8A22E7F0AD}"/>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59159775"/>
          <a:ext cx="1209675" cy="1209675"/>
        </a:xfrm>
        <a:prstGeom prst="rect">
          <a:avLst/>
        </a:prstGeom>
        <a:noFill/>
        <a:ln w="9525">
          <a:noFill/>
          <a:miter lim="800000"/>
          <a:headEnd/>
          <a:tailEnd/>
        </a:ln>
      </xdr:spPr>
    </xdr:pic>
    <xdr:clientData/>
  </xdr:twoCellAnchor>
  <xdr:twoCellAnchor editAs="oneCell">
    <xdr:from>
      <xdr:col>3</xdr:col>
      <xdr:colOff>38100</xdr:colOff>
      <xdr:row>50</xdr:row>
      <xdr:rowOff>28575</xdr:rowOff>
    </xdr:from>
    <xdr:to>
      <xdr:col>3</xdr:col>
      <xdr:colOff>1247775</xdr:colOff>
      <xdr:row>50</xdr:row>
      <xdr:rowOff>1238250</xdr:rowOff>
    </xdr:to>
    <xdr:pic>
      <xdr:nvPicPr>
        <xdr:cNvPr id="137" name="Рисунок 69" descr="064.jpg">
          <a:extLst>
            <a:ext uri="{FF2B5EF4-FFF2-40B4-BE49-F238E27FC236}">
              <a16:creationId xmlns:a16="http://schemas.microsoft.com/office/drawing/2014/main" xmlns="" id="{3A2884C4-2EEF-4067-8A25-EA52DBEEB994}"/>
            </a:ext>
          </a:extLst>
        </xdr:cNvPr>
        <xdr:cNvPicPr>
          <a:picLocks noChangeAspect="1"/>
        </xdr:cNvPicPr>
      </xdr:nvPicPr>
      <xdr:blipFill>
        <a:blip xmlns:r="http://schemas.openxmlformats.org/officeDocument/2006/relationships" r:embed="rId10" cstate="print"/>
        <a:srcRect/>
        <a:stretch>
          <a:fillRect/>
        </a:stretch>
      </xdr:blipFill>
      <xdr:spPr bwMode="auto">
        <a:xfrm>
          <a:off x="3133725" y="58235850"/>
          <a:ext cx="1209675" cy="1209675"/>
        </a:xfrm>
        <a:prstGeom prst="rect">
          <a:avLst/>
        </a:prstGeom>
        <a:noFill/>
        <a:ln w="9525">
          <a:noFill/>
          <a:miter lim="800000"/>
          <a:headEnd/>
          <a:tailEnd/>
        </a:ln>
      </xdr:spPr>
    </xdr:pic>
    <xdr:clientData/>
  </xdr:twoCellAnchor>
  <xdr:twoCellAnchor editAs="oneCell">
    <xdr:from>
      <xdr:col>3</xdr:col>
      <xdr:colOff>47625</xdr:colOff>
      <xdr:row>52</xdr:row>
      <xdr:rowOff>38100</xdr:rowOff>
    </xdr:from>
    <xdr:to>
      <xdr:col>3</xdr:col>
      <xdr:colOff>1285875</xdr:colOff>
      <xdr:row>52</xdr:row>
      <xdr:rowOff>1276350</xdr:rowOff>
    </xdr:to>
    <xdr:pic>
      <xdr:nvPicPr>
        <xdr:cNvPr id="138" name="Рисунок 90" descr="079.jpg">
          <a:extLst>
            <a:ext uri="{FF2B5EF4-FFF2-40B4-BE49-F238E27FC236}">
              <a16:creationId xmlns:a16="http://schemas.microsoft.com/office/drawing/2014/main" xmlns="" id="{F0F11B1E-7C40-42E8-92F1-21E86476A91E}"/>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60845700"/>
          <a:ext cx="1238250" cy="1238250"/>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1247775</xdr:rowOff>
    </xdr:to>
    <xdr:pic>
      <xdr:nvPicPr>
        <xdr:cNvPr id="139" name="Рисунок 91" descr="082.jpg">
          <a:extLst>
            <a:ext uri="{FF2B5EF4-FFF2-40B4-BE49-F238E27FC236}">
              <a16:creationId xmlns:a16="http://schemas.microsoft.com/office/drawing/2014/main" xmlns="" id="{293B961A-BA9E-4C8A-A8D6-CCB450F1E485}"/>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2150625"/>
          <a:ext cx="1209675" cy="1228725"/>
        </a:xfrm>
        <a:prstGeom prst="rect">
          <a:avLst/>
        </a:prstGeom>
        <a:noFill/>
        <a:ln w="9525">
          <a:noFill/>
          <a:miter lim="800000"/>
          <a:headEnd/>
          <a:tailEnd/>
        </a:ln>
      </xdr:spPr>
    </xdr:pic>
    <xdr:clientData/>
  </xdr:twoCellAnchor>
  <xdr:twoCellAnchor editAs="oneCell">
    <xdr:from>
      <xdr:col>3</xdr:col>
      <xdr:colOff>47625</xdr:colOff>
      <xdr:row>54</xdr:row>
      <xdr:rowOff>28575</xdr:rowOff>
    </xdr:from>
    <xdr:to>
      <xdr:col>3</xdr:col>
      <xdr:colOff>1257300</xdr:colOff>
      <xdr:row>54</xdr:row>
      <xdr:rowOff>1285875</xdr:rowOff>
    </xdr:to>
    <xdr:pic>
      <xdr:nvPicPr>
        <xdr:cNvPr id="140" name="Рисунок 89" descr="081.jpg">
          <a:extLst>
            <a:ext uri="{FF2B5EF4-FFF2-40B4-BE49-F238E27FC236}">
              <a16:creationId xmlns:a16="http://schemas.microsoft.com/office/drawing/2014/main" xmlns="" id="{1E04FC12-9413-4BD5-8E0D-4DFD63F9C63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3436500"/>
          <a:ext cx="1209675" cy="1257300"/>
        </a:xfrm>
        <a:prstGeom prst="rect">
          <a:avLst/>
        </a:prstGeom>
        <a:noFill/>
        <a:ln w="9525">
          <a:noFill/>
          <a:miter lim="800000"/>
          <a:headEnd/>
          <a:tailEnd/>
        </a:ln>
      </xdr:spPr>
    </xdr:pic>
    <xdr:clientData/>
  </xdr:twoCellAnchor>
  <xdr:twoCellAnchor editAs="oneCell">
    <xdr:from>
      <xdr:col>3</xdr:col>
      <xdr:colOff>66675</xdr:colOff>
      <xdr:row>16</xdr:row>
      <xdr:rowOff>19050</xdr:rowOff>
    </xdr:from>
    <xdr:to>
      <xdr:col>3</xdr:col>
      <xdr:colOff>1276350</xdr:colOff>
      <xdr:row>16</xdr:row>
      <xdr:rowOff>1228725</xdr:rowOff>
    </xdr:to>
    <xdr:pic>
      <xdr:nvPicPr>
        <xdr:cNvPr id="141" name="Рисунок 69" descr="064.jpg">
          <a:extLst>
            <a:ext uri="{FF2B5EF4-FFF2-40B4-BE49-F238E27FC236}">
              <a16:creationId xmlns:a16="http://schemas.microsoft.com/office/drawing/2014/main" xmlns="" id="{80E193D9-24AE-45F8-A1F5-7D7CE5B3C6A3}"/>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15268575"/>
          <a:ext cx="1209675" cy="120967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1266825</xdr:colOff>
      <xdr:row>17</xdr:row>
      <xdr:rowOff>1238250</xdr:rowOff>
    </xdr:to>
    <xdr:pic>
      <xdr:nvPicPr>
        <xdr:cNvPr id="142" name="Рисунок 72" descr="066.jpg">
          <a:extLst>
            <a:ext uri="{FF2B5EF4-FFF2-40B4-BE49-F238E27FC236}">
              <a16:creationId xmlns:a16="http://schemas.microsoft.com/office/drawing/2014/main" xmlns="" id="{454709FB-43E1-45A8-8E47-878934BDDCCD}"/>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544925"/>
          <a:ext cx="1209675" cy="1209675"/>
        </a:xfrm>
        <a:prstGeom prst="rect">
          <a:avLst/>
        </a:prstGeom>
        <a:noFill/>
        <a:ln w="9525">
          <a:noFill/>
          <a:miter lim="800000"/>
          <a:headEnd/>
          <a:tailEnd/>
        </a:ln>
      </xdr:spPr>
    </xdr:pic>
    <xdr:clientData/>
  </xdr:twoCellAnchor>
  <xdr:twoCellAnchor editAs="oneCell">
    <xdr:from>
      <xdr:col>3</xdr:col>
      <xdr:colOff>47625</xdr:colOff>
      <xdr:row>89</xdr:row>
      <xdr:rowOff>276226</xdr:rowOff>
    </xdr:from>
    <xdr:to>
      <xdr:col>3</xdr:col>
      <xdr:colOff>1276350</xdr:colOff>
      <xdr:row>89</xdr:row>
      <xdr:rowOff>1171576</xdr:rowOff>
    </xdr:to>
    <xdr:pic>
      <xdr:nvPicPr>
        <xdr:cNvPr id="2" name="Рисунок 1">
          <a:extLst>
            <a:ext uri="{FF2B5EF4-FFF2-40B4-BE49-F238E27FC236}">
              <a16:creationId xmlns:a16="http://schemas.microsoft.com/office/drawing/2014/main" xmlns="" id="{B5ED2CD0-5BA8-4B0A-ADA2-2E24E5597BED}"/>
            </a:ext>
          </a:extLst>
        </xdr:cNvPr>
        <xdr:cNvPicPr>
          <a:picLocks noChangeAspect="1"/>
        </xdr:cNvPicPr>
      </xdr:nvPicPr>
      <xdr:blipFill>
        <a:blip xmlns:r="http://schemas.openxmlformats.org/officeDocument/2006/relationships" r:embed="rId36"/>
        <a:stretch>
          <a:fillRect/>
        </a:stretch>
      </xdr:blipFill>
      <xdr:spPr>
        <a:xfrm>
          <a:off x="3143250" y="98478976"/>
          <a:ext cx="1228725" cy="895350"/>
        </a:xfrm>
        <a:prstGeom prst="rect">
          <a:avLst/>
        </a:prstGeom>
      </xdr:spPr>
    </xdr:pic>
    <xdr:clientData/>
  </xdr:twoCellAnchor>
  <xdr:twoCellAnchor editAs="oneCell">
    <xdr:from>
      <xdr:col>3</xdr:col>
      <xdr:colOff>38100</xdr:colOff>
      <xdr:row>88</xdr:row>
      <xdr:rowOff>180975</xdr:rowOff>
    </xdr:from>
    <xdr:to>
      <xdr:col>3</xdr:col>
      <xdr:colOff>1275695</xdr:colOff>
      <xdr:row>88</xdr:row>
      <xdr:rowOff>1085850</xdr:rowOff>
    </xdr:to>
    <xdr:pic>
      <xdr:nvPicPr>
        <xdr:cNvPr id="3" name="Рисунок 2">
          <a:extLst>
            <a:ext uri="{FF2B5EF4-FFF2-40B4-BE49-F238E27FC236}">
              <a16:creationId xmlns:a16="http://schemas.microsoft.com/office/drawing/2014/main" xmlns="" id="{F5A4C236-9D81-4BCD-AF93-02B328DCEB79}"/>
            </a:ext>
          </a:extLst>
        </xdr:cNvPr>
        <xdr:cNvPicPr>
          <a:picLocks noChangeAspect="1"/>
        </xdr:cNvPicPr>
      </xdr:nvPicPr>
      <xdr:blipFill>
        <a:blip xmlns:r="http://schemas.openxmlformats.org/officeDocument/2006/relationships" r:embed="rId37"/>
        <a:stretch>
          <a:fillRect/>
        </a:stretch>
      </xdr:blipFill>
      <xdr:spPr>
        <a:xfrm>
          <a:off x="3133725" y="97164525"/>
          <a:ext cx="1237595" cy="904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3</xdr:col>
      <xdr:colOff>1285875</xdr:colOff>
      <xdr:row>6</xdr:row>
      <xdr:rowOff>942975</xdr:rowOff>
    </xdr:to>
    <xdr:pic>
      <xdr:nvPicPr>
        <xdr:cNvPr id="13374" name="Рисунок 16" descr="011.jpg">
          <a:extLst>
            <a:ext uri="{FF2B5EF4-FFF2-40B4-BE49-F238E27FC236}">
              <a16:creationId xmlns:a16="http://schemas.microsoft.com/office/drawing/2014/main" xmlns="" id="{00000000-0008-0000-0C00-00003E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409950"/>
          <a:ext cx="1247775" cy="866775"/>
        </a:xfrm>
        <a:prstGeom prst="rect">
          <a:avLst/>
        </a:prstGeom>
        <a:noFill/>
        <a:ln w="9525">
          <a:noFill/>
          <a:miter lim="800000"/>
          <a:headEnd/>
          <a:tailEnd/>
        </a:ln>
      </xdr:spPr>
    </xdr:pic>
    <xdr:clientData/>
  </xdr:twoCellAnchor>
  <xdr:twoCellAnchor editAs="oneCell">
    <xdr:from>
      <xdr:col>3</xdr:col>
      <xdr:colOff>38100</xdr:colOff>
      <xdr:row>7</xdr:row>
      <xdr:rowOff>66675</xdr:rowOff>
    </xdr:from>
    <xdr:to>
      <xdr:col>3</xdr:col>
      <xdr:colOff>1285875</xdr:colOff>
      <xdr:row>7</xdr:row>
      <xdr:rowOff>933450</xdr:rowOff>
    </xdr:to>
    <xdr:pic>
      <xdr:nvPicPr>
        <xdr:cNvPr id="13375" name="Рисунок 17" descr="011.jpg">
          <a:extLst>
            <a:ext uri="{FF2B5EF4-FFF2-40B4-BE49-F238E27FC236}">
              <a16:creationId xmlns:a16="http://schemas.microsoft.com/office/drawing/2014/main" xmlns="" id="{00000000-0008-0000-0C00-00003F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4410075"/>
          <a:ext cx="1247775" cy="866775"/>
        </a:xfrm>
        <a:prstGeom prst="rect">
          <a:avLst/>
        </a:prstGeom>
        <a:noFill/>
        <a:ln w="9525">
          <a:noFill/>
          <a:miter lim="800000"/>
          <a:headEnd/>
          <a:tailEnd/>
        </a:ln>
      </xdr:spPr>
    </xdr:pic>
    <xdr:clientData/>
  </xdr:twoCellAnchor>
  <xdr:twoCellAnchor editAs="oneCell">
    <xdr:from>
      <xdr:col>3</xdr:col>
      <xdr:colOff>28575</xdr:colOff>
      <xdr:row>8</xdr:row>
      <xdr:rowOff>76200</xdr:rowOff>
    </xdr:from>
    <xdr:to>
      <xdr:col>3</xdr:col>
      <xdr:colOff>1276350</xdr:colOff>
      <xdr:row>8</xdr:row>
      <xdr:rowOff>942975</xdr:rowOff>
    </xdr:to>
    <xdr:pic>
      <xdr:nvPicPr>
        <xdr:cNvPr id="13376" name="Рисунок 18" descr="012.jpg">
          <a:extLst>
            <a:ext uri="{FF2B5EF4-FFF2-40B4-BE49-F238E27FC236}">
              <a16:creationId xmlns:a16="http://schemas.microsoft.com/office/drawing/2014/main" xmlns="" id="{00000000-0008-0000-0C00-000040340000}"/>
            </a:ext>
          </a:extLst>
        </xdr:cNvPr>
        <xdr:cNvPicPr>
          <a:picLocks noChangeAspect="1"/>
        </xdr:cNvPicPr>
      </xdr:nvPicPr>
      <xdr:blipFill>
        <a:blip xmlns:r="http://schemas.openxmlformats.org/officeDocument/2006/relationships" r:embed="rId2" cstate="print"/>
        <a:srcRect/>
        <a:stretch>
          <a:fillRect/>
        </a:stretch>
      </xdr:blipFill>
      <xdr:spPr bwMode="auto">
        <a:xfrm>
          <a:off x="3124200" y="5429250"/>
          <a:ext cx="1247775" cy="866775"/>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1285875</xdr:colOff>
      <xdr:row>9</xdr:row>
      <xdr:rowOff>933450</xdr:rowOff>
    </xdr:to>
    <xdr:pic>
      <xdr:nvPicPr>
        <xdr:cNvPr id="13377" name="Рисунок 19" descr="012.jpg">
          <a:extLst>
            <a:ext uri="{FF2B5EF4-FFF2-40B4-BE49-F238E27FC236}">
              <a16:creationId xmlns:a16="http://schemas.microsoft.com/office/drawing/2014/main" xmlns="" id="{00000000-0008-0000-0C00-000041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6429375"/>
          <a:ext cx="1247775" cy="866775"/>
        </a:xfrm>
        <a:prstGeom prst="rect">
          <a:avLst/>
        </a:prstGeom>
        <a:noFill/>
        <a:ln w="9525">
          <a:noFill/>
          <a:miter lim="800000"/>
          <a:headEnd/>
          <a:tailEnd/>
        </a:ln>
      </xdr:spPr>
    </xdr:pic>
    <xdr:clientData/>
  </xdr:twoCellAnchor>
  <xdr:twoCellAnchor editAs="oneCell">
    <xdr:from>
      <xdr:col>3</xdr:col>
      <xdr:colOff>28575</xdr:colOff>
      <xdr:row>10</xdr:row>
      <xdr:rowOff>57150</xdr:rowOff>
    </xdr:from>
    <xdr:to>
      <xdr:col>3</xdr:col>
      <xdr:colOff>1276350</xdr:colOff>
      <xdr:row>10</xdr:row>
      <xdr:rowOff>923925</xdr:rowOff>
    </xdr:to>
    <xdr:pic>
      <xdr:nvPicPr>
        <xdr:cNvPr id="13378" name="Рисунок 20" descr="010.jpg">
          <a:extLst>
            <a:ext uri="{FF2B5EF4-FFF2-40B4-BE49-F238E27FC236}">
              <a16:creationId xmlns:a16="http://schemas.microsoft.com/office/drawing/2014/main" xmlns="" id="{00000000-0008-0000-0C00-000042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7429500"/>
          <a:ext cx="1247775" cy="866775"/>
        </a:xfrm>
        <a:prstGeom prst="rect">
          <a:avLst/>
        </a:prstGeom>
        <a:noFill/>
        <a:ln w="9525">
          <a:noFill/>
          <a:miter lim="800000"/>
          <a:headEnd/>
          <a:tailEnd/>
        </a:ln>
      </xdr:spPr>
    </xdr:pic>
    <xdr:clientData/>
  </xdr:twoCellAnchor>
  <xdr:twoCellAnchor editAs="oneCell">
    <xdr:from>
      <xdr:col>3</xdr:col>
      <xdr:colOff>28575</xdr:colOff>
      <xdr:row>11</xdr:row>
      <xdr:rowOff>66675</xdr:rowOff>
    </xdr:from>
    <xdr:to>
      <xdr:col>3</xdr:col>
      <xdr:colOff>1276350</xdr:colOff>
      <xdr:row>11</xdr:row>
      <xdr:rowOff>933450</xdr:rowOff>
    </xdr:to>
    <xdr:pic>
      <xdr:nvPicPr>
        <xdr:cNvPr id="13379" name="Рисунок 21" descr="010.jpg">
          <a:extLst>
            <a:ext uri="{FF2B5EF4-FFF2-40B4-BE49-F238E27FC236}">
              <a16:creationId xmlns:a16="http://schemas.microsoft.com/office/drawing/2014/main" xmlns="" id="{00000000-0008-0000-0C00-000043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8448675"/>
          <a:ext cx="1247775" cy="866775"/>
        </a:xfrm>
        <a:prstGeom prst="rect">
          <a:avLst/>
        </a:prstGeom>
        <a:noFill/>
        <a:ln w="9525">
          <a:noFill/>
          <a:miter lim="800000"/>
          <a:headEnd/>
          <a:tailEnd/>
        </a:ln>
      </xdr:spPr>
    </xdr:pic>
    <xdr:clientData/>
  </xdr:twoCellAnchor>
  <xdr:twoCellAnchor editAs="oneCell">
    <xdr:from>
      <xdr:col>3</xdr:col>
      <xdr:colOff>28575</xdr:colOff>
      <xdr:row>12</xdr:row>
      <xdr:rowOff>66675</xdr:rowOff>
    </xdr:from>
    <xdr:to>
      <xdr:col>3</xdr:col>
      <xdr:colOff>1276350</xdr:colOff>
      <xdr:row>12</xdr:row>
      <xdr:rowOff>933450</xdr:rowOff>
    </xdr:to>
    <xdr:pic>
      <xdr:nvPicPr>
        <xdr:cNvPr id="13380" name="Рисунок 22" descr="015.jpg">
          <a:extLst>
            <a:ext uri="{FF2B5EF4-FFF2-40B4-BE49-F238E27FC236}">
              <a16:creationId xmlns:a16="http://schemas.microsoft.com/office/drawing/2014/main" xmlns="" id="{00000000-0008-0000-0C00-0000443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9458325"/>
          <a:ext cx="1247775" cy="866775"/>
        </a:xfrm>
        <a:prstGeom prst="rect">
          <a:avLst/>
        </a:prstGeom>
        <a:noFill/>
        <a:ln w="9525">
          <a:noFill/>
          <a:miter lim="800000"/>
          <a:headEnd/>
          <a:tailEnd/>
        </a:ln>
      </xdr:spPr>
    </xdr:pic>
    <xdr:clientData/>
  </xdr:twoCellAnchor>
  <xdr:twoCellAnchor editAs="oneCell">
    <xdr:from>
      <xdr:col>3</xdr:col>
      <xdr:colOff>38100</xdr:colOff>
      <xdr:row>13</xdr:row>
      <xdr:rowOff>57150</xdr:rowOff>
    </xdr:from>
    <xdr:to>
      <xdr:col>3</xdr:col>
      <xdr:colOff>1285875</xdr:colOff>
      <xdr:row>13</xdr:row>
      <xdr:rowOff>923925</xdr:rowOff>
    </xdr:to>
    <xdr:pic>
      <xdr:nvPicPr>
        <xdr:cNvPr id="13381" name="Рисунок 23" descr="015.jpg">
          <a:extLst>
            <a:ext uri="{FF2B5EF4-FFF2-40B4-BE49-F238E27FC236}">
              <a16:creationId xmlns:a16="http://schemas.microsoft.com/office/drawing/2014/main" xmlns="" id="{00000000-0008-0000-0C00-00004534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10458450"/>
          <a:ext cx="1247775" cy="866775"/>
        </a:xfrm>
        <a:prstGeom prst="rect">
          <a:avLst/>
        </a:prstGeom>
        <a:noFill/>
        <a:ln w="9525">
          <a:noFill/>
          <a:miter lim="800000"/>
          <a:headEnd/>
          <a:tailEnd/>
        </a:ln>
      </xdr:spPr>
    </xdr:pic>
    <xdr:clientData/>
  </xdr:twoCellAnchor>
  <xdr:twoCellAnchor editAs="oneCell">
    <xdr:from>
      <xdr:col>3</xdr:col>
      <xdr:colOff>47625</xdr:colOff>
      <xdr:row>14</xdr:row>
      <xdr:rowOff>57150</xdr:rowOff>
    </xdr:from>
    <xdr:to>
      <xdr:col>3</xdr:col>
      <xdr:colOff>1295400</xdr:colOff>
      <xdr:row>14</xdr:row>
      <xdr:rowOff>923925</xdr:rowOff>
    </xdr:to>
    <xdr:pic>
      <xdr:nvPicPr>
        <xdr:cNvPr id="13382" name="Рисунок 24" descr="016.jpg">
          <a:extLst>
            <a:ext uri="{FF2B5EF4-FFF2-40B4-BE49-F238E27FC236}">
              <a16:creationId xmlns:a16="http://schemas.microsoft.com/office/drawing/2014/main" xmlns="" id="{00000000-0008-0000-0C00-00004634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1468100"/>
          <a:ext cx="1247775" cy="866775"/>
        </a:xfrm>
        <a:prstGeom prst="rect">
          <a:avLst/>
        </a:prstGeom>
        <a:noFill/>
        <a:ln w="9525">
          <a:noFill/>
          <a:miter lim="800000"/>
          <a:headEnd/>
          <a:tailEnd/>
        </a:ln>
      </xdr:spPr>
    </xdr:pic>
    <xdr:clientData/>
  </xdr:twoCellAnchor>
  <xdr:twoCellAnchor editAs="oneCell">
    <xdr:from>
      <xdr:col>3</xdr:col>
      <xdr:colOff>28575</xdr:colOff>
      <xdr:row>16</xdr:row>
      <xdr:rowOff>66675</xdr:rowOff>
    </xdr:from>
    <xdr:to>
      <xdr:col>3</xdr:col>
      <xdr:colOff>1276350</xdr:colOff>
      <xdr:row>16</xdr:row>
      <xdr:rowOff>933450</xdr:rowOff>
    </xdr:to>
    <xdr:pic>
      <xdr:nvPicPr>
        <xdr:cNvPr id="13383" name="Рисунок 25" descr="016.jpg">
          <a:extLst>
            <a:ext uri="{FF2B5EF4-FFF2-40B4-BE49-F238E27FC236}">
              <a16:creationId xmlns:a16="http://schemas.microsoft.com/office/drawing/2014/main" xmlns="" id="{00000000-0008-0000-0C00-0000473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13496925"/>
          <a:ext cx="1247775" cy="866775"/>
        </a:xfrm>
        <a:prstGeom prst="rect">
          <a:avLst/>
        </a:prstGeom>
        <a:noFill/>
        <a:ln w="9525">
          <a:noFill/>
          <a:miter lim="800000"/>
          <a:headEnd/>
          <a:tailEnd/>
        </a:ln>
      </xdr:spPr>
    </xdr:pic>
    <xdr:clientData/>
  </xdr:twoCellAnchor>
  <xdr:twoCellAnchor editAs="oneCell">
    <xdr:from>
      <xdr:col>3</xdr:col>
      <xdr:colOff>38100</xdr:colOff>
      <xdr:row>18</xdr:row>
      <xdr:rowOff>66675</xdr:rowOff>
    </xdr:from>
    <xdr:to>
      <xdr:col>3</xdr:col>
      <xdr:colOff>1285875</xdr:colOff>
      <xdr:row>18</xdr:row>
      <xdr:rowOff>933450</xdr:rowOff>
    </xdr:to>
    <xdr:pic>
      <xdr:nvPicPr>
        <xdr:cNvPr id="13384" name="Рисунок 26" descr="011.jpg">
          <a:extLst>
            <a:ext uri="{FF2B5EF4-FFF2-40B4-BE49-F238E27FC236}">
              <a16:creationId xmlns:a16="http://schemas.microsoft.com/office/drawing/2014/main" xmlns="" id="{00000000-0008-0000-0C00-000048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5516225"/>
          <a:ext cx="1247775" cy="866775"/>
        </a:xfrm>
        <a:prstGeom prst="rect">
          <a:avLst/>
        </a:prstGeom>
        <a:noFill/>
        <a:ln w="9525">
          <a:noFill/>
          <a:miter lim="800000"/>
          <a:headEnd/>
          <a:tailEnd/>
        </a:ln>
      </xdr:spPr>
    </xdr:pic>
    <xdr:clientData/>
  </xdr:twoCellAnchor>
  <xdr:twoCellAnchor editAs="oneCell">
    <xdr:from>
      <xdr:col>3</xdr:col>
      <xdr:colOff>38100</xdr:colOff>
      <xdr:row>19</xdr:row>
      <xdr:rowOff>66675</xdr:rowOff>
    </xdr:from>
    <xdr:to>
      <xdr:col>3</xdr:col>
      <xdr:colOff>1285875</xdr:colOff>
      <xdr:row>19</xdr:row>
      <xdr:rowOff>933450</xdr:rowOff>
    </xdr:to>
    <xdr:pic>
      <xdr:nvPicPr>
        <xdr:cNvPr id="13385" name="Рисунок 27" descr="012.jpg">
          <a:extLst>
            <a:ext uri="{FF2B5EF4-FFF2-40B4-BE49-F238E27FC236}">
              <a16:creationId xmlns:a16="http://schemas.microsoft.com/office/drawing/2014/main" xmlns="" id="{00000000-0008-0000-0C00-000049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6525875"/>
          <a:ext cx="1247775" cy="866775"/>
        </a:xfrm>
        <a:prstGeom prst="rect">
          <a:avLst/>
        </a:prstGeom>
        <a:noFill/>
        <a:ln w="9525">
          <a:noFill/>
          <a:miter lim="800000"/>
          <a:headEnd/>
          <a:tailEnd/>
        </a:ln>
      </xdr:spPr>
    </xdr:pic>
    <xdr:clientData/>
  </xdr:twoCellAnchor>
  <xdr:twoCellAnchor editAs="oneCell">
    <xdr:from>
      <xdr:col>3</xdr:col>
      <xdr:colOff>28575</xdr:colOff>
      <xdr:row>20</xdr:row>
      <xdr:rowOff>76200</xdr:rowOff>
    </xdr:from>
    <xdr:to>
      <xdr:col>3</xdr:col>
      <xdr:colOff>1276350</xdr:colOff>
      <xdr:row>20</xdr:row>
      <xdr:rowOff>942975</xdr:rowOff>
    </xdr:to>
    <xdr:pic>
      <xdr:nvPicPr>
        <xdr:cNvPr id="13386" name="Рисунок 28" descr="010.jpg">
          <a:extLst>
            <a:ext uri="{FF2B5EF4-FFF2-40B4-BE49-F238E27FC236}">
              <a16:creationId xmlns:a16="http://schemas.microsoft.com/office/drawing/2014/main" xmlns="" id="{00000000-0008-0000-0C00-00004A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17545050"/>
          <a:ext cx="1247775" cy="866775"/>
        </a:xfrm>
        <a:prstGeom prst="rect">
          <a:avLst/>
        </a:prstGeom>
        <a:noFill/>
        <a:ln w="9525">
          <a:noFill/>
          <a:miter lim="800000"/>
          <a:headEnd/>
          <a:tailEnd/>
        </a:ln>
      </xdr:spPr>
    </xdr:pic>
    <xdr:clientData/>
  </xdr:twoCellAnchor>
  <xdr:twoCellAnchor editAs="oneCell">
    <xdr:from>
      <xdr:col>3</xdr:col>
      <xdr:colOff>38100</xdr:colOff>
      <xdr:row>21</xdr:row>
      <xdr:rowOff>76200</xdr:rowOff>
    </xdr:from>
    <xdr:to>
      <xdr:col>3</xdr:col>
      <xdr:colOff>1285875</xdr:colOff>
      <xdr:row>21</xdr:row>
      <xdr:rowOff>942975</xdr:rowOff>
    </xdr:to>
    <xdr:pic>
      <xdr:nvPicPr>
        <xdr:cNvPr id="13387" name="Рисунок 29" descr="016.jpg">
          <a:extLst>
            <a:ext uri="{FF2B5EF4-FFF2-40B4-BE49-F238E27FC236}">
              <a16:creationId xmlns:a16="http://schemas.microsoft.com/office/drawing/2014/main" xmlns="" id="{00000000-0008-0000-0C00-00004B34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8554700"/>
          <a:ext cx="1247775" cy="866775"/>
        </a:xfrm>
        <a:prstGeom prst="rect">
          <a:avLst/>
        </a:prstGeom>
        <a:noFill/>
        <a:ln w="9525">
          <a:noFill/>
          <a:miter lim="800000"/>
          <a:headEnd/>
          <a:tailEnd/>
        </a:ln>
      </xdr:spPr>
    </xdr:pic>
    <xdr:clientData/>
  </xdr:twoCellAnchor>
  <xdr:twoCellAnchor editAs="oneCell">
    <xdr:from>
      <xdr:col>3</xdr:col>
      <xdr:colOff>57150</xdr:colOff>
      <xdr:row>15</xdr:row>
      <xdr:rowOff>66675</xdr:rowOff>
    </xdr:from>
    <xdr:to>
      <xdr:col>3</xdr:col>
      <xdr:colOff>1270359</xdr:colOff>
      <xdr:row>15</xdr:row>
      <xdr:rowOff>987251</xdr:rowOff>
    </xdr:to>
    <xdr:pic>
      <xdr:nvPicPr>
        <xdr:cNvPr id="2" name="Рисунок 1">
          <a:extLst>
            <a:ext uri="{FF2B5EF4-FFF2-40B4-BE49-F238E27FC236}">
              <a16:creationId xmlns:a16="http://schemas.microsoft.com/office/drawing/2014/main" xmlns="" id="{81C090F7-258B-411B-9033-0A13BE64AF7F}"/>
            </a:ext>
          </a:extLst>
        </xdr:cNvPr>
        <xdr:cNvPicPr>
          <a:picLocks noChangeAspect="1"/>
        </xdr:cNvPicPr>
      </xdr:nvPicPr>
      <xdr:blipFill>
        <a:blip xmlns:r="http://schemas.openxmlformats.org/officeDocument/2006/relationships" r:embed="rId6"/>
        <a:stretch>
          <a:fillRect/>
        </a:stretch>
      </xdr:blipFill>
      <xdr:spPr>
        <a:xfrm>
          <a:off x="3152775" y="11163300"/>
          <a:ext cx="1213209" cy="920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38100</xdr:colOff>
      <xdr:row>6</xdr:row>
      <xdr:rowOff>38100</xdr:rowOff>
    </xdr:from>
    <xdr:to>
      <xdr:col>3</xdr:col>
      <xdr:colOff>1247775</xdr:colOff>
      <xdr:row>6</xdr:row>
      <xdr:rowOff>838200</xdr:rowOff>
    </xdr:to>
    <xdr:pic>
      <xdr:nvPicPr>
        <xdr:cNvPr id="14525" name="Рисунок 1" descr="098.jpg">
          <a:extLst>
            <a:ext uri="{FF2B5EF4-FFF2-40B4-BE49-F238E27FC236}">
              <a16:creationId xmlns:a16="http://schemas.microsoft.com/office/drawing/2014/main" xmlns="" id="{00000000-0008-0000-0D00-0000BD3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2028825"/>
          <a:ext cx="1209675" cy="800100"/>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1257300</xdr:colOff>
      <xdr:row>7</xdr:row>
      <xdr:rowOff>838200</xdr:rowOff>
    </xdr:to>
    <xdr:pic>
      <xdr:nvPicPr>
        <xdr:cNvPr id="14526" name="Рисунок 2" descr="099.jpg">
          <a:extLst>
            <a:ext uri="{FF2B5EF4-FFF2-40B4-BE49-F238E27FC236}">
              <a16:creationId xmlns:a16="http://schemas.microsoft.com/office/drawing/2014/main" xmlns="" id="{00000000-0008-0000-0D00-0000BE3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905125"/>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14527" name="Рисунок 3" descr="100.jpg">
          <a:extLst>
            <a:ext uri="{FF2B5EF4-FFF2-40B4-BE49-F238E27FC236}">
              <a16:creationId xmlns:a16="http://schemas.microsoft.com/office/drawing/2014/main" xmlns="" id="{00000000-0008-0000-0D00-0000BF38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90950"/>
          <a:ext cx="1209675" cy="800100"/>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847725</xdr:rowOff>
    </xdr:to>
    <xdr:pic>
      <xdr:nvPicPr>
        <xdr:cNvPr id="14528" name="Рисунок 4" descr="101.jpg">
          <a:extLst>
            <a:ext uri="{FF2B5EF4-FFF2-40B4-BE49-F238E27FC236}">
              <a16:creationId xmlns:a16="http://schemas.microsoft.com/office/drawing/2014/main" xmlns="" id="{00000000-0008-0000-0D00-0000C038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67250"/>
          <a:ext cx="1209675" cy="800100"/>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838200</xdr:rowOff>
    </xdr:to>
    <xdr:pic>
      <xdr:nvPicPr>
        <xdr:cNvPr id="14529" name="Рисунок 6" descr="102.jpg">
          <a:extLst>
            <a:ext uri="{FF2B5EF4-FFF2-40B4-BE49-F238E27FC236}">
              <a16:creationId xmlns:a16="http://schemas.microsoft.com/office/drawing/2014/main" xmlns="" id="{00000000-0008-0000-0D00-0000C138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5534025"/>
          <a:ext cx="1209675" cy="800100"/>
        </a:xfrm>
        <a:prstGeom prst="rect">
          <a:avLst/>
        </a:prstGeom>
        <a:noFill/>
        <a:ln w="9525">
          <a:noFill/>
          <a:miter lim="800000"/>
          <a:headEnd/>
          <a:tailEnd/>
        </a:ln>
      </xdr:spPr>
    </xdr:pic>
    <xdr:clientData/>
  </xdr:twoCellAnchor>
  <xdr:twoCellAnchor editAs="oneCell">
    <xdr:from>
      <xdr:col>3</xdr:col>
      <xdr:colOff>47625</xdr:colOff>
      <xdr:row>11</xdr:row>
      <xdr:rowOff>38100</xdr:rowOff>
    </xdr:from>
    <xdr:to>
      <xdr:col>3</xdr:col>
      <xdr:colOff>1257300</xdr:colOff>
      <xdr:row>11</xdr:row>
      <xdr:rowOff>838200</xdr:rowOff>
    </xdr:to>
    <xdr:pic>
      <xdr:nvPicPr>
        <xdr:cNvPr id="14530" name="Рисунок 7" descr="103.jpg">
          <a:extLst>
            <a:ext uri="{FF2B5EF4-FFF2-40B4-BE49-F238E27FC236}">
              <a16:creationId xmlns:a16="http://schemas.microsoft.com/office/drawing/2014/main" xmlns="" id="{00000000-0008-0000-0D00-0000C23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410325"/>
          <a:ext cx="1209675" cy="800100"/>
        </a:xfrm>
        <a:prstGeom prst="rect">
          <a:avLst/>
        </a:prstGeom>
        <a:noFill/>
        <a:ln w="9525">
          <a:noFill/>
          <a:miter lim="800000"/>
          <a:headEnd/>
          <a:tailEnd/>
        </a:ln>
      </xdr:spPr>
    </xdr:pic>
    <xdr:clientData/>
  </xdr:twoCellAnchor>
  <xdr:twoCellAnchor editAs="oneCell">
    <xdr:from>
      <xdr:col>3</xdr:col>
      <xdr:colOff>47625</xdr:colOff>
      <xdr:row>12</xdr:row>
      <xdr:rowOff>38100</xdr:rowOff>
    </xdr:from>
    <xdr:to>
      <xdr:col>3</xdr:col>
      <xdr:colOff>1257300</xdr:colOff>
      <xdr:row>12</xdr:row>
      <xdr:rowOff>838200</xdr:rowOff>
    </xdr:to>
    <xdr:pic>
      <xdr:nvPicPr>
        <xdr:cNvPr id="14531" name="Рисунок 8" descr="104.jpg">
          <a:extLst>
            <a:ext uri="{FF2B5EF4-FFF2-40B4-BE49-F238E27FC236}">
              <a16:creationId xmlns:a16="http://schemas.microsoft.com/office/drawing/2014/main" xmlns="" id="{00000000-0008-0000-0D00-0000C33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7286625"/>
          <a:ext cx="1209675" cy="800100"/>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3</xdr:col>
      <xdr:colOff>1266825</xdr:colOff>
      <xdr:row>13</xdr:row>
      <xdr:rowOff>828675</xdr:rowOff>
    </xdr:to>
    <xdr:pic>
      <xdr:nvPicPr>
        <xdr:cNvPr id="14532" name="Рисунок 9" descr="105.jpg">
          <a:extLst>
            <a:ext uri="{FF2B5EF4-FFF2-40B4-BE49-F238E27FC236}">
              <a16:creationId xmlns:a16="http://schemas.microsoft.com/office/drawing/2014/main" xmlns="" id="{00000000-0008-0000-0D00-0000C438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8153400"/>
          <a:ext cx="1209675" cy="800100"/>
        </a:xfrm>
        <a:prstGeom prst="rect">
          <a:avLst/>
        </a:prstGeom>
        <a:noFill/>
        <a:ln w="9525">
          <a:noFill/>
          <a:miter lim="800000"/>
          <a:headEnd/>
          <a:tailEnd/>
        </a:ln>
      </xdr:spPr>
    </xdr:pic>
    <xdr:clientData/>
  </xdr:twoCellAnchor>
  <xdr:twoCellAnchor editAs="oneCell">
    <xdr:from>
      <xdr:col>3</xdr:col>
      <xdr:colOff>57150</xdr:colOff>
      <xdr:row>57</xdr:row>
      <xdr:rowOff>47625</xdr:rowOff>
    </xdr:from>
    <xdr:to>
      <xdr:col>3</xdr:col>
      <xdr:colOff>1266825</xdr:colOff>
      <xdr:row>57</xdr:row>
      <xdr:rowOff>847725</xdr:rowOff>
    </xdr:to>
    <xdr:pic>
      <xdr:nvPicPr>
        <xdr:cNvPr id="14533" name="Рисунок 17" descr="112.jpg">
          <a:extLst>
            <a:ext uri="{FF2B5EF4-FFF2-40B4-BE49-F238E27FC236}">
              <a16:creationId xmlns:a16="http://schemas.microsoft.com/office/drawing/2014/main" xmlns="" id="{00000000-0008-0000-0D00-0000C538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2948225"/>
          <a:ext cx="1209675" cy="800100"/>
        </a:xfrm>
        <a:prstGeom prst="rect">
          <a:avLst/>
        </a:prstGeom>
        <a:noFill/>
        <a:ln w="9525">
          <a:noFill/>
          <a:miter lim="800000"/>
          <a:headEnd/>
          <a:tailEnd/>
        </a:ln>
      </xdr:spPr>
    </xdr:pic>
    <xdr:clientData/>
  </xdr:twoCellAnchor>
  <xdr:twoCellAnchor editAs="oneCell">
    <xdr:from>
      <xdr:col>3</xdr:col>
      <xdr:colOff>47625</xdr:colOff>
      <xdr:row>59</xdr:row>
      <xdr:rowOff>38100</xdr:rowOff>
    </xdr:from>
    <xdr:to>
      <xdr:col>3</xdr:col>
      <xdr:colOff>1257300</xdr:colOff>
      <xdr:row>59</xdr:row>
      <xdr:rowOff>838200</xdr:rowOff>
    </xdr:to>
    <xdr:pic>
      <xdr:nvPicPr>
        <xdr:cNvPr id="14534" name="Рисунок 18" descr="113.jpg">
          <a:extLst>
            <a:ext uri="{FF2B5EF4-FFF2-40B4-BE49-F238E27FC236}">
              <a16:creationId xmlns:a16="http://schemas.microsoft.com/office/drawing/2014/main" xmlns="" id="{00000000-0008-0000-0D00-0000C63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44710350"/>
          <a:ext cx="1209675" cy="800100"/>
        </a:xfrm>
        <a:prstGeom prst="rect">
          <a:avLst/>
        </a:prstGeom>
        <a:noFill/>
        <a:ln w="9525">
          <a:noFill/>
          <a:miter lim="800000"/>
          <a:headEnd/>
          <a:tailEnd/>
        </a:ln>
      </xdr:spPr>
    </xdr:pic>
    <xdr:clientData/>
  </xdr:twoCellAnchor>
  <xdr:twoCellAnchor editAs="oneCell">
    <xdr:from>
      <xdr:col>3</xdr:col>
      <xdr:colOff>66675</xdr:colOff>
      <xdr:row>62</xdr:row>
      <xdr:rowOff>38100</xdr:rowOff>
    </xdr:from>
    <xdr:to>
      <xdr:col>3</xdr:col>
      <xdr:colOff>1276350</xdr:colOff>
      <xdr:row>62</xdr:row>
      <xdr:rowOff>838200</xdr:rowOff>
    </xdr:to>
    <xdr:pic>
      <xdr:nvPicPr>
        <xdr:cNvPr id="14535" name="Рисунок 19" descr="114.jpg">
          <a:extLst>
            <a:ext uri="{FF2B5EF4-FFF2-40B4-BE49-F238E27FC236}">
              <a16:creationId xmlns:a16="http://schemas.microsoft.com/office/drawing/2014/main" xmlns="" id="{00000000-0008-0000-0D00-0000C7380000}"/>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6767750"/>
          <a:ext cx="1209675" cy="800100"/>
        </a:xfrm>
        <a:prstGeom prst="rect">
          <a:avLst/>
        </a:prstGeom>
        <a:noFill/>
        <a:ln w="9525">
          <a:noFill/>
          <a:miter lim="800000"/>
          <a:headEnd/>
          <a:tailEnd/>
        </a:ln>
      </xdr:spPr>
    </xdr:pic>
    <xdr:clientData/>
  </xdr:twoCellAnchor>
  <xdr:twoCellAnchor editAs="oneCell">
    <xdr:from>
      <xdr:col>3</xdr:col>
      <xdr:colOff>57150</xdr:colOff>
      <xdr:row>70</xdr:row>
      <xdr:rowOff>38100</xdr:rowOff>
    </xdr:from>
    <xdr:to>
      <xdr:col>3</xdr:col>
      <xdr:colOff>1266825</xdr:colOff>
      <xdr:row>70</xdr:row>
      <xdr:rowOff>1066800</xdr:rowOff>
    </xdr:to>
    <xdr:pic>
      <xdr:nvPicPr>
        <xdr:cNvPr id="14536" name="Рисунок 21" descr="116.jpg">
          <a:extLst>
            <a:ext uri="{FF2B5EF4-FFF2-40B4-BE49-F238E27FC236}">
              <a16:creationId xmlns:a16="http://schemas.microsoft.com/office/drawing/2014/main" xmlns="" id="{00000000-0008-0000-0D00-0000C8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54025800"/>
          <a:ext cx="1209675" cy="1028700"/>
        </a:xfrm>
        <a:prstGeom prst="rect">
          <a:avLst/>
        </a:prstGeom>
        <a:noFill/>
        <a:ln w="9525">
          <a:noFill/>
          <a:miter lim="800000"/>
          <a:headEnd/>
          <a:tailEnd/>
        </a:ln>
      </xdr:spPr>
    </xdr:pic>
    <xdr:clientData/>
  </xdr:twoCellAnchor>
  <xdr:twoCellAnchor editAs="oneCell">
    <xdr:from>
      <xdr:col>3</xdr:col>
      <xdr:colOff>57150</xdr:colOff>
      <xdr:row>69</xdr:row>
      <xdr:rowOff>47625</xdr:rowOff>
    </xdr:from>
    <xdr:to>
      <xdr:col>3</xdr:col>
      <xdr:colOff>1266825</xdr:colOff>
      <xdr:row>69</xdr:row>
      <xdr:rowOff>847725</xdr:rowOff>
    </xdr:to>
    <xdr:pic>
      <xdr:nvPicPr>
        <xdr:cNvPr id="14537" name="Рисунок 22" descr="115.jpg">
          <a:extLst>
            <a:ext uri="{FF2B5EF4-FFF2-40B4-BE49-F238E27FC236}">
              <a16:creationId xmlns:a16="http://schemas.microsoft.com/office/drawing/2014/main" xmlns="" id="{00000000-0008-0000-0D00-0000C938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53139975"/>
          <a:ext cx="1209675" cy="800100"/>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1019175</xdr:rowOff>
    </xdr:to>
    <xdr:pic>
      <xdr:nvPicPr>
        <xdr:cNvPr id="14538" name="Рисунок 21" descr="116.jpg">
          <a:extLst>
            <a:ext uri="{FF2B5EF4-FFF2-40B4-BE49-F238E27FC236}">
              <a16:creationId xmlns:a16="http://schemas.microsoft.com/office/drawing/2014/main" xmlns="" id="{00000000-0008-0000-0D00-0000CA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55178325"/>
          <a:ext cx="1209675" cy="971550"/>
        </a:xfrm>
        <a:prstGeom prst="rect">
          <a:avLst/>
        </a:prstGeom>
        <a:noFill/>
        <a:ln w="9525">
          <a:noFill/>
          <a:miter lim="800000"/>
          <a:headEnd/>
          <a:tailEnd/>
        </a:ln>
      </xdr:spPr>
    </xdr:pic>
    <xdr:clientData/>
  </xdr:twoCellAnchor>
  <xdr:twoCellAnchor editAs="oneCell">
    <xdr:from>
      <xdr:col>3</xdr:col>
      <xdr:colOff>47625</xdr:colOff>
      <xdr:row>15</xdr:row>
      <xdr:rowOff>38100</xdr:rowOff>
    </xdr:from>
    <xdr:to>
      <xdr:col>3</xdr:col>
      <xdr:colOff>1276350</xdr:colOff>
      <xdr:row>15</xdr:row>
      <xdr:rowOff>962025</xdr:rowOff>
    </xdr:to>
    <xdr:pic>
      <xdr:nvPicPr>
        <xdr:cNvPr id="14539" name="Picture 432" descr="DSC00198">
          <a:extLst>
            <a:ext uri="{FF2B5EF4-FFF2-40B4-BE49-F238E27FC236}">
              <a16:creationId xmlns:a16="http://schemas.microsoft.com/office/drawing/2014/main" xmlns="" id="{00000000-0008-0000-0D00-0000CB3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9344025"/>
          <a:ext cx="1228725" cy="923925"/>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1266825</xdr:colOff>
      <xdr:row>20</xdr:row>
      <xdr:rowOff>962025</xdr:rowOff>
    </xdr:to>
    <xdr:pic>
      <xdr:nvPicPr>
        <xdr:cNvPr id="14540" name="Picture 433" descr="DSC00199">
          <a:extLst>
            <a:ext uri="{FF2B5EF4-FFF2-40B4-BE49-F238E27FC236}">
              <a16:creationId xmlns:a16="http://schemas.microsoft.com/office/drawing/2014/main" xmlns="" id="{00000000-0008-0000-0D00-0000CC3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329690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952500</xdr:rowOff>
    </xdr:to>
    <xdr:pic>
      <xdr:nvPicPr>
        <xdr:cNvPr id="14541" name="Picture 434" descr="DSC00200">
          <a:extLst>
            <a:ext uri="{FF2B5EF4-FFF2-40B4-BE49-F238E27FC236}">
              <a16:creationId xmlns:a16="http://schemas.microsoft.com/office/drawing/2014/main" xmlns="" id="{00000000-0008-0000-0D00-0000CD3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11306175"/>
          <a:ext cx="1228725" cy="9239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962025</xdr:rowOff>
    </xdr:to>
    <xdr:pic>
      <xdr:nvPicPr>
        <xdr:cNvPr id="14542" name="Picture 435" descr="DSC00197">
          <a:extLst>
            <a:ext uri="{FF2B5EF4-FFF2-40B4-BE49-F238E27FC236}">
              <a16:creationId xmlns:a16="http://schemas.microsoft.com/office/drawing/2014/main" xmlns="" id="{00000000-0008-0000-0D00-0000CE3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2306300"/>
          <a:ext cx="1228725" cy="923925"/>
        </a:xfrm>
        <a:prstGeom prst="rect">
          <a:avLst/>
        </a:prstGeom>
        <a:noFill/>
        <a:ln w="9525">
          <a:noFill/>
          <a:miter lim="800000"/>
          <a:headEnd/>
          <a:tailEnd/>
        </a:ln>
      </xdr:spPr>
    </xdr:pic>
    <xdr:clientData/>
  </xdr:twoCellAnchor>
  <xdr:twoCellAnchor editAs="oneCell">
    <xdr:from>
      <xdr:col>3</xdr:col>
      <xdr:colOff>47625</xdr:colOff>
      <xdr:row>16</xdr:row>
      <xdr:rowOff>28575</xdr:rowOff>
    </xdr:from>
    <xdr:to>
      <xdr:col>3</xdr:col>
      <xdr:colOff>1276350</xdr:colOff>
      <xdr:row>16</xdr:row>
      <xdr:rowOff>952500</xdr:rowOff>
    </xdr:to>
    <xdr:pic>
      <xdr:nvPicPr>
        <xdr:cNvPr id="14545" name="Picture 439" descr="DSC00201">
          <a:extLst>
            <a:ext uri="{FF2B5EF4-FFF2-40B4-BE49-F238E27FC236}">
              <a16:creationId xmlns:a16="http://schemas.microsoft.com/office/drawing/2014/main" xmlns="" id="{00000000-0008-0000-0D00-0000D13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43250" y="10325100"/>
          <a:ext cx="1228725" cy="923925"/>
        </a:xfrm>
        <a:prstGeom prst="rect">
          <a:avLst/>
        </a:prstGeom>
        <a:noFill/>
        <a:ln w="9525">
          <a:noFill/>
          <a:miter lim="800000"/>
          <a:headEnd/>
          <a:tailEnd/>
        </a:ln>
      </xdr:spPr>
    </xdr:pic>
    <xdr:clientData/>
  </xdr:twoCellAnchor>
  <xdr:twoCellAnchor editAs="oneCell">
    <xdr:from>
      <xdr:col>3</xdr:col>
      <xdr:colOff>238125</xdr:colOff>
      <xdr:row>40</xdr:row>
      <xdr:rowOff>47625</xdr:rowOff>
    </xdr:from>
    <xdr:to>
      <xdr:col>3</xdr:col>
      <xdr:colOff>1095375</xdr:colOff>
      <xdr:row>40</xdr:row>
      <xdr:rowOff>1190625</xdr:rowOff>
    </xdr:to>
    <xdr:pic>
      <xdr:nvPicPr>
        <xdr:cNvPr id="14549" name="Рисунок 36" descr="003.gif">
          <a:extLst>
            <a:ext uri="{FF2B5EF4-FFF2-40B4-BE49-F238E27FC236}">
              <a16:creationId xmlns:a16="http://schemas.microsoft.com/office/drawing/2014/main" xmlns="" id="{00000000-0008-0000-0D00-0000D5380000}"/>
            </a:ext>
          </a:extLst>
        </xdr:cNvPr>
        <xdr:cNvPicPr>
          <a:picLocks noChangeAspect="1"/>
        </xdr:cNvPicPr>
      </xdr:nvPicPr>
      <xdr:blipFill>
        <a:blip xmlns:r="http://schemas.openxmlformats.org/officeDocument/2006/relationships" r:embed="rId19" cstate="print"/>
        <a:srcRect/>
        <a:stretch>
          <a:fillRect/>
        </a:stretch>
      </xdr:blipFill>
      <xdr:spPr bwMode="auto">
        <a:xfrm>
          <a:off x="3333750" y="27460575"/>
          <a:ext cx="857250" cy="1143000"/>
        </a:xfrm>
        <a:prstGeom prst="rect">
          <a:avLst/>
        </a:prstGeom>
        <a:noFill/>
        <a:ln w="9525">
          <a:noFill/>
          <a:miter lim="800000"/>
          <a:headEnd/>
          <a:tailEnd/>
        </a:ln>
      </xdr:spPr>
    </xdr:pic>
    <xdr:clientData/>
  </xdr:twoCellAnchor>
  <xdr:twoCellAnchor editAs="oneCell">
    <xdr:from>
      <xdr:col>3</xdr:col>
      <xdr:colOff>238125</xdr:colOff>
      <xdr:row>42</xdr:row>
      <xdr:rowOff>47625</xdr:rowOff>
    </xdr:from>
    <xdr:to>
      <xdr:col>3</xdr:col>
      <xdr:colOff>1095375</xdr:colOff>
      <xdr:row>42</xdr:row>
      <xdr:rowOff>1190625</xdr:rowOff>
    </xdr:to>
    <xdr:pic>
      <xdr:nvPicPr>
        <xdr:cNvPr id="14550" name="Рисунок 38" descr="005.gif">
          <a:extLst>
            <a:ext uri="{FF2B5EF4-FFF2-40B4-BE49-F238E27FC236}">
              <a16:creationId xmlns:a16="http://schemas.microsoft.com/office/drawing/2014/main" xmlns="" id="{00000000-0008-0000-0D00-0000D6380000}"/>
            </a:ext>
          </a:extLst>
        </xdr:cNvPr>
        <xdr:cNvPicPr>
          <a:picLocks noChangeAspect="1"/>
        </xdr:cNvPicPr>
      </xdr:nvPicPr>
      <xdr:blipFill>
        <a:blip xmlns:r="http://schemas.openxmlformats.org/officeDocument/2006/relationships" r:embed="rId20" cstate="print"/>
        <a:srcRect/>
        <a:stretch>
          <a:fillRect/>
        </a:stretch>
      </xdr:blipFill>
      <xdr:spPr bwMode="auto">
        <a:xfrm>
          <a:off x="3333750" y="29622750"/>
          <a:ext cx="857250" cy="1143000"/>
        </a:xfrm>
        <a:prstGeom prst="rect">
          <a:avLst/>
        </a:prstGeom>
        <a:noFill/>
        <a:ln w="9525">
          <a:noFill/>
          <a:miter lim="800000"/>
          <a:headEnd/>
          <a:tailEnd/>
        </a:ln>
      </xdr:spPr>
    </xdr:pic>
    <xdr:clientData/>
  </xdr:twoCellAnchor>
  <xdr:twoCellAnchor editAs="oneCell">
    <xdr:from>
      <xdr:col>3</xdr:col>
      <xdr:colOff>238125</xdr:colOff>
      <xdr:row>43</xdr:row>
      <xdr:rowOff>28575</xdr:rowOff>
    </xdr:from>
    <xdr:to>
      <xdr:col>3</xdr:col>
      <xdr:colOff>1095375</xdr:colOff>
      <xdr:row>43</xdr:row>
      <xdr:rowOff>1171575</xdr:rowOff>
    </xdr:to>
    <xdr:pic>
      <xdr:nvPicPr>
        <xdr:cNvPr id="14551" name="Рисунок 39" descr="006.gif">
          <a:extLst>
            <a:ext uri="{FF2B5EF4-FFF2-40B4-BE49-F238E27FC236}">
              <a16:creationId xmlns:a16="http://schemas.microsoft.com/office/drawing/2014/main" xmlns="" id="{00000000-0008-0000-0D00-0000D7380000}"/>
            </a:ext>
          </a:extLst>
        </xdr:cNvPr>
        <xdr:cNvPicPr>
          <a:picLocks noChangeAspect="1"/>
        </xdr:cNvPicPr>
      </xdr:nvPicPr>
      <xdr:blipFill>
        <a:blip xmlns:r="http://schemas.openxmlformats.org/officeDocument/2006/relationships" r:embed="rId21" cstate="print"/>
        <a:srcRect/>
        <a:stretch>
          <a:fillRect/>
        </a:stretch>
      </xdr:blipFill>
      <xdr:spPr bwMode="auto">
        <a:xfrm>
          <a:off x="3333750" y="30832425"/>
          <a:ext cx="857250" cy="1143000"/>
        </a:xfrm>
        <a:prstGeom prst="rect">
          <a:avLst/>
        </a:prstGeom>
        <a:noFill/>
        <a:ln w="9525">
          <a:noFill/>
          <a:miter lim="800000"/>
          <a:headEnd/>
          <a:tailEnd/>
        </a:ln>
      </xdr:spPr>
    </xdr:pic>
    <xdr:clientData/>
  </xdr:twoCellAnchor>
  <xdr:twoCellAnchor editAs="oneCell">
    <xdr:from>
      <xdr:col>3</xdr:col>
      <xdr:colOff>76200</xdr:colOff>
      <xdr:row>44</xdr:row>
      <xdr:rowOff>19050</xdr:rowOff>
    </xdr:from>
    <xdr:to>
      <xdr:col>3</xdr:col>
      <xdr:colOff>1219200</xdr:colOff>
      <xdr:row>44</xdr:row>
      <xdr:rowOff>876300</xdr:rowOff>
    </xdr:to>
    <xdr:pic>
      <xdr:nvPicPr>
        <xdr:cNvPr id="14552" name="Рисунок 40" descr="007.gif">
          <a:extLst>
            <a:ext uri="{FF2B5EF4-FFF2-40B4-BE49-F238E27FC236}">
              <a16:creationId xmlns:a16="http://schemas.microsoft.com/office/drawing/2014/main" xmlns="" id="{00000000-0008-0000-0D00-0000D8380000}"/>
            </a:ext>
          </a:extLst>
        </xdr:cNvPr>
        <xdr:cNvPicPr>
          <a:picLocks noChangeAspect="1"/>
        </xdr:cNvPicPr>
      </xdr:nvPicPr>
      <xdr:blipFill>
        <a:blip xmlns:r="http://schemas.openxmlformats.org/officeDocument/2006/relationships" r:embed="rId22" cstate="print"/>
        <a:srcRect/>
        <a:stretch>
          <a:fillRect/>
        </a:stretch>
      </xdr:blipFill>
      <xdr:spPr bwMode="auto">
        <a:xfrm>
          <a:off x="3171825" y="32023050"/>
          <a:ext cx="1143000" cy="857250"/>
        </a:xfrm>
        <a:prstGeom prst="rect">
          <a:avLst/>
        </a:prstGeom>
        <a:noFill/>
        <a:ln w="9525">
          <a:noFill/>
          <a:miter lim="800000"/>
          <a:headEnd/>
          <a:tailEnd/>
        </a:ln>
      </xdr:spPr>
    </xdr:pic>
    <xdr:clientData/>
  </xdr:twoCellAnchor>
  <xdr:twoCellAnchor editAs="oneCell">
    <xdr:from>
      <xdr:col>3</xdr:col>
      <xdr:colOff>76200</xdr:colOff>
      <xdr:row>45</xdr:row>
      <xdr:rowOff>28575</xdr:rowOff>
    </xdr:from>
    <xdr:to>
      <xdr:col>3</xdr:col>
      <xdr:colOff>1219200</xdr:colOff>
      <xdr:row>45</xdr:row>
      <xdr:rowOff>885825</xdr:rowOff>
    </xdr:to>
    <xdr:pic>
      <xdr:nvPicPr>
        <xdr:cNvPr id="14553" name="Рисунок 41" descr="008.gif">
          <a:extLst>
            <a:ext uri="{FF2B5EF4-FFF2-40B4-BE49-F238E27FC236}">
              <a16:creationId xmlns:a16="http://schemas.microsoft.com/office/drawing/2014/main" xmlns="" id="{00000000-0008-0000-0D00-0000D9380000}"/>
            </a:ext>
          </a:extLst>
        </xdr:cNvPr>
        <xdr:cNvPicPr>
          <a:picLocks noChangeAspect="1"/>
        </xdr:cNvPicPr>
      </xdr:nvPicPr>
      <xdr:blipFill>
        <a:blip xmlns:r="http://schemas.openxmlformats.org/officeDocument/2006/relationships" r:embed="rId23" cstate="print"/>
        <a:srcRect/>
        <a:stretch>
          <a:fillRect/>
        </a:stretch>
      </xdr:blipFill>
      <xdr:spPr bwMode="auto">
        <a:xfrm>
          <a:off x="3171825" y="32946975"/>
          <a:ext cx="1143000" cy="857250"/>
        </a:xfrm>
        <a:prstGeom prst="rect">
          <a:avLst/>
        </a:prstGeom>
        <a:noFill/>
        <a:ln w="9525">
          <a:noFill/>
          <a:miter lim="800000"/>
          <a:headEnd/>
          <a:tailEnd/>
        </a:ln>
      </xdr:spPr>
    </xdr:pic>
    <xdr:clientData/>
  </xdr:twoCellAnchor>
  <xdr:twoCellAnchor editAs="oneCell">
    <xdr:from>
      <xdr:col>3</xdr:col>
      <xdr:colOff>238125</xdr:colOff>
      <xdr:row>46</xdr:row>
      <xdr:rowOff>19050</xdr:rowOff>
    </xdr:from>
    <xdr:to>
      <xdr:col>3</xdr:col>
      <xdr:colOff>1095375</xdr:colOff>
      <xdr:row>46</xdr:row>
      <xdr:rowOff>1162050</xdr:rowOff>
    </xdr:to>
    <xdr:pic>
      <xdr:nvPicPr>
        <xdr:cNvPr id="14554" name="Рисунок 42" descr="009.gif">
          <a:extLst>
            <a:ext uri="{FF2B5EF4-FFF2-40B4-BE49-F238E27FC236}">
              <a16:creationId xmlns:a16="http://schemas.microsoft.com/office/drawing/2014/main" xmlns="" id="{00000000-0008-0000-0D00-0000DA380000}"/>
            </a:ext>
          </a:extLst>
        </xdr:cNvPr>
        <xdr:cNvPicPr>
          <a:picLocks noChangeAspect="1"/>
        </xdr:cNvPicPr>
      </xdr:nvPicPr>
      <xdr:blipFill>
        <a:blip xmlns:r="http://schemas.openxmlformats.org/officeDocument/2006/relationships" r:embed="rId24" cstate="print"/>
        <a:srcRect/>
        <a:stretch>
          <a:fillRect/>
        </a:stretch>
      </xdr:blipFill>
      <xdr:spPr bwMode="auto">
        <a:xfrm>
          <a:off x="3333750" y="33842325"/>
          <a:ext cx="857250" cy="1143000"/>
        </a:xfrm>
        <a:prstGeom prst="rect">
          <a:avLst/>
        </a:prstGeom>
        <a:noFill/>
        <a:ln w="9525">
          <a:noFill/>
          <a:miter lim="800000"/>
          <a:headEnd/>
          <a:tailEnd/>
        </a:ln>
      </xdr:spPr>
    </xdr:pic>
    <xdr:clientData/>
  </xdr:twoCellAnchor>
  <xdr:twoCellAnchor editAs="oneCell">
    <xdr:from>
      <xdr:col>3</xdr:col>
      <xdr:colOff>238125</xdr:colOff>
      <xdr:row>47</xdr:row>
      <xdr:rowOff>28575</xdr:rowOff>
    </xdr:from>
    <xdr:to>
      <xdr:col>3</xdr:col>
      <xdr:colOff>1095375</xdr:colOff>
      <xdr:row>47</xdr:row>
      <xdr:rowOff>1171575</xdr:rowOff>
    </xdr:to>
    <xdr:pic>
      <xdr:nvPicPr>
        <xdr:cNvPr id="14555" name="Рисунок 43" descr="010.gif">
          <a:extLst>
            <a:ext uri="{FF2B5EF4-FFF2-40B4-BE49-F238E27FC236}">
              <a16:creationId xmlns:a16="http://schemas.microsoft.com/office/drawing/2014/main" xmlns="" id="{00000000-0008-0000-0D00-0000DB380000}"/>
            </a:ext>
          </a:extLst>
        </xdr:cNvPr>
        <xdr:cNvPicPr>
          <a:picLocks noChangeAspect="1"/>
        </xdr:cNvPicPr>
      </xdr:nvPicPr>
      <xdr:blipFill>
        <a:blip xmlns:r="http://schemas.openxmlformats.org/officeDocument/2006/relationships" r:embed="rId25" cstate="print"/>
        <a:srcRect/>
        <a:stretch>
          <a:fillRect/>
        </a:stretch>
      </xdr:blipFill>
      <xdr:spPr bwMode="auto">
        <a:xfrm>
          <a:off x="3333750" y="35042475"/>
          <a:ext cx="857250" cy="1143000"/>
        </a:xfrm>
        <a:prstGeom prst="rect">
          <a:avLst/>
        </a:prstGeom>
        <a:noFill/>
        <a:ln w="9525">
          <a:noFill/>
          <a:miter lim="800000"/>
          <a:headEnd/>
          <a:tailEnd/>
        </a:ln>
      </xdr:spPr>
    </xdr:pic>
    <xdr:clientData/>
  </xdr:twoCellAnchor>
  <xdr:twoCellAnchor editAs="oneCell">
    <xdr:from>
      <xdr:col>3</xdr:col>
      <xdr:colOff>85725</xdr:colOff>
      <xdr:row>63</xdr:row>
      <xdr:rowOff>28575</xdr:rowOff>
    </xdr:from>
    <xdr:to>
      <xdr:col>3</xdr:col>
      <xdr:colOff>1228725</xdr:colOff>
      <xdr:row>63</xdr:row>
      <xdr:rowOff>885825</xdr:rowOff>
    </xdr:to>
    <xdr:pic>
      <xdr:nvPicPr>
        <xdr:cNvPr id="14556" name="Рисунок 48" descr="015.gif">
          <a:extLst>
            <a:ext uri="{FF2B5EF4-FFF2-40B4-BE49-F238E27FC236}">
              <a16:creationId xmlns:a16="http://schemas.microsoft.com/office/drawing/2014/main" xmlns="" id="{00000000-0008-0000-0D00-0000DC380000}"/>
            </a:ext>
          </a:extLst>
        </xdr:cNvPr>
        <xdr:cNvPicPr>
          <a:picLocks noChangeAspect="1"/>
        </xdr:cNvPicPr>
      </xdr:nvPicPr>
      <xdr:blipFill>
        <a:blip xmlns:r="http://schemas.openxmlformats.org/officeDocument/2006/relationships" r:embed="rId26" cstate="print"/>
        <a:srcRect/>
        <a:stretch>
          <a:fillRect/>
        </a:stretch>
      </xdr:blipFill>
      <xdr:spPr bwMode="auto">
        <a:xfrm>
          <a:off x="3181350" y="47634525"/>
          <a:ext cx="1143000" cy="857250"/>
        </a:xfrm>
        <a:prstGeom prst="rect">
          <a:avLst/>
        </a:prstGeom>
        <a:noFill/>
        <a:ln w="9525">
          <a:noFill/>
          <a:miter lim="800000"/>
          <a:headEnd/>
          <a:tailEnd/>
        </a:ln>
      </xdr:spPr>
    </xdr:pic>
    <xdr:clientData/>
  </xdr:twoCellAnchor>
  <xdr:twoCellAnchor editAs="oneCell">
    <xdr:from>
      <xdr:col>3</xdr:col>
      <xdr:colOff>47625</xdr:colOff>
      <xdr:row>66</xdr:row>
      <xdr:rowOff>47625</xdr:rowOff>
    </xdr:from>
    <xdr:to>
      <xdr:col>3</xdr:col>
      <xdr:colOff>1276350</xdr:colOff>
      <xdr:row>66</xdr:row>
      <xdr:rowOff>866775</xdr:rowOff>
    </xdr:to>
    <xdr:pic>
      <xdr:nvPicPr>
        <xdr:cNvPr id="14557" name="Рисунок 50" descr="017.gif">
          <a:extLst>
            <a:ext uri="{FF2B5EF4-FFF2-40B4-BE49-F238E27FC236}">
              <a16:creationId xmlns:a16="http://schemas.microsoft.com/office/drawing/2014/main" xmlns="" id="{00000000-0008-0000-0D00-0000DD380000}"/>
            </a:ext>
          </a:extLst>
        </xdr:cNvPr>
        <xdr:cNvPicPr>
          <a:picLocks noChangeAspect="1"/>
        </xdr:cNvPicPr>
      </xdr:nvPicPr>
      <xdr:blipFill>
        <a:blip xmlns:r="http://schemas.openxmlformats.org/officeDocument/2006/relationships" r:embed="rId27" cstate="print"/>
        <a:srcRect/>
        <a:stretch>
          <a:fillRect/>
        </a:stretch>
      </xdr:blipFill>
      <xdr:spPr bwMode="auto">
        <a:xfrm>
          <a:off x="3143250" y="50453925"/>
          <a:ext cx="1228725" cy="819150"/>
        </a:xfrm>
        <a:prstGeom prst="rect">
          <a:avLst/>
        </a:prstGeom>
        <a:noFill/>
        <a:ln w="9525">
          <a:noFill/>
          <a:miter lim="800000"/>
          <a:headEnd/>
          <a:tailEnd/>
        </a:ln>
      </xdr:spPr>
    </xdr:pic>
    <xdr:clientData/>
  </xdr:twoCellAnchor>
  <xdr:twoCellAnchor editAs="oneCell">
    <xdr:from>
      <xdr:col>3</xdr:col>
      <xdr:colOff>47625</xdr:colOff>
      <xdr:row>49</xdr:row>
      <xdr:rowOff>47625</xdr:rowOff>
    </xdr:from>
    <xdr:to>
      <xdr:col>3</xdr:col>
      <xdr:colOff>1276350</xdr:colOff>
      <xdr:row>49</xdr:row>
      <xdr:rowOff>866775</xdr:rowOff>
    </xdr:to>
    <xdr:pic>
      <xdr:nvPicPr>
        <xdr:cNvPr id="14558" name="Рисунок 41" descr="017.jpg">
          <a:extLst>
            <a:ext uri="{FF2B5EF4-FFF2-40B4-BE49-F238E27FC236}">
              <a16:creationId xmlns:a16="http://schemas.microsoft.com/office/drawing/2014/main" xmlns="" id="{00000000-0008-0000-0D00-0000DE380000}"/>
            </a:ext>
          </a:extLst>
        </xdr:cNvPr>
        <xdr:cNvPicPr>
          <a:picLocks noChangeAspect="1"/>
        </xdr:cNvPicPr>
      </xdr:nvPicPr>
      <xdr:blipFill>
        <a:blip xmlns:r="http://schemas.openxmlformats.org/officeDocument/2006/relationships" r:embed="rId28" cstate="print"/>
        <a:srcRect/>
        <a:stretch>
          <a:fillRect/>
        </a:stretch>
      </xdr:blipFill>
      <xdr:spPr bwMode="auto">
        <a:xfrm>
          <a:off x="3143250" y="36680775"/>
          <a:ext cx="1228725" cy="819150"/>
        </a:xfrm>
        <a:prstGeom prst="rect">
          <a:avLst/>
        </a:prstGeom>
        <a:noFill/>
        <a:ln w="9525">
          <a:noFill/>
          <a:miter lim="800000"/>
          <a:headEnd/>
          <a:tailEnd/>
        </a:ln>
      </xdr:spPr>
    </xdr:pic>
    <xdr:clientData/>
  </xdr:twoCellAnchor>
  <xdr:twoCellAnchor editAs="oneCell">
    <xdr:from>
      <xdr:col>3</xdr:col>
      <xdr:colOff>76200</xdr:colOff>
      <xdr:row>41</xdr:row>
      <xdr:rowOff>38100</xdr:rowOff>
    </xdr:from>
    <xdr:to>
      <xdr:col>3</xdr:col>
      <xdr:colOff>1219200</xdr:colOff>
      <xdr:row>41</xdr:row>
      <xdr:rowOff>895350</xdr:rowOff>
    </xdr:to>
    <xdr:pic>
      <xdr:nvPicPr>
        <xdr:cNvPr id="14559" name="Рисунок 46" descr="013.gif">
          <a:extLst>
            <a:ext uri="{FF2B5EF4-FFF2-40B4-BE49-F238E27FC236}">
              <a16:creationId xmlns:a16="http://schemas.microsoft.com/office/drawing/2014/main" xmlns="" id="{00000000-0008-0000-0D00-0000DF380000}"/>
            </a:ext>
          </a:extLst>
        </xdr:cNvPr>
        <xdr:cNvPicPr>
          <a:picLocks noChangeAspect="1"/>
        </xdr:cNvPicPr>
      </xdr:nvPicPr>
      <xdr:blipFill>
        <a:blip xmlns:r="http://schemas.openxmlformats.org/officeDocument/2006/relationships" r:embed="rId29" cstate="print"/>
        <a:srcRect/>
        <a:stretch>
          <a:fillRect/>
        </a:stretch>
      </xdr:blipFill>
      <xdr:spPr bwMode="auto">
        <a:xfrm>
          <a:off x="3171825" y="28679775"/>
          <a:ext cx="1143000" cy="857250"/>
        </a:xfrm>
        <a:prstGeom prst="rect">
          <a:avLst/>
        </a:prstGeom>
        <a:noFill/>
        <a:ln w="9525">
          <a:noFill/>
          <a:miter lim="800000"/>
          <a:headEnd/>
          <a:tailEnd/>
        </a:ln>
      </xdr:spPr>
    </xdr:pic>
    <xdr:clientData/>
  </xdr:twoCellAnchor>
  <xdr:twoCellAnchor editAs="oneCell">
    <xdr:from>
      <xdr:col>3</xdr:col>
      <xdr:colOff>47625</xdr:colOff>
      <xdr:row>106</xdr:row>
      <xdr:rowOff>47625</xdr:rowOff>
    </xdr:from>
    <xdr:to>
      <xdr:col>3</xdr:col>
      <xdr:colOff>1257300</xdr:colOff>
      <xdr:row>106</xdr:row>
      <xdr:rowOff>847725</xdr:rowOff>
    </xdr:to>
    <xdr:pic>
      <xdr:nvPicPr>
        <xdr:cNvPr id="14560" name="Рисунок 1" descr="117.jpg">
          <a:extLst>
            <a:ext uri="{FF2B5EF4-FFF2-40B4-BE49-F238E27FC236}">
              <a16:creationId xmlns:a16="http://schemas.microsoft.com/office/drawing/2014/main" xmlns="" id="{00000000-0008-0000-0D00-0000E038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4693800"/>
          <a:ext cx="1209675" cy="800100"/>
        </a:xfrm>
        <a:prstGeom prst="rect">
          <a:avLst/>
        </a:prstGeom>
        <a:noFill/>
        <a:ln w="9525">
          <a:noFill/>
          <a:miter lim="800000"/>
          <a:headEnd/>
          <a:tailEnd/>
        </a:ln>
      </xdr:spPr>
    </xdr:pic>
    <xdr:clientData/>
  </xdr:twoCellAnchor>
  <xdr:twoCellAnchor editAs="oneCell">
    <xdr:from>
      <xdr:col>3</xdr:col>
      <xdr:colOff>57150</xdr:colOff>
      <xdr:row>104</xdr:row>
      <xdr:rowOff>66675</xdr:rowOff>
    </xdr:from>
    <xdr:to>
      <xdr:col>3</xdr:col>
      <xdr:colOff>1266825</xdr:colOff>
      <xdr:row>104</xdr:row>
      <xdr:rowOff>866775</xdr:rowOff>
    </xdr:to>
    <xdr:pic>
      <xdr:nvPicPr>
        <xdr:cNvPr id="14561" name="Рисунок 2" descr="118.jpg">
          <a:extLst>
            <a:ext uri="{FF2B5EF4-FFF2-40B4-BE49-F238E27FC236}">
              <a16:creationId xmlns:a16="http://schemas.microsoft.com/office/drawing/2014/main" xmlns="" id="{00000000-0008-0000-0D00-0000E1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57150</xdr:colOff>
      <xdr:row>107</xdr:row>
      <xdr:rowOff>57150</xdr:rowOff>
    </xdr:from>
    <xdr:to>
      <xdr:col>3</xdr:col>
      <xdr:colOff>1266825</xdr:colOff>
      <xdr:row>107</xdr:row>
      <xdr:rowOff>857250</xdr:rowOff>
    </xdr:to>
    <xdr:pic>
      <xdr:nvPicPr>
        <xdr:cNvPr id="14562" name="Рисунок 3" descr="119.jpg">
          <a:extLst>
            <a:ext uri="{FF2B5EF4-FFF2-40B4-BE49-F238E27FC236}">
              <a16:creationId xmlns:a16="http://schemas.microsoft.com/office/drawing/2014/main" xmlns="" id="{00000000-0008-0000-0D00-0000E2380000}"/>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65617725"/>
          <a:ext cx="1209675" cy="800100"/>
        </a:xfrm>
        <a:prstGeom prst="rect">
          <a:avLst/>
        </a:prstGeom>
        <a:noFill/>
        <a:ln w="9525">
          <a:noFill/>
          <a:miter lim="800000"/>
          <a:headEnd/>
          <a:tailEnd/>
        </a:ln>
      </xdr:spPr>
    </xdr:pic>
    <xdr:clientData/>
  </xdr:twoCellAnchor>
  <xdr:twoCellAnchor editAs="oneCell">
    <xdr:from>
      <xdr:col>3</xdr:col>
      <xdr:colOff>57150</xdr:colOff>
      <xdr:row>108</xdr:row>
      <xdr:rowOff>47625</xdr:rowOff>
    </xdr:from>
    <xdr:to>
      <xdr:col>3</xdr:col>
      <xdr:colOff>1266825</xdr:colOff>
      <xdr:row>108</xdr:row>
      <xdr:rowOff>847725</xdr:rowOff>
    </xdr:to>
    <xdr:pic>
      <xdr:nvPicPr>
        <xdr:cNvPr id="14563" name="Рисунок 4" descr="120.jpg">
          <a:extLst>
            <a:ext uri="{FF2B5EF4-FFF2-40B4-BE49-F238E27FC236}">
              <a16:creationId xmlns:a16="http://schemas.microsoft.com/office/drawing/2014/main" xmlns="" id="{00000000-0008-0000-0D00-0000E338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66522600"/>
          <a:ext cx="1209675" cy="800100"/>
        </a:xfrm>
        <a:prstGeom prst="rect">
          <a:avLst/>
        </a:prstGeom>
        <a:noFill/>
        <a:ln w="9525">
          <a:noFill/>
          <a:miter lim="800000"/>
          <a:headEnd/>
          <a:tailEnd/>
        </a:ln>
      </xdr:spPr>
    </xdr:pic>
    <xdr:clientData/>
  </xdr:twoCellAnchor>
  <xdr:twoCellAnchor editAs="oneCell">
    <xdr:from>
      <xdr:col>3</xdr:col>
      <xdr:colOff>57150</xdr:colOff>
      <xdr:row>109</xdr:row>
      <xdr:rowOff>47625</xdr:rowOff>
    </xdr:from>
    <xdr:to>
      <xdr:col>3</xdr:col>
      <xdr:colOff>1266825</xdr:colOff>
      <xdr:row>109</xdr:row>
      <xdr:rowOff>847725</xdr:rowOff>
    </xdr:to>
    <xdr:pic>
      <xdr:nvPicPr>
        <xdr:cNvPr id="14564" name="Рисунок 5" descr="121.jpg">
          <a:extLst>
            <a:ext uri="{FF2B5EF4-FFF2-40B4-BE49-F238E27FC236}">
              <a16:creationId xmlns:a16="http://schemas.microsoft.com/office/drawing/2014/main" xmlns="" id="{00000000-0008-0000-0D00-0000E4380000}"/>
            </a:ext>
          </a:extLst>
        </xdr:cNvPr>
        <xdr:cNvPicPr>
          <a:picLocks noChangeAspect="1"/>
        </xdr:cNvPicPr>
      </xdr:nvPicPr>
      <xdr:blipFill>
        <a:blip xmlns:r="http://schemas.openxmlformats.org/officeDocument/2006/relationships" r:embed="rId34" cstate="print"/>
        <a:srcRect/>
        <a:stretch>
          <a:fillRect/>
        </a:stretch>
      </xdr:blipFill>
      <xdr:spPr bwMode="auto">
        <a:xfrm>
          <a:off x="3152775" y="67437000"/>
          <a:ext cx="1209675" cy="800100"/>
        </a:xfrm>
        <a:prstGeom prst="rect">
          <a:avLst/>
        </a:prstGeom>
        <a:noFill/>
        <a:ln w="9525">
          <a:noFill/>
          <a:miter lim="800000"/>
          <a:headEnd/>
          <a:tailEnd/>
        </a:ln>
      </xdr:spPr>
    </xdr:pic>
    <xdr:clientData/>
  </xdr:twoCellAnchor>
  <xdr:twoCellAnchor editAs="oneCell">
    <xdr:from>
      <xdr:col>3</xdr:col>
      <xdr:colOff>57150</xdr:colOff>
      <xdr:row>110</xdr:row>
      <xdr:rowOff>66675</xdr:rowOff>
    </xdr:from>
    <xdr:to>
      <xdr:col>3</xdr:col>
      <xdr:colOff>1266825</xdr:colOff>
      <xdr:row>110</xdr:row>
      <xdr:rowOff>866775</xdr:rowOff>
    </xdr:to>
    <xdr:pic>
      <xdr:nvPicPr>
        <xdr:cNvPr id="14565" name="Рисунок 6" descr="122.jpg">
          <a:extLst>
            <a:ext uri="{FF2B5EF4-FFF2-40B4-BE49-F238E27FC236}">
              <a16:creationId xmlns:a16="http://schemas.microsoft.com/office/drawing/2014/main" xmlns="" id="{00000000-0008-0000-0D00-0000E5380000}"/>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8370450"/>
          <a:ext cx="1209675" cy="800100"/>
        </a:xfrm>
        <a:prstGeom prst="rect">
          <a:avLst/>
        </a:prstGeom>
        <a:noFill/>
        <a:ln w="9525">
          <a:noFill/>
          <a:miter lim="800000"/>
          <a:headEnd/>
          <a:tailEnd/>
        </a:ln>
      </xdr:spPr>
    </xdr:pic>
    <xdr:clientData/>
  </xdr:twoCellAnchor>
  <xdr:twoCellAnchor editAs="oneCell">
    <xdr:from>
      <xdr:col>3</xdr:col>
      <xdr:colOff>57150</xdr:colOff>
      <xdr:row>111</xdr:row>
      <xdr:rowOff>47625</xdr:rowOff>
    </xdr:from>
    <xdr:to>
      <xdr:col>3</xdr:col>
      <xdr:colOff>1266825</xdr:colOff>
      <xdr:row>111</xdr:row>
      <xdr:rowOff>847725</xdr:rowOff>
    </xdr:to>
    <xdr:pic>
      <xdr:nvPicPr>
        <xdr:cNvPr id="14566" name="Рисунок 7" descr="123.jpg">
          <a:extLst>
            <a:ext uri="{FF2B5EF4-FFF2-40B4-BE49-F238E27FC236}">
              <a16:creationId xmlns:a16="http://schemas.microsoft.com/office/drawing/2014/main" xmlns="" id="{00000000-0008-0000-0D00-0000E6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69265800"/>
          <a:ext cx="1209675" cy="800100"/>
        </a:xfrm>
        <a:prstGeom prst="rect">
          <a:avLst/>
        </a:prstGeom>
        <a:noFill/>
        <a:ln w="9525">
          <a:noFill/>
          <a:miter lim="800000"/>
          <a:headEnd/>
          <a:tailEnd/>
        </a:ln>
      </xdr:spPr>
    </xdr:pic>
    <xdr:clientData/>
  </xdr:twoCellAnchor>
  <xdr:twoCellAnchor editAs="oneCell">
    <xdr:from>
      <xdr:col>3</xdr:col>
      <xdr:colOff>57150</xdr:colOff>
      <xdr:row>113</xdr:row>
      <xdr:rowOff>57150</xdr:rowOff>
    </xdr:from>
    <xdr:to>
      <xdr:col>3</xdr:col>
      <xdr:colOff>1266825</xdr:colOff>
      <xdr:row>113</xdr:row>
      <xdr:rowOff>857250</xdr:rowOff>
    </xdr:to>
    <xdr:pic>
      <xdr:nvPicPr>
        <xdr:cNvPr id="14567" name="Рисунок 8" descr="124.jpg">
          <a:extLst>
            <a:ext uri="{FF2B5EF4-FFF2-40B4-BE49-F238E27FC236}">
              <a16:creationId xmlns:a16="http://schemas.microsoft.com/office/drawing/2014/main" xmlns="" id="{00000000-0008-0000-0D00-0000E7380000}"/>
            </a:ext>
          </a:extLst>
        </xdr:cNvPr>
        <xdr:cNvPicPr>
          <a:picLocks noChangeAspect="1"/>
        </xdr:cNvPicPr>
      </xdr:nvPicPr>
      <xdr:blipFill>
        <a:blip xmlns:r="http://schemas.openxmlformats.org/officeDocument/2006/relationships" r:embed="rId37" cstate="print"/>
        <a:srcRect/>
        <a:stretch>
          <a:fillRect/>
        </a:stretch>
      </xdr:blipFill>
      <xdr:spPr bwMode="auto">
        <a:xfrm>
          <a:off x="3152775" y="71104125"/>
          <a:ext cx="1209675" cy="800100"/>
        </a:xfrm>
        <a:prstGeom prst="rect">
          <a:avLst/>
        </a:prstGeom>
        <a:noFill/>
        <a:ln w="9525">
          <a:noFill/>
          <a:miter lim="800000"/>
          <a:headEnd/>
          <a:tailEnd/>
        </a:ln>
      </xdr:spPr>
    </xdr:pic>
    <xdr:clientData/>
  </xdr:twoCellAnchor>
  <xdr:twoCellAnchor editAs="oneCell">
    <xdr:from>
      <xdr:col>3</xdr:col>
      <xdr:colOff>57150</xdr:colOff>
      <xdr:row>104</xdr:row>
      <xdr:rowOff>66675</xdr:rowOff>
    </xdr:from>
    <xdr:to>
      <xdr:col>3</xdr:col>
      <xdr:colOff>1266825</xdr:colOff>
      <xdr:row>104</xdr:row>
      <xdr:rowOff>866775</xdr:rowOff>
    </xdr:to>
    <xdr:pic>
      <xdr:nvPicPr>
        <xdr:cNvPr id="14568" name="Рисунок 2" descr="118.jpg">
          <a:extLst>
            <a:ext uri="{FF2B5EF4-FFF2-40B4-BE49-F238E27FC236}">
              <a16:creationId xmlns:a16="http://schemas.microsoft.com/office/drawing/2014/main" xmlns="" id="{00000000-0008-0000-0D00-0000E8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66675</xdr:colOff>
      <xdr:row>105</xdr:row>
      <xdr:rowOff>38100</xdr:rowOff>
    </xdr:from>
    <xdr:to>
      <xdr:col>3</xdr:col>
      <xdr:colOff>1276350</xdr:colOff>
      <xdr:row>105</xdr:row>
      <xdr:rowOff>838200</xdr:rowOff>
    </xdr:to>
    <xdr:pic>
      <xdr:nvPicPr>
        <xdr:cNvPr id="14569" name="Рисунок 2" descr="118.jpg">
          <a:extLst>
            <a:ext uri="{FF2B5EF4-FFF2-40B4-BE49-F238E27FC236}">
              <a16:creationId xmlns:a16="http://schemas.microsoft.com/office/drawing/2014/main" xmlns="" id="{00000000-0008-0000-0D00-0000E9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62300" y="63769875"/>
          <a:ext cx="1209675" cy="800100"/>
        </a:xfrm>
        <a:prstGeom prst="rect">
          <a:avLst/>
        </a:prstGeom>
        <a:noFill/>
        <a:ln w="9525">
          <a:noFill/>
          <a:miter lim="800000"/>
          <a:headEnd/>
          <a:tailEnd/>
        </a:ln>
      </xdr:spPr>
    </xdr:pic>
    <xdr:clientData/>
  </xdr:twoCellAnchor>
  <xdr:twoCellAnchor editAs="oneCell">
    <xdr:from>
      <xdr:col>3</xdr:col>
      <xdr:colOff>57150</xdr:colOff>
      <xdr:row>114</xdr:row>
      <xdr:rowOff>47625</xdr:rowOff>
    </xdr:from>
    <xdr:to>
      <xdr:col>3</xdr:col>
      <xdr:colOff>1266825</xdr:colOff>
      <xdr:row>114</xdr:row>
      <xdr:rowOff>847725</xdr:rowOff>
    </xdr:to>
    <xdr:pic>
      <xdr:nvPicPr>
        <xdr:cNvPr id="14570" name="Рисунок 7" descr="123.jpg">
          <a:extLst>
            <a:ext uri="{FF2B5EF4-FFF2-40B4-BE49-F238E27FC236}">
              <a16:creationId xmlns:a16="http://schemas.microsoft.com/office/drawing/2014/main" xmlns="" id="{00000000-0008-0000-0D00-0000EA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009000"/>
          <a:ext cx="1209675" cy="800100"/>
        </a:xfrm>
        <a:prstGeom prst="rect">
          <a:avLst/>
        </a:prstGeom>
        <a:noFill/>
        <a:ln w="9525">
          <a:noFill/>
          <a:miter lim="800000"/>
          <a:headEnd/>
          <a:tailEnd/>
        </a:ln>
      </xdr:spPr>
    </xdr:pic>
    <xdr:clientData/>
  </xdr:twoCellAnchor>
  <xdr:twoCellAnchor editAs="oneCell">
    <xdr:from>
      <xdr:col>3</xdr:col>
      <xdr:colOff>57150</xdr:colOff>
      <xdr:row>115</xdr:row>
      <xdr:rowOff>47625</xdr:rowOff>
    </xdr:from>
    <xdr:to>
      <xdr:col>3</xdr:col>
      <xdr:colOff>1266825</xdr:colOff>
      <xdr:row>115</xdr:row>
      <xdr:rowOff>847725</xdr:rowOff>
    </xdr:to>
    <xdr:pic>
      <xdr:nvPicPr>
        <xdr:cNvPr id="14571" name="Рисунок 7" descr="123.jpg">
          <a:extLst>
            <a:ext uri="{FF2B5EF4-FFF2-40B4-BE49-F238E27FC236}">
              <a16:creationId xmlns:a16="http://schemas.microsoft.com/office/drawing/2014/main" xmlns="" id="{00000000-0008-0000-0D00-0000EB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923400"/>
          <a:ext cx="1209675" cy="800100"/>
        </a:xfrm>
        <a:prstGeom prst="rect">
          <a:avLst/>
        </a:prstGeom>
        <a:noFill/>
        <a:ln w="9525">
          <a:noFill/>
          <a:miter lim="800000"/>
          <a:headEnd/>
          <a:tailEnd/>
        </a:ln>
      </xdr:spPr>
    </xdr:pic>
    <xdr:clientData/>
  </xdr:twoCellAnchor>
  <xdr:twoCellAnchor editAs="oneCell">
    <xdr:from>
      <xdr:col>3</xdr:col>
      <xdr:colOff>38100</xdr:colOff>
      <xdr:row>37</xdr:row>
      <xdr:rowOff>98240</xdr:rowOff>
    </xdr:from>
    <xdr:to>
      <xdr:col>3</xdr:col>
      <xdr:colOff>1266825</xdr:colOff>
      <xdr:row>37</xdr:row>
      <xdr:rowOff>914400</xdr:rowOff>
    </xdr:to>
    <xdr:pic>
      <xdr:nvPicPr>
        <xdr:cNvPr id="46" name="Рисунок 45" descr="&amp;Gcy;&amp;icy;&amp;rcy;&amp;lcy;&amp;yacy;&amp;ncy;&amp;dcy;&amp;acy; &amp;scy;&amp;vcy;&amp;iecy;&amp;tcy;&amp;ocy;&amp;dcy;&amp;icy;&amp;ocy;&amp;dcy;&amp;ncy;&amp;acy;&amp;yacy; &amp;scy; &amp;zcy;&amp;ocy;&amp;lcy;&amp;ocy;&amp;tcy;&amp;ycy;&amp;mcy;&amp;icy; &amp;shcy;&amp;acy;&amp;rcy;&amp;acy;&amp;mcy;&amp;icy;">
          <a:extLst>
            <a:ext uri="{FF2B5EF4-FFF2-40B4-BE49-F238E27FC236}">
              <a16:creationId xmlns:a16="http://schemas.microsoft.com/office/drawing/2014/main" xmlns="" id="{00000000-0008-0000-0D00-00002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3725" y="25120415"/>
          <a:ext cx="1228725" cy="81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57359</xdr:colOff>
      <xdr:row>38</xdr:row>
      <xdr:rowOff>101507</xdr:rowOff>
    </xdr:from>
    <xdr:to>
      <xdr:col>3</xdr:col>
      <xdr:colOff>1266825</xdr:colOff>
      <xdr:row>38</xdr:row>
      <xdr:rowOff>904875</xdr:rowOff>
    </xdr:to>
    <xdr:pic>
      <xdr:nvPicPr>
        <xdr:cNvPr id="47" name="Рисунок 46" descr="&amp;Gcy;&amp;icy;&amp;rcy;&amp;lcy;&amp;yacy;&amp;ncy;&amp;dcy;&amp;acy; &amp;scy;&amp;vcy;&amp;iecy;&amp;tcy;&amp;ocy;&amp;dcy;&amp;icy;&amp;ocy;&amp;dcy;&amp;ncy;&amp;acy;&amp;yacy; &amp;scy; &amp;scy;&amp;iecy;&amp;rcy;&amp;iecy;&amp;bcy;&amp;rcy;&amp;yacy;&amp;ncy;&amp;ycy;&amp;mcy;&amp;icy; &amp;shcy;&amp;acy;&amp;rcy;&amp;acy;&amp;mcy;&amp;icy;">
          <a:extLst>
            <a:ext uri="{FF2B5EF4-FFF2-40B4-BE49-F238E27FC236}">
              <a16:creationId xmlns:a16="http://schemas.microsoft.com/office/drawing/2014/main" xmlns="" id="{00000000-0008-0000-0D00-00002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52984" y="26123807"/>
          <a:ext cx="1209466" cy="80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26</xdr:row>
      <xdr:rowOff>47695</xdr:rowOff>
    </xdr:from>
    <xdr:to>
      <xdr:col>3</xdr:col>
      <xdr:colOff>1254339</xdr:colOff>
      <xdr:row>26</xdr:row>
      <xdr:rowOff>933450</xdr:rowOff>
    </xdr:to>
    <xdr:pic>
      <xdr:nvPicPr>
        <xdr:cNvPr id="48" name="Рисунок 47"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bcy;&amp;iecy;&amp;lcy;&amp;ycy;&amp;jcy;">
          <a:extLst>
            <a:ext uri="{FF2B5EF4-FFF2-40B4-BE49-F238E27FC236}">
              <a16:creationId xmlns:a16="http://schemas.microsoft.com/office/drawing/2014/main" xmlns="" id="{00000000-0008-0000-0D00-00003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171825" y="17697520"/>
          <a:ext cx="1178139" cy="8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27</xdr:row>
      <xdr:rowOff>114299</xdr:rowOff>
    </xdr:from>
    <xdr:to>
      <xdr:col>3</xdr:col>
      <xdr:colOff>1266407</xdr:colOff>
      <xdr:row>27</xdr:row>
      <xdr:rowOff>904874</xdr:rowOff>
    </xdr:to>
    <xdr:pic>
      <xdr:nvPicPr>
        <xdr:cNvPr id="49" name="Рисунок 48"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tcy;&amp;iecy;&amp;pcy;&amp;lcy;&amp;ycy;&amp;jcy; &amp;bcy;&amp;iecy;&amp;lcy;&amp;ycy;&amp;jcy;">
          <a:extLst>
            <a:ext uri="{FF2B5EF4-FFF2-40B4-BE49-F238E27FC236}">
              <a16:creationId xmlns:a16="http://schemas.microsoft.com/office/drawing/2014/main" xmlns="" id="{00000000-0008-0000-0D00-00003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171825" y="18745199"/>
          <a:ext cx="1190207"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31</xdr:row>
      <xdr:rowOff>107696</xdr:rowOff>
    </xdr:from>
    <xdr:to>
      <xdr:col>3</xdr:col>
      <xdr:colOff>1266825</xdr:colOff>
      <xdr:row>31</xdr:row>
      <xdr:rowOff>904875</xdr:rowOff>
    </xdr:to>
    <xdr:pic>
      <xdr:nvPicPr>
        <xdr:cNvPr id="50" name="Рисунок 49"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2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162300" y="19738721"/>
          <a:ext cx="1200150"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32</xdr:row>
      <xdr:rowOff>98170</xdr:rowOff>
    </xdr:from>
    <xdr:to>
      <xdr:col>3</xdr:col>
      <xdr:colOff>1257300</xdr:colOff>
      <xdr:row>32</xdr:row>
      <xdr:rowOff>895350</xdr:rowOff>
    </xdr:to>
    <xdr:pic>
      <xdr:nvPicPr>
        <xdr:cNvPr id="51" name="Рисунок 50"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kcy;&amp;rcy;&amp;acy;&amp;scy;&amp;ncy;&amp;ycy;&amp;jcy;">
          <a:extLst>
            <a:ext uri="{FF2B5EF4-FFF2-40B4-BE49-F238E27FC236}">
              <a16:creationId xmlns:a16="http://schemas.microsoft.com/office/drawing/2014/main" xmlns="" id="{00000000-0008-0000-0D00-000033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2775" y="20729320"/>
          <a:ext cx="1200150" cy="7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33</xdr:row>
      <xdr:rowOff>98170</xdr:rowOff>
    </xdr:from>
    <xdr:to>
      <xdr:col>3</xdr:col>
      <xdr:colOff>1276350</xdr:colOff>
      <xdr:row>33</xdr:row>
      <xdr:rowOff>895349</xdr:rowOff>
    </xdr:to>
    <xdr:pic>
      <xdr:nvPicPr>
        <xdr:cNvPr id="52" name="Рисунок 51"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zhcy;&amp;iecy;&amp;lcy;&amp;tcy;&amp;ycy;&amp;jcy;">
          <a:extLst>
            <a:ext uri="{FF2B5EF4-FFF2-40B4-BE49-F238E27FC236}">
              <a16:creationId xmlns:a16="http://schemas.microsoft.com/office/drawing/2014/main" xmlns="" id="{00000000-0008-0000-0D00-000034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171826" y="21729445"/>
          <a:ext cx="1200149"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34</xdr:row>
      <xdr:rowOff>94972</xdr:rowOff>
    </xdr:from>
    <xdr:to>
      <xdr:col>3</xdr:col>
      <xdr:colOff>1257300</xdr:colOff>
      <xdr:row>34</xdr:row>
      <xdr:rowOff>885825</xdr:rowOff>
    </xdr:to>
    <xdr:pic>
      <xdr:nvPicPr>
        <xdr:cNvPr id="53" name="Рисунок 52"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62300" y="22726372"/>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35</xdr:row>
      <xdr:rowOff>104775</xdr:rowOff>
    </xdr:from>
    <xdr:to>
      <xdr:col>3</xdr:col>
      <xdr:colOff>1266825</xdr:colOff>
      <xdr:row>35</xdr:row>
      <xdr:rowOff>895628</xdr:rowOff>
    </xdr:to>
    <xdr:pic>
      <xdr:nvPicPr>
        <xdr:cNvPr id="57" name="Рисунок 56"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71825" y="23736300"/>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24</xdr:row>
      <xdr:rowOff>85725</xdr:rowOff>
    </xdr:from>
    <xdr:to>
      <xdr:col>3</xdr:col>
      <xdr:colOff>1252067</xdr:colOff>
      <xdr:row>24</xdr:row>
      <xdr:rowOff>866775</xdr:rowOff>
    </xdr:to>
    <xdr:pic>
      <xdr:nvPicPr>
        <xdr:cNvPr id="58" name="Рисунок 57" descr="&amp;Gcy;&amp;icy;&amp;rcy;&amp;lcy;&amp;yacy;&amp;dcy;&amp;ncy;&amp;acy; &amp;scy;&amp;vcy;&amp;iecy;&amp;tcy;&amp;ocy;&amp;dcy;&amp;icy;&amp;ocy;&amp;dcy;&amp;ncy;&amp;acy;&amp;yacy; &amp;scy; &amp;mcy;&amp;acy;&amp;tcy;&amp;ocy;&amp;vcy;&amp;ycy;&amp;mcy;&amp;icy; &amp;shcy;&amp;acy;&amp;rcy;&amp;icy;&amp;kcy;&amp;acy;&amp;mcy;&amp;icy; &amp;ncy;&amp;acy; &amp;tcy;&amp;iocy;&amp;mcy;&amp;ncy;&amp;ocy;-&amp;zcy;&amp;iecy;&amp;lcy;&amp;iocy;&amp;ncy;&amp;ocy;&amp;mcy; &amp;pcy;&amp;rcy;&amp;ocy;&amp;vcy;&amp;ocy;&amp;dcy;&amp;iecy; &amp;scy; &amp;kcy;&amp;ocy;&amp;ncy;&amp;tcy;&amp;rcy;&amp;ocy;&amp;lcy;&amp;lcy;&amp;iecy;&amp;rcy;&amp;ocy;&amp;mcy;, &amp;mcy;&amp;ncy;&amp;ocy;&amp;gcy;&amp;ocy;&amp;tscy;&amp;vcy;&amp;iecy;&amp;tcy;&amp;ncy;&amp;acy;&amp;yacy;">
          <a:extLst>
            <a:ext uri="{FF2B5EF4-FFF2-40B4-BE49-F238E27FC236}">
              <a16:creationId xmlns:a16="http://schemas.microsoft.com/office/drawing/2014/main" xmlns="" id="{00000000-0008-0000-0D00-00003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171825" y="163353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22</xdr:row>
      <xdr:rowOff>110892</xdr:rowOff>
    </xdr:from>
    <xdr:to>
      <xdr:col>3</xdr:col>
      <xdr:colOff>1266825</xdr:colOff>
      <xdr:row>22</xdr:row>
      <xdr:rowOff>914399</xdr:rowOff>
    </xdr:to>
    <xdr:pic>
      <xdr:nvPicPr>
        <xdr:cNvPr id="59" name="Рисунок 58" descr="http://www.svetenergo.ru/cache/images/325_w137.jpg">
          <a:extLst>
            <a:ext uri="{FF2B5EF4-FFF2-40B4-BE49-F238E27FC236}">
              <a16:creationId xmlns:a16="http://schemas.microsoft.com/office/drawing/2014/main" xmlns="" id="{00000000-0008-0000-0D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4350767"/>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23</xdr:row>
      <xdr:rowOff>95250</xdr:rowOff>
    </xdr:from>
    <xdr:to>
      <xdr:col>3</xdr:col>
      <xdr:colOff>1266825</xdr:colOff>
      <xdr:row>23</xdr:row>
      <xdr:rowOff>898757</xdr:rowOff>
    </xdr:to>
    <xdr:pic>
      <xdr:nvPicPr>
        <xdr:cNvPr id="60" name="Рисунок 59" descr="http://www.svetenergo.ru/cache/images/325_w137.jpg">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5344775"/>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51</xdr:row>
      <xdr:rowOff>72863</xdr:rowOff>
    </xdr:from>
    <xdr:to>
      <xdr:col>3</xdr:col>
      <xdr:colOff>1261906</xdr:colOff>
      <xdr:row>51</xdr:row>
      <xdr:rowOff>866775</xdr:rowOff>
    </xdr:to>
    <xdr:pic>
      <xdr:nvPicPr>
        <xdr:cNvPr id="61" name="Рисунок 60" descr="&amp;Gcy;&amp;icy;&amp;rcy;&amp;lcy;&amp;yacy;&amp;dcy;&amp;ncy;&amp;acy; &amp;scy;&amp;vcy;&amp;iecy;&amp;tcy;&amp;ocy;&amp;dcy;&amp;icy;&amp;ocy;&amp;dcy;&amp;ncy;&amp;acy;&amp;yacy; «&amp;IEcy;&amp;lcy;&amp;ocy;&amp;vcy;&amp;acy;&amp;yacy; &amp;shcy;&amp;icy;&amp;shcy;&amp;kcy;&amp;acy;» &amp;kcy;&amp;rcy;&amp;acy;&amp;scy;&amp;ncy;&amp;ocy;-&amp;zcy;&amp;iecy;&amp;lcy;&amp;iocy;&amp;ncy;&amp;acy;&amp;yacy;">
          <a:extLst>
            <a:ext uri="{FF2B5EF4-FFF2-40B4-BE49-F238E27FC236}">
              <a16:creationId xmlns:a16="http://schemas.microsoft.com/office/drawing/2014/main" xmlns="" id="{00000000-0008-0000-0D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162300" y="38049038"/>
          <a:ext cx="1195231" cy="7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67095</xdr:colOff>
      <xdr:row>52</xdr:row>
      <xdr:rowOff>76200</xdr:rowOff>
    </xdr:from>
    <xdr:to>
      <xdr:col>3</xdr:col>
      <xdr:colOff>1257301</xdr:colOff>
      <xdr:row>52</xdr:row>
      <xdr:rowOff>866775</xdr:rowOff>
    </xdr:to>
    <xdr:pic>
      <xdr:nvPicPr>
        <xdr:cNvPr id="62" name="Рисунок 61" descr="&amp;Gcy;&amp;icy;&amp;rcy;&amp;lcy;&amp;yacy;&amp;dcy;&amp;ncy;&amp;acy; &amp;scy;&amp;vcy;&amp;iecy;&amp;tcy;&amp;ocy;&amp;dcy;&amp;icy;&amp;ocy;&amp;dcy;&amp;ncy;&amp;acy;&amp;yacy; «&amp;IEcy;&amp;lcy;&amp;ocy;&amp;vcy;&amp;acy;&amp;yacy; &amp;shcy;&amp;icy;&amp;shcy;&amp;kcy;&amp;acy;» &amp;kcy;&amp;rcy;&amp;acy;&amp;scy;&amp;ncy;&amp;ocy;-&amp;scy;&amp;icy;&amp;ncy;&amp;yacy;&amp;yacy;">
          <a:extLst>
            <a:ext uri="{FF2B5EF4-FFF2-40B4-BE49-F238E27FC236}">
              <a16:creationId xmlns:a16="http://schemas.microsoft.com/office/drawing/2014/main" xmlns="" id="{00000000-0008-0000-0D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162720" y="38976300"/>
          <a:ext cx="119020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53</xdr:row>
      <xdr:rowOff>94901</xdr:rowOff>
    </xdr:from>
    <xdr:to>
      <xdr:col>3</xdr:col>
      <xdr:colOff>1247775</xdr:colOff>
      <xdr:row>53</xdr:row>
      <xdr:rowOff>866774</xdr:rowOff>
    </xdr:to>
    <xdr:pic>
      <xdr:nvPicPr>
        <xdr:cNvPr id="63" name="Рисунок 62" descr="&amp;Gcy;&amp;icy;&amp;rcy;&amp;lcy;&amp;yacy;&amp;dcy;&amp;ncy;&amp;acy; &amp;scy;&amp;vcy;&amp;iecy;&amp;tcy;&amp;ocy;&amp;dcy;&amp;icy;&amp;ocy;&amp;dcy;&amp;ncy;&amp;acy;&amp;yacy; «&amp;IEcy;&amp;lcy;&amp;ocy;&amp;vcy;&amp;acy;&amp;yacy; &amp;shcy;&amp;icy;&amp;shcy;&amp;kcy;&amp;acy;» &amp;mcy;&amp;ncy;&amp;ocy;&amp;gcy;&amp;ocy;&amp;tscy;&amp;vcy;&amp;iecy;&amp;tcy;&amp;ncy;&amp;acy;&amp;yacy;">
          <a:extLst>
            <a:ext uri="{FF2B5EF4-FFF2-40B4-BE49-F238E27FC236}">
              <a16:creationId xmlns:a16="http://schemas.microsoft.com/office/drawing/2014/main" xmlns="" id="{00000000-0008-0000-0D00-00003F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181350" y="39918926"/>
          <a:ext cx="1162050" cy="77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54</xdr:row>
      <xdr:rowOff>76200</xdr:rowOff>
    </xdr:from>
    <xdr:to>
      <xdr:col>3</xdr:col>
      <xdr:colOff>1241859</xdr:colOff>
      <xdr:row>54</xdr:row>
      <xdr:rowOff>923926</xdr:rowOff>
    </xdr:to>
    <xdr:pic>
      <xdr:nvPicPr>
        <xdr:cNvPr id="65" name="Рисунок 64" descr="&amp;Gcy;&amp;icy;&amp;rcy;&amp;lcy;&amp;yacy;&amp;dcy;&amp;ncy;&amp;acy; &amp;scy;&amp;vcy;&amp;iecy;&amp;tcy;&amp;ocy;&amp;dcy;&amp;icy;&amp;ocy;&amp;dcy;&amp;ncy;&amp;acy;&amp;yacy; «&amp;IEcy;&amp;lcy;&amp;ocy;&amp;vcy;&amp;acy;&amp;yacy; &amp;shcy;&amp;icy;&amp;shcy;&amp;kcy;&amp;acy;» &amp;bcy;&amp;iecy;&amp;lcy;&amp;acy;&amp;yacy;">
          <a:extLst>
            <a:ext uri="{FF2B5EF4-FFF2-40B4-BE49-F238E27FC236}">
              <a16:creationId xmlns:a16="http://schemas.microsoft.com/office/drawing/2014/main" xmlns="" id="{00000000-0008-0000-0D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209926" y="40824150"/>
          <a:ext cx="1127558"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120403</xdr:colOff>
      <xdr:row>55</xdr:row>
      <xdr:rowOff>57151</xdr:rowOff>
    </xdr:from>
    <xdr:to>
      <xdr:col>3</xdr:col>
      <xdr:colOff>1228725</xdr:colOff>
      <xdr:row>55</xdr:row>
      <xdr:rowOff>890415</xdr:rowOff>
    </xdr:to>
    <xdr:pic>
      <xdr:nvPicPr>
        <xdr:cNvPr id="66" name="Рисунок 65" descr="&amp;Gcy;&amp;icy;&amp;rcy;&amp;lcy;&amp;yacy;&amp;dcy;&amp;ncy;&amp;acy; &amp;scy;&amp;vcy;&amp;iecy;&amp;tcy;&amp;ocy;&amp;dcy;&amp;icy;&amp;ocy;&amp;dcy;&amp;ncy;&amp;acy;&amp;yacy; «&amp;IEcy;&amp;lcy;&amp;ocy;&amp;vcy;&amp;acy;&amp;yacy; &amp;shcy;&amp;icy;&amp;shcy;&amp;kcy;&amp;acy;» &amp;tcy;&amp;iecy;&amp;pcy;&amp;lcy;&amp;ocy;-&amp;bcy;&amp;iecy;&amp;lcy;&amp;acy;&amp;yacy;">
          <a:extLst>
            <a:ext uri="{FF2B5EF4-FFF2-40B4-BE49-F238E27FC236}">
              <a16:creationId xmlns:a16="http://schemas.microsoft.com/office/drawing/2014/main" xmlns="" id="{00000000-0008-0000-0D00-000042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216028" y="41805226"/>
          <a:ext cx="1108322" cy="83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58</xdr:row>
      <xdr:rowOff>63268</xdr:rowOff>
    </xdr:from>
    <xdr:to>
      <xdr:col>3</xdr:col>
      <xdr:colOff>1266825</xdr:colOff>
      <xdr:row>58</xdr:row>
      <xdr:rowOff>866774</xdr:rowOff>
    </xdr:to>
    <xdr:pic>
      <xdr:nvPicPr>
        <xdr:cNvPr id="67" name="Рисунок 66" descr="&amp;Gcy;&amp;icy;&amp;rcy;&amp;lcy;&amp;yacy;&amp;dcy;&amp;ncy;&amp;acy; &amp;scy;&amp;vcy;&amp;iecy;&amp;tcy;&amp;ocy;&amp;dcy;&amp;icy;&amp;ocy;&amp;dcy;&amp;ncy;&amp;acy;&amp;yacy; «&amp;Mcy;&amp;icy;&amp;shcy;&amp;ucy;&amp;rcy;&amp;acy;» &amp;ncy;&amp;acy; &amp;pcy;&amp;rcy;&amp;ocy;&amp;zcy;&amp;rcy;&amp;acy;&amp;chcy;&amp;ncy;&amp;ocy;&amp;mcy; &amp;pcy;&amp;rcy;&amp;ocy;&amp;vcy;&amp;ocy;&amp;dcy;&amp;iecy; &amp;tcy;&amp;iecy;&amp;pcy;&amp;lcy;&amp;ocy;-&amp;bcy;&amp;iecy;&amp;lcy;&amp;acy;&amp;yacy;">
          <a:extLst>
            <a:ext uri="{FF2B5EF4-FFF2-40B4-BE49-F238E27FC236}">
              <a16:creationId xmlns:a16="http://schemas.microsoft.com/office/drawing/2014/main" xmlns="" id="{00000000-0008-0000-0D00-00004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52776" y="43925893"/>
          <a:ext cx="1209674" cy="803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60</xdr:row>
      <xdr:rowOff>44149</xdr:rowOff>
    </xdr:from>
    <xdr:to>
      <xdr:col>3</xdr:col>
      <xdr:colOff>1257300</xdr:colOff>
      <xdr:row>60</xdr:row>
      <xdr:rowOff>828675</xdr:rowOff>
    </xdr:to>
    <xdr:pic>
      <xdr:nvPicPr>
        <xdr:cNvPr id="68" name="Рисунок 67" descr="&amp;Gcy;&amp;icy;&amp;rcy;&amp;lcy;&amp;yacy;&amp;dcy;&amp;ncy;&amp;acy; &amp;scy;&amp;vcy;&amp;iecy;&amp;tcy;&amp;ocy;&amp;dcy;&amp;icy;&amp;ocy;&amp;dcy;&amp;ncy;&amp;acy;&amp;yacy; «&amp;Mcy;&amp;icy;&amp;shcy;&amp;ucy;&amp;rcy;&amp;acy;» &amp;ncy;&amp;acy; &amp;chcy;&amp;iocy;&amp;rcy;&amp;ncy;&amp;ocy;&amp;mcy; &amp;pcy;&amp;rcy;&amp;ocy;&amp;vcy;&amp;ocy;&amp;dcy;&amp;iecy; &amp;tcy;&amp;iocy;&amp;pcy;&amp;lcy;&amp;ocy;-&amp;bcy;&amp;iecy;&amp;lcy;&amp;acy;&amp;yacy;">
          <a:extLst>
            <a:ext uri="{FF2B5EF4-FFF2-40B4-BE49-F238E27FC236}">
              <a16:creationId xmlns:a16="http://schemas.microsoft.com/office/drawing/2014/main" xmlns="" id="{00000000-0008-0000-0D00-000044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171825" y="45668899"/>
          <a:ext cx="1181100" cy="784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64</xdr:row>
      <xdr:rowOff>28575</xdr:rowOff>
    </xdr:from>
    <xdr:to>
      <xdr:col>3</xdr:col>
      <xdr:colOff>1285875</xdr:colOff>
      <xdr:row>64</xdr:row>
      <xdr:rowOff>866775</xdr:rowOff>
    </xdr:to>
    <xdr:pic>
      <xdr:nvPicPr>
        <xdr:cNvPr id="69" name="Рисунок 68"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50 &amp;scy;&amp;mcy;">
          <a:extLst>
            <a:ext uri="{FF2B5EF4-FFF2-40B4-BE49-F238E27FC236}">
              <a16:creationId xmlns:a16="http://schemas.microsoft.com/office/drawing/2014/main" xmlns="" id="{00000000-0008-0000-0D00-000045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133725" y="52616100"/>
          <a:ext cx="12477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65</xdr:row>
      <xdr:rowOff>38100</xdr:rowOff>
    </xdr:from>
    <xdr:to>
      <xdr:col>3</xdr:col>
      <xdr:colOff>1276351</xdr:colOff>
      <xdr:row>65</xdr:row>
      <xdr:rowOff>866775</xdr:rowOff>
    </xdr:to>
    <xdr:pic>
      <xdr:nvPicPr>
        <xdr:cNvPr id="70" name="Рисунок 69"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6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33726" y="53559075"/>
          <a:ext cx="12382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71699</xdr:colOff>
      <xdr:row>67</xdr:row>
      <xdr:rowOff>47415</xdr:rowOff>
    </xdr:from>
    <xdr:to>
      <xdr:col>3</xdr:col>
      <xdr:colOff>1262221</xdr:colOff>
      <xdr:row>67</xdr:row>
      <xdr:rowOff>838200</xdr:rowOff>
    </xdr:to>
    <xdr:pic>
      <xdr:nvPicPr>
        <xdr:cNvPr id="73" name="Рисунок 72"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67324" y="51425265"/>
          <a:ext cx="1190522" cy="79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68</xdr:row>
      <xdr:rowOff>66675</xdr:rowOff>
    </xdr:from>
    <xdr:to>
      <xdr:col>3</xdr:col>
      <xdr:colOff>1261592</xdr:colOff>
      <xdr:row>68</xdr:row>
      <xdr:rowOff>847725</xdr:rowOff>
    </xdr:to>
    <xdr:pic>
      <xdr:nvPicPr>
        <xdr:cNvPr id="74" name="Рисунок 73"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bcy;&amp;iecy;&amp;lcy;&amp;acy;&amp;yacy;">
          <a:extLst>
            <a:ext uri="{FF2B5EF4-FFF2-40B4-BE49-F238E27FC236}">
              <a16:creationId xmlns:a16="http://schemas.microsoft.com/office/drawing/2014/main" xmlns="" id="{00000000-0008-0000-0D00-00004A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181350" y="523398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75</xdr:row>
      <xdr:rowOff>76200</xdr:rowOff>
    </xdr:from>
    <xdr:to>
      <xdr:col>3</xdr:col>
      <xdr:colOff>1276351</xdr:colOff>
      <xdr:row>75</xdr:row>
      <xdr:rowOff>942975</xdr:rowOff>
    </xdr:to>
    <xdr:pic>
      <xdr:nvPicPr>
        <xdr:cNvPr id="75" name="Рисунок 74"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tcy;&amp;iecy;&amp;pcy;&amp;lcy;&amp;ycy;&amp;jcy; &amp;bcy;&amp;iecy;&amp;lcy;&amp;ycy;&amp;jcy;">
          <a:extLst>
            <a:ext uri="{FF2B5EF4-FFF2-40B4-BE49-F238E27FC236}">
              <a16:creationId xmlns:a16="http://schemas.microsoft.com/office/drawing/2014/main" xmlns="" id="{00000000-0008-0000-0D00-00004B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133726" y="6253162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76</xdr:row>
      <xdr:rowOff>57150</xdr:rowOff>
    </xdr:from>
    <xdr:to>
      <xdr:col>3</xdr:col>
      <xdr:colOff>1266825</xdr:colOff>
      <xdr:row>76</xdr:row>
      <xdr:rowOff>923925</xdr:rowOff>
    </xdr:to>
    <xdr:pic>
      <xdr:nvPicPr>
        <xdr:cNvPr id="76" name="Рисунок 75"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bcy;&amp;iecy;&amp;lcy;&amp;ycy;&amp;jcy;">
          <a:extLst>
            <a:ext uri="{FF2B5EF4-FFF2-40B4-BE49-F238E27FC236}">
              <a16:creationId xmlns:a16="http://schemas.microsoft.com/office/drawing/2014/main" xmlns="" id="{00000000-0008-0000-0D00-00004C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52775" y="63503175"/>
          <a:ext cx="12096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77</xdr:row>
      <xdr:rowOff>66675</xdr:rowOff>
    </xdr:from>
    <xdr:to>
      <xdr:col>3</xdr:col>
      <xdr:colOff>1276350</xdr:colOff>
      <xdr:row>77</xdr:row>
      <xdr:rowOff>933450</xdr:rowOff>
    </xdr:to>
    <xdr:pic>
      <xdr:nvPicPr>
        <xdr:cNvPr id="78" name="Рисунок 77"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4E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50" y="64512825"/>
          <a:ext cx="12287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78</xdr:row>
      <xdr:rowOff>66675</xdr:rowOff>
    </xdr:from>
    <xdr:to>
      <xdr:col>3</xdr:col>
      <xdr:colOff>1295400</xdr:colOff>
      <xdr:row>78</xdr:row>
      <xdr:rowOff>933450</xdr:rowOff>
    </xdr:to>
    <xdr:pic>
      <xdr:nvPicPr>
        <xdr:cNvPr id="79" name="Рисунок 78"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xmlns="" id="{00000000-0008-0000-0D00-00004F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143250" y="65512950"/>
          <a:ext cx="1247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79</xdr:row>
      <xdr:rowOff>57150</xdr:rowOff>
    </xdr:from>
    <xdr:to>
      <xdr:col>3</xdr:col>
      <xdr:colOff>1276351</xdr:colOff>
      <xdr:row>79</xdr:row>
      <xdr:rowOff>923925</xdr:rowOff>
    </xdr:to>
    <xdr:pic>
      <xdr:nvPicPr>
        <xdr:cNvPr id="80" name="Рисунок 79"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tcy;&amp;iecy;&amp;pcy;&amp;lcy;&amp;ycy;&amp;jcy; &amp;bcy;&amp;iecy;&amp;lcy;">
          <a:extLst>
            <a:ext uri="{FF2B5EF4-FFF2-40B4-BE49-F238E27FC236}">
              <a16:creationId xmlns:a16="http://schemas.microsoft.com/office/drawing/2014/main" xmlns="" id="{00000000-0008-0000-0D00-00005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133726" y="66503550"/>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80</xdr:row>
      <xdr:rowOff>57150</xdr:rowOff>
    </xdr:from>
    <xdr:to>
      <xdr:col>3</xdr:col>
      <xdr:colOff>1285876</xdr:colOff>
      <xdr:row>80</xdr:row>
      <xdr:rowOff>923925</xdr:rowOff>
    </xdr:to>
    <xdr:pic>
      <xdr:nvPicPr>
        <xdr:cNvPr id="81" name="Рисунок 80"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2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xmlns="" id="{00000000-0008-0000-0D00-00005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143251" y="6750367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142876</xdr:colOff>
      <xdr:row>119</xdr:row>
      <xdr:rowOff>47625</xdr:rowOff>
    </xdr:from>
    <xdr:to>
      <xdr:col>3</xdr:col>
      <xdr:colOff>1200150</xdr:colOff>
      <xdr:row>119</xdr:row>
      <xdr:rowOff>842510</xdr:rowOff>
    </xdr:to>
    <xdr:pic>
      <xdr:nvPicPr>
        <xdr:cNvPr id="82" name="Рисунок 8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0000000-0008-0000-0D00-000052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501" y="7452360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142690</xdr:colOff>
      <xdr:row>120</xdr:row>
      <xdr:rowOff>57150</xdr:rowOff>
    </xdr:from>
    <xdr:to>
      <xdr:col>3</xdr:col>
      <xdr:colOff>1200150</xdr:colOff>
      <xdr:row>120</xdr:row>
      <xdr:rowOff>852175</xdr:rowOff>
    </xdr:to>
    <xdr:pic>
      <xdr:nvPicPr>
        <xdr:cNvPr id="84" name="Рисунок 8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0000000-0008-0000-0D00-000054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315" y="754094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121</xdr:row>
      <xdr:rowOff>35945</xdr:rowOff>
    </xdr:from>
    <xdr:to>
      <xdr:col>3</xdr:col>
      <xdr:colOff>1209952</xdr:colOff>
      <xdr:row>121</xdr:row>
      <xdr:rowOff>838200</xdr:rowOff>
    </xdr:to>
    <xdr:pic>
      <xdr:nvPicPr>
        <xdr:cNvPr id="85" name="Рисунок 8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55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500" y="762645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122</xdr:row>
      <xdr:rowOff>57151</xdr:rowOff>
    </xdr:from>
    <xdr:to>
      <xdr:col>3</xdr:col>
      <xdr:colOff>1190625</xdr:colOff>
      <xdr:row>122</xdr:row>
      <xdr:rowOff>852037</xdr:rowOff>
    </xdr:to>
    <xdr:pic>
      <xdr:nvPicPr>
        <xdr:cNvPr id="86" name="Рисунок 85"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0000000-0008-0000-0D00-000056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28975" y="77162026"/>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151753</xdr:colOff>
      <xdr:row>123</xdr:row>
      <xdr:rowOff>38100</xdr:rowOff>
    </xdr:from>
    <xdr:to>
      <xdr:col>3</xdr:col>
      <xdr:colOff>1190625</xdr:colOff>
      <xdr:row>123</xdr:row>
      <xdr:rowOff>819150</xdr:rowOff>
    </xdr:to>
    <xdr:pic>
      <xdr:nvPicPr>
        <xdr:cNvPr id="88" name="Рисунок 8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5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47378" y="78019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151938</xdr:colOff>
      <xdr:row>124</xdr:row>
      <xdr:rowOff>76200</xdr:rowOff>
    </xdr:from>
    <xdr:to>
      <xdr:col>3</xdr:col>
      <xdr:colOff>1171575</xdr:colOff>
      <xdr:row>124</xdr:row>
      <xdr:rowOff>842789</xdr:rowOff>
    </xdr:to>
    <xdr:pic>
      <xdr:nvPicPr>
        <xdr:cNvPr id="90" name="Рисунок 8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5A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7563" y="789336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142876</xdr:colOff>
      <xdr:row>126</xdr:row>
      <xdr:rowOff>38100</xdr:rowOff>
    </xdr:from>
    <xdr:to>
      <xdr:col>3</xdr:col>
      <xdr:colOff>1200150</xdr:colOff>
      <xdr:row>126</xdr:row>
      <xdr:rowOff>832985</xdr:rowOff>
    </xdr:to>
    <xdr:pic>
      <xdr:nvPicPr>
        <xdr:cNvPr id="104" name="Рисунок 10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0000000-0008-0000-0D00-000068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501" y="800766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142690</xdr:colOff>
      <xdr:row>127</xdr:row>
      <xdr:rowOff>47625</xdr:rowOff>
    </xdr:from>
    <xdr:to>
      <xdr:col>3</xdr:col>
      <xdr:colOff>1200150</xdr:colOff>
      <xdr:row>127</xdr:row>
      <xdr:rowOff>842650</xdr:rowOff>
    </xdr:to>
    <xdr:pic>
      <xdr:nvPicPr>
        <xdr:cNvPr id="105" name="Рисунок 104"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0000000-0008-0000-0D00-000069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315" y="809625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128</xdr:row>
      <xdr:rowOff>26420</xdr:rowOff>
    </xdr:from>
    <xdr:to>
      <xdr:col>3</xdr:col>
      <xdr:colOff>1209952</xdr:colOff>
      <xdr:row>128</xdr:row>
      <xdr:rowOff>828675</xdr:rowOff>
    </xdr:to>
    <xdr:pic>
      <xdr:nvPicPr>
        <xdr:cNvPr id="106" name="Рисунок 10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6A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500" y="8181759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129</xdr:row>
      <xdr:rowOff>47626</xdr:rowOff>
    </xdr:from>
    <xdr:to>
      <xdr:col>3</xdr:col>
      <xdr:colOff>1190625</xdr:colOff>
      <xdr:row>129</xdr:row>
      <xdr:rowOff>842512</xdr:rowOff>
    </xdr:to>
    <xdr:pic>
      <xdr:nvPicPr>
        <xdr:cNvPr id="107" name="Рисунок 106"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0000000-0008-0000-0D00-00006B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28975" y="82715101"/>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151753</xdr:colOff>
      <xdr:row>130</xdr:row>
      <xdr:rowOff>28575</xdr:rowOff>
    </xdr:from>
    <xdr:to>
      <xdr:col>3</xdr:col>
      <xdr:colOff>1190625</xdr:colOff>
      <xdr:row>130</xdr:row>
      <xdr:rowOff>809625</xdr:rowOff>
    </xdr:to>
    <xdr:pic>
      <xdr:nvPicPr>
        <xdr:cNvPr id="108" name="Рисунок 10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6C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47378" y="83572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151938</xdr:colOff>
      <xdr:row>131</xdr:row>
      <xdr:rowOff>66675</xdr:rowOff>
    </xdr:from>
    <xdr:to>
      <xdr:col>3</xdr:col>
      <xdr:colOff>1171575</xdr:colOff>
      <xdr:row>131</xdr:row>
      <xdr:rowOff>833264</xdr:rowOff>
    </xdr:to>
    <xdr:pic>
      <xdr:nvPicPr>
        <xdr:cNvPr id="109" name="Рисунок 10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6D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7563" y="84486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152401</xdr:colOff>
      <xdr:row>132</xdr:row>
      <xdr:rowOff>57498</xdr:rowOff>
    </xdr:from>
    <xdr:to>
      <xdr:col>3</xdr:col>
      <xdr:colOff>1171575</xdr:colOff>
      <xdr:row>132</xdr:row>
      <xdr:rowOff>823738</xdr:rowOff>
    </xdr:to>
    <xdr:pic>
      <xdr:nvPicPr>
        <xdr:cNvPr id="110" name="Рисунок 10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00000000-0008-0000-0D00-00006E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6" y="85353873"/>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143</xdr:row>
      <xdr:rowOff>47625</xdr:rowOff>
    </xdr:from>
    <xdr:to>
      <xdr:col>3</xdr:col>
      <xdr:colOff>1190625</xdr:colOff>
      <xdr:row>143</xdr:row>
      <xdr:rowOff>842510</xdr:rowOff>
    </xdr:to>
    <xdr:pic>
      <xdr:nvPicPr>
        <xdr:cNvPr id="111" name="Рисунок 110"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0000000-0008-0000-0D00-00006F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28976" y="8652510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133165</xdr:colOff>
      <xdr:row>144</xdr:row>
      <xdr:rowOff>57150</xdr:rowOff>
    </xdr:from>
    <xdr:to>
      <xdr:col>3</xdr:col>
      <xdr:colOff>1190625</xdr:colOff>
      <xdr:row>144</xdr:row>
      <xdr:rowOff>852175</xdr:rowOff>
    </xdr:to>
    <xdr:pic>
      <xdr:nvPicPr>
        <xdr:cNvPr id="112" name="Рисунок 1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0000000-0008-0000-0D00-00007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28790" y="874109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145</xdr:row>
      <xdr:rowOff>35945</xdr:rowOff>
    </xdr:from>
    <xdr:to>
      <xdr:col>3</xdr:col>
      <xdr:colOff>1200427</xdr:colOff>
      <xdr:row>145</xdr:row>
      <xdr:rowOff>838200</xdr:rowOff>
    </xdr:to>
    <xdr:pic>
      <xdr:nvPicPr>
        <xdr:cNvPr id="113" name="Рисунок 1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71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8975" y="882660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146</xdr:row>
      <xdr:rowOff>1</xdr:rowOff>
    </xdr:from>
    <xdr:to>
      <xdr:col>3</xdr:col>
      <xdr:colOff>1181100</xdr:colOff>
      <xdr:row>146</xdr:row>
      <xdr:rowOff>794887</xdr:rowOff>
    </xdr:to>
    <xdr:pic>
      <xdr:nvPicPr>
        <xdr:cNvPr id="114" name="Рисунок 113"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0000000-0008-0000-0D00-000072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19450" y="89106376"/>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142228</xdr:colOff>
      <xdr:row>147</xdr:row>
      <xdr:rowOff>38100</xdr:rowOff>
    </xdr:from>
    <xdr:to>
      <xdr:col>3</xdr:col>
      <xdr:colOff>1181100</xdr:colOff>
      <xdr:row>147</xdr:row>
      <xdr:rowOff>819150</xdr:rowOff>
    </xdr:to>
    <xdr:pic>
      <xdr:nvPicPr>
        <xdr:cNvPr id="115" name="Рисунок 11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73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7853" y="900207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142413</xdr:colOff>
      <xdr:row>148</xdr:row>
      <xdr:rowOff>76200</xdr:rowOff>
    </xdr:from>
    <xdr:to>
      <xdr:col>3</xdr:col>
      <xdr:colOff>1162050</xdr:colOff>
      <xdr:row>148</xdr:row>
      <xdr:rowOff>842789</xdr:rowOff>
    </xdr:to>
    <xdr:pic>
      <xdr:nvPicPr>
        <xdr:cNvPr id="116" name="Рисунок 11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74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038" y="909351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138480</xdr:colOff>
      <xdr:row>149</xdr:row>
      <xdr:rowOff>57150</xdr:rowOff>
    </xdr:from>
    <xdr:to>
      <xdr:col>3</xdr:col>
      <xdr:colOff>1170948</xdr:colOff>
      <xdr:row>149</xdr:row>
      <xdr:rowOff>742950</xdr:rowOff>
    </xdr:to>
    <xdr:pic>
      <xdr:nvPicPr>
        <xdr:cNvPr id="117" name="Рисунок 116"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00000000-0008-0000-0D00-000075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234105" y="917924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148005</xdr:colOff>
      <xdr:row>150</xdr:row>
      <xdr:rowOff>66675</xdr:rowOff>
    </xdr:from>
    <xdr:to>
      <xdr:col>3</xdr:col>
      <xdr:colOff>1166133</xdr:colOff>
      <xdr:row>150</xdr:row>
      <xdr:rowOff>742950</xdr:rowOff>
    </xdr:to>
    <xdr:pic>
      <xdr:nvPicPr>
        <xdr:cNvPr id="119" name="Рисунок 118"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0000000-0008-0000-0D00-000077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43630" y="926115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151</xdr:row>
      <xdr:rowOff>66675</xdr:rowOff>
    </xdr:from>
    <xdr:to>
      <xdr:col>3</xdr:col>
      <xdr:colOff>1171574</xdr:colOff>
      <xdr:row>151</xdr:row>
      <xdr:rowOff>832915</xdr:rowOff>
    </xdr:to>
    <xdr:pic>
      <xdr:nvPicPr>
        <xdr:cNvPr id="122" name="Рисунок 121"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00000000-0008-0000-0D00-00007A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5" y="9341167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153</xdr:row>
      <xdr:rowOff>47625</xdr:rowOff>
    </xdr:from>
    <xdr:to>
      <xdr:col>3</xdr:col>
      <xdr:colOff>1190625</xdr:colOff>
      <xdr:row>153</xdr:row>
      <xdr:rowOff>842510</xdr:rowOff>
    </xdr:to>
    <xdr:pic>
      <xdr:nvPicPr>
        <xdr:cNvPr id="123" name="Рисунок 12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0000000-0008-0000-0D00-00007B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28976" y="945737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133165</xdr:colOff>
      <xdr:row>154</xdr:row>
      <xdr:rowOff>57150</xdr:rowOff>
    </xdr:from>
    <xdr:to>
      <xdr:col>3</xdr:col>
      <xdr:colOff>1190625</xdr:colOff>
      <xdr:row>154</xdr:row>
      <xdr:rowOff>852175</xdr:rowOff>
    </xdr:to>
    <xdr:pic>
      <xdr:nvPicPr>
        <xdr:cNvPr id="124" name="Рисунок 12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0000000-0008-0000-0D00-00007C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28790" y="954595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155</xdr:row>
      <xdr:rowOff>35945</xdr:rowOff>
    </xdr:from>
    <xdr:to>
      <xdr:col>3</xdr:col>
      <xdr:colOff>1200427</xdr:colOff>
      <xdr:row>155</xdr:row>
      <xdr:rowOff>838200</xdr:rowOff>
    </xdr:to>
    <xdr:pic>
      <xdr:nvPicPr>
        <xdr:cNvPr id="125" name="Рисунок 12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7D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8975" y="9631464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156</xdr:row>
      <xdr:rowOff>57151</xdr:rowOff>
    </xdr:from>
    <xdr:to>
      <xdr:col>3</xdr:col>
      <xdr:colOff>1181100</xdr:colOff>
      <xdr:row>156</xdr:row>
      <xdr:rowOff>852037</xdr:rowOff>
    </xdr:to>
    <xdr:pic>
      <xdr:nvPicPr>
        <xdr:cNvPr id="126" name="Рисунок 125"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0000000-0008-0000-0D00-00007E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219450" y="97212151"/>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142228</xdr:colOff>
      <xdr:row>157</xdr:row>
      <xdr:rowOff>38100</xdr:rowOff>
    </xdr:from>
    <xdr:to>
      <xdr:col>3</xdr:col>
      <xdr:colOff>1181100</xdr:colOff>
      <xdr:row>157</xdr:row>
      <xdr:rowOff>819150</xdr:rowOff>
    </xdr:to>
    <xdr:pic>
      <xdr:nvPicPr>
        <xdr:cNvPr id="127" name="Рисунок 1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7F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7853" y="980694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142413</xdr:colOff>
      <xdr:row>158</xdr:row>
      <xdr:rowOff>76200</xdr:rowOff>
    </xdr:from>
    <xdr:to>
      <xdr:col>3</xdr:col>
      <xdr:colOff>1162050</xdr:colOff>
      <xdr:row>158</xdr:row>
      <xdr:rowOff>842789</xdr:rowOff>
    </xdr:to>
    <xdr:pic>
      <xdr:nvPicPr>
        <xdr:cNvPr id="128" name="Рисунок 12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80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038" y="989838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138480</xdr:colOff>
      <xdr:row>159</xdr:row>
      <xdr:rowOff>104775</xdr:rowOff>
    </xdr:from>
    <xdr:to>
      <xdr:col>3</xdr:col>
      <xdr:colOff>1170948</xdr:colOff>
      <xdr:row>159</xdr:row>
      <xdr:rowOff>790575</xdr:rowOff>
    </xdr:to>
    <xdr:pic>
      <xdr:nvPicPr>
        <xdr:cNvPr id="129" name="Рисунок 128"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00000000-0008-0000-0D00-000081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234105" y="9988867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148005</xdr:colOff>
      <xdr:row>160</xdr:row>
      <xdr:rowOff>95250</xdr:rowOff>
    </xdr:from>
    <xdr:to>
      <xdr:col>3</xdr:col>
      <xdr:colOff>1166133</xdr:colOff>
      <xdr:row>160</xdr:row>
      <xdr:rowOff>771525</xdr:rowOff>
    </xdr:to>
    <xdr:pic>
      <xdr:nvPicPr>
        <xdr:cNvPr id="130" name="Рисунок 129"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0000000-0008-0000-0D00-000082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43630" y="1007554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161</xdr:row>
      <xdr:rowOff>66675</xdr:rowOff>
    </xdr:from>
    <xdr:to>
      <xdr:col>3</xdr:col>
      <xdr:colOff>1171574</xdr:colOff>
      <xdr:row>161</xdr:row>
      <xdr:rowOff>832915</xdr:rowOff>
    </xdr:to>
    <xdr:pic>
      <xdr:nvPicPr>
        <xdr:cNvPr id="131" name="Рисунок 130"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00000000-0008-0000-0D00-000083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48025" y="10160317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163</xdr:row>
      <xdr:rowOff>142875</xdr:rowOff>
    </xdr:from>
    <xdr:to>
      <xdr:col>3</xdr:col>
      <xdr:colOff>1181747</xdr:colOff>
      <xdr:row>163</xdr:row>
      <xdr:rowOff>923925</xdr:rowOff>
    </xdr:to>
    <xdr:pic>
      <xdr:nvPicPr>
        <xdr:cNvPr id="136" name="Рисунок 13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8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02860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164</xdr:row>
      <xdr:rowOff>114300</xdr:rowOff>
    </xdr:from>
    <xdr:to>
      <xdr:col>3</xdr:col>
      <xdr:colOff>1162697</xdr:colOff>
      <xdr:row>164</xdr:row>
      <xdr:rowOff>880889</xdr:rowOff>
    </xdr:to>
    <xdr:pic>
      <xdr:nvPicPr>
        <xdr:cNvPr id="137" name="Рисунок 1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89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038701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47624</xdr:colOff>
      <xdr:row>166</xdr:row>
      <xdr:rowOff>57151</xdr:rowOff>
    </xdr:from>
    <xdr:to>
      <xdr:col>3</xdr:col>
      <xdr:colOff>1238249</xdr:colOff>
      <xdr:row>166</xdr:row>
      <xdr:rowOff>962025</xdr:rowOff>
    </xdr:to>
    <xdr:pic>
      <xdr:nvPicPr>
        <xdr:cNvPr id="139" name="Рисунок 138"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0000000-0008-0000-0D00-00008B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143249" y="133245226"/>
          <a:ext cx="1190625"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168</xdr:row>
      <xdr:rowOff>57150</xdr:rowOff>
    </xdr:from>
    <xdr:to>
      <xdr:col>3</xdr:col>
      <xdr:colOff>1181747</xdr:colOff>
      <xdr:row>168</xdr:row>
      <xdr:rowOff>838200</xdr:rowOff>
    </xdr:to>
    <xdr:pic>
      <xdr:nvPicPr>
        <xdr:cNvPr id="140" name="Рисунок 13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8C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061370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169</xdr:row>
      <xdr:rowOff>114300</xdr:rowOff>
    </xdr:from>
    <xdr:to>
      <xdr:col>3</xdr:col>
      <xdr:colOff>1162697</xdr:colOff>
      <xdr:row>169</xdr:row>
      <xdr:rowOff>880889</xdr:rowOff>
    </xdr:to>
    <xdr:pic>
      <xdr:nvPicPr>
        <xdr:cNvPr id="141" name="Рисунок 1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8D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0708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170</xdr:row>
      <xdr:rowOff>142875</xdr:rowOff>
    </xdr:from>
    <xdr:to>
      <xdr:col>3</xdr:col>
      <xdr:colOff>1161003</xdr:colOff>
      <xdr:row>170</xdr:row>
      <xdr:rowOff>819150</xdr:rowOff>
    </xdr:to>
    <xdr:pic>
      <xdr:nvPicPr>
        <xdr:cNvPr id="142" name="Рисунок 141"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0000000-0008-0000-0D00-00008E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238500" y="10808970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143061</xdr:colOff>
      <xdr:row>172</xdr:row>
      <xdr:rowOff>47625</xdr:rowOff>
    </xdr:from>
    <xdr:to>
      <xdr:col>3</xdr:col>
      <xdr:colOff>1200335</xdr:colOff>
      <xdr:row>172</xdr:row>
      <xdr:rowOff>842510</xdr:rowOff>
    </xdr:to>
    <xdr:pic>
      <xdr:nvPicPr>
        <xdr:cNvPr id="143" name="Рисунок 14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0000000-0008-0000-0D00-00008F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238686" y="1092422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173</xdr:row>
      <xdr:rowOff>38100</xdr:rowOff>
    </xdr:from>
    <xdr:to>
      <xdr:col>3</xdr:col>
      <xdr:colOff>1200335</xdr:colOff>
      <xdr:row>173</xdr:row>
      <xdr:rowOff>833125</xdr:rowOff>
    </xdr:to>
    <xdr:pic>
      <xdr:nvPicPr>
        <xdr:cNvPr id="144" name="Рисунок 143"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0000000-0008-0000-0D00-00009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238500" y="1100899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174</xdr:row>
      <xdr:rowOff>26420</xdr:rowOff>
    </xdr:from>
    <xdr:to>
      <xdr:col>3</xdr:col>
      <xdr:colOff>1210137</xdr:colOff>
      <xdr:row>174</xdr:row>
      <xdr:rowOff>828675</xdr:rowOff>
    </xdr:to>
    <xdr:pic>
      <xdr:nvPicPr>
        <xdr:cNvPr id="145" name="Рисунок 14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91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38685" y="11093552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175</xdr:row>
      <xdr:rowOff>47625</xdr:rowOff>
    </xdr:from>
    <xdr:to>
      <xdr:col>3</xdr:col>
      <xdr:colOff>1181747</xdr:colOff>
      <xdr:row>175</xdr:row>
      <xdr:rowOff>828675</xdr:rowOff>
    </xdr:to>
    <xdr:pic>
      <xdr:nvPicPr>
        <xdr:cNvPr id="146" name="Рисунок 14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92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11813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152585</xdr:colOff>
      <xdr:row>176</xdr:row>
      <xdr:rowOff>47625</xdr:rowOff>
    </xdr:from>
    <xdr:to>
      <xdr:col>3</xdr:col>
      <xdr:colOff>1172222</xdr:colOff>
      <xdr:row>176</xdr:row>
      <xdr:rowOff>814214</xdr:rowOff>
    </xdr:to>
    <xdr:pic>
      <xdr:nvPicPr>
        <xdr:cNvPr id="147" name="Рисунок 1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93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48210" y="1126712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133535</xdr:colOff>
      <xdr:row>178</xdr:row>
      <xdr:rowOff>28575</xdr:rowOff>
    </xdr:from>
    <xdr:to>
      <xdr:col>3</xdr:col>
      <xdr:colOff>1200612</xdr:colOff>
      <xdr:row>178</xdr:row>
      <xdr:rowOff>830830</xdr:rowOff>
    </xdr:to>
    <xdr:pic>
      <xdr:nvPicPr>
        <xdr:cNvPr id="151" name="Рисунок 150"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97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29160" y="1138142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179</xdr:row>
      <xdr:rowOff>49780</xdr:rowOff>
    </xdr:from>
    <xdr:to>
      <xdr:col>3</xdr:col>
      <xdr:colOff>1172222</xdr:colOff>
      <xdr:row>179</xdr:row>
      <xdr:rowOff>830830</xdr:rowOff>
    </xdr:to>
    <xdr:pic>
      <xdr:nvPicPr>
        <xdr:cNvPr id="152" name="Рисунок 15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98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28975" y="11469268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143060</xdr:colOff>
      <xdr:row>180</xdr:row>
      <xdr:rowOff>49780</xdr:rowOff>
    </xdr:from>
    <xdr:to>
      <xdr:col>3</xdr:col>
      <xdr:colOff>1162697</xdr:colOff>
      <xdr:row>180</xdr:row>
      <xdr:rowOff>816369</xdr:rowOff>
    </xdr:to>
    <xdr:pic>
      <xdr:nvPicPr>
        <xdr:cNvPr id="153" name="Рисунок 15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99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685" y="11554993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182</xdr:row>
      <xdr:rowOff>28575</xdr:rowOff>
    </xdr:from>
    <xdr:to>
      <xdr:col>3</xdr:col>
      <xdr:colOff>1181747</xdr:colOff>
      <xdr:row>182</xdr:row>
      <xdr:rowOff>809625</xdr:rowOff>
    </xdr:to>
    <xdr:pic>
      <xdr:nvPicPr>
        <xdr:cNvPr id="157" name="Рисунок 15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0000000-0008-0000-0D00-00009D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238500" y="1166907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183</xdr:row>
      <xdr:rowOff>76200</xdr:rowOff>
    </xdr:from>
    <xdr:to>
      <xdr:col>3</xdr:col>
      <xdr:colOff>1162512</xdr:colOff>
      <xdr:row>183</xdr:row>
      <xdr:rowOff>842789</xdr:rowOff>
    </xdr:to>
    <xdr:pic>
      <xdr:nvPicPr>
        <xdr:cNvPr id="158" name="Рисунок 15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0000000-0008-0000-0D00-00009E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238500" y="1175861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184</xdr:row>
      <xdr:rowOff>28575</xdr:rowOff>
    </xdr:from>
    <xdr:to>
      <xdr:col>3</xdr:col>
      <xdr:colOff>1171852</xdr:colOff>
      <xdr:row>184</xdr:row>
      <xdr:rowOff>830830</xdr:rowOff>
    </xdr:to>
    <xdr:pic>
      <xdr:nvPicPr>
        <xdr:cNvPr id="159" name="Рисунок 15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00000000-0008-0000-0D00-00009F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200400" y="1184433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186</xdr:row>
      <xdr:rowOff>47625</xdr:rowOff>
    </xdr:from>
    <xdr:to>
      <xdr:col>3</xdr:col>
      <xdr:colOff>1142999</xdr:colOff>
      <xdr:row>186</xdr:row>
      <xdr:rowOff>813865</xdr:rowOff>
    </xdr:to>
    <xdr:pic>
      <xdr:nvPicPr>
        <xdr:cNvPr id="160" name="Рисунок 1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00000000-0008-0000-0D00-0000A0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219450" y="1196054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81224</xdr:colOff>
      <xdr:row>112</xdr:row>
      <xdr:rowOff>76200</xdr:rowOff>
    </xdr:from>
    <xdr:to>
      <xdr:col>3</xdr:col>
      <xdr:colOff>1242752</xdr:colOff>
      <xdr:row>112</xdr:row>
      <xdr:rowOff>847726</xdr:rowOff>
    </xdr:to>
    <xdr:pic>
      <xdr:nvPicPr>
        <xdr:cNvPr id="132" name="Рисунок 131"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76849" y="70284975"/>
          <a:ext cx="1161528"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19</xdr:row>
      <xdr:rowOff>38100</xdr:rowOff>
    </xdr:from>
    <xdr:to>
      <xdr:col>3</xdr:col>
      <xdr:colOff>1276350</xdr:colOff>
      <xdr:row>19</xdr:row>
      <xdr:rowOff>962025</xdr:rowOff>
    </xdr:to>
    <xdr:pic>
      <xdr:nvPicPr>
        <xdr:cNvPr id="133" name="Picture 435" descr="DSC00197">
          <a:extLst>
            <a:ext uri="{FF2B5EF4-FFF2-40B4-BE49-F238E27FC236}">
              <a16:creationId xmlns:a16="http://schemas.microsoft.com/office/drawing/2014/main" xmlns="" id="{00000000-0008-0000-0D00-000085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3296900"/>
          <a:ext cx="1228725" cy="923925"/>
        </a:xfrm>
        <a:prstGeom prst="rect">
          <a:avLst/>
        </a:prstGeom>
        <a:noFill/>
        <a:ln w="9525">
          <a:noFill/>
          <a:miter lim="800000"/>
          <a:headEnd/>
          <a:tailEnd/>
        </a:ln>
      </xdr:spPr>
    </xdr:pic>
    <xdr:clientData/>
  </xdr:twoCellAnchor>
  <xdr:twoCellAnchor editAs="oneCell">
    <xdr:from>
      <xdr:col>3</xdr:col>
      <xdr:colOff>47624</xdr:colOff>
      <xdr:row>116</xdr:row>
      <xdr:rowOff>47624</xdr:rowOff>
    </xdr:from>
    <xdr:to>
      <xdr:col>3</xdr:col>
      <xdr:colOff>1257299</xdr:colOff>
      <xdr:row>116</xdr:row>
      <xdr:rowOff>851131</xdr:rowOff>
    </xdr:to>
    <xdr:pic>
      <xdr:nvPicPr>
        <xdr:cNvPr id="134" name="Рисунок 133"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6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49" y="75885674"/>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28</xdr:row>
      <xdr:rowOff>38099</xdr:rowOff>
    </xdr:from>
    <xdr:to>
      <xdr:col>3</xdr:col>
      <xdr:colOff>1276350</xdr:colOff>
      <xdr:row>28</xdr:row>
      <xdr:rowOff>962024</xdr:rowOff>
    </xdr:to>
    <xdr:pic>
      <xdr:nvPicPr>
        <xdr:cNvPr id="3" name="Рисунок 2">
          <a:extLst>
            <a:ext uri="{FF2B5EF4-FFF2-40B4-BE49-F238E27FC236}">
              <a16:creationId xmlns:a16="http://schemas.microsoft.com/office/drawing/2014/main" xmlns="" id="{E0F347FB-D576-4311-BE00-AA37C8A9218F}"/>
            </a:ext>
          </a:extLst>
        </xdr:cNvPr>
        <xdr:cNvPicPr>
          <a:picLocks noChangeAspect="1"/>
        </xdr:cNvPicPr>
      </xdr:nvPicPr>
      <xdr:blipFill>
        <a:blip xmlns:r="http://schemas.openxmlformats.org/officeDocument/2006/relationships" r:embed="rId74"/>
        <a:stretch>
          <a:fillRect/>
        </a:stretch>
      </xdr:blipFill>
      <xdr:spPr>
        <a:xfrm>
          <a:off x="3162300" y="21640799"/>
          <a:ext cx="1209675" cy="923925"/>
        </a:xfrm>
        <a:prstGeom prst="rect">
          <a:avLst/>
        </a:prstGeom>
      </xdr:spPr>
    </xdr:pic>
    <xdr:clientData/>
  </xdr:twoCellAnchor>
  <xdr:twoCellAnchor editAs="oneCell">
    <xdr:from>
      <xdr:col>3</xdr:col>
      <xdr:colOff>57150</xdr:colOff>
      <xdr:row>29</xdr:row>
      <xdr:rowOff>47625</xdr:rowOff>
    </xdr:from>
    <xdr:to>
      <xdr:col>3</xdr:col>
      <xdr:colOff>1260447</xdr:colOff>
      <xdr:row>29</xdr:row>
      <xdr:rowOff>949911</xdr:rowOff>
    </xdr:to>
    <xdr:pic>
      <xdr:nvPicPr>
        <xdr:cNvPr id="4" name="Рисунок 3">
          <a:extLst>
            <a:ext uri="{FF2B5EF4-FFF2-40B4-BE49-F238E27FC236}">
              <a16:creationId xmlns:a16="http://schemas.microsoft.com/office/drawing/2014/main" xmlns="" id="{29FEE133-68E4-4DB4-AAC0-6B3DCF5145AC}"/>
            </a:ext>
          </a:extLst>
        </xdr:cNvPr>
        <xdr:cNvPicPr>
          <a:picLocks noChangeAspect="1"/>
        </xdr:cNvPicPr>
      </xdr:nvPicPr>
      <xdr:blipFill>
        <a:blip xmlns:r="http://schemas.openxmlformats.org/officeDocument/2006/relationships" r:embed="rId75"/>
        <a:stretch>
          <a:fillRect/>
        </a:stretch>
      </xdr:blipFill>
      <xdr:spPr>
        <a:xfrm>
          <a:off x="3152775" y="22650450"/>
          <a:ext cx="1203297" cy="902286"/>
        </a:xfrm>
        <a:prstGeom prst="rect">
          <a:avLst/>
        </a:prstGeom>
      </xdr:spPr>
    </xdr:pic>
    <xdr:clientData/>
  </xdr:twoCellAnchor>
  <xdr:twoCellAnchor editAs="oneCell">
    <xdr:from>
      <xdr:col>3</xdr:col>
      <xdr:colOff>66675</xdr:colOff>
      <xdr:row>30</xdr:row>
      <xdr:rowOff>28575</xdr:rowOff>
    </xdr:from>
    <xdr:to>
      <xdr:col>3</xdr:col>
      <xdr:colOff>1255498</xdr:colOff>
      <xdr:row>30</xdr:row>
      <xdr:rowOff>1133475</xdr:rowOff>
    </xdr:to>
    <xdr:pic>
      <xdr:nvPicPr>
        <xdr:cNvPr id="6" name="Рисунок 5">
          <a:extLst>
            <a:ext uri="{FF2B5EF4-FFF2-40B4-BE49-F238E27FC236}">
              <a16:creationId xmlns:a16="http://schemas.microsoft.com/office/drawing/2014/main" xmlns="" id="{0BB4D79C-FE97-4EB2-AA7F-D12241CAC261}"/>
            </a:ext>
          </a:extLst>
        </xdr:cNvPr>
        <xdr:cNvPicPr>
          <a:picLocks noChangeAspect="1"/>
        </xdr:cNvPicPr>
      </xdr:nvPicPr>
      <xdr:blipFill>
        <a:blip xmlns:r="http://schemas.openxmlformats.org/officeDocument/2006/relationships" r:embed="rId76"/>
        <a:stretch>
          <a:fillRect/>
        </a:stretch>
      </xdr:blipFill>
      <xdr:spPr>
        <a:xfrm>
          <a:off x="3162300" y="23631525"/>
          <a:ext cx="1188823" cy="1104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6</xdr:row>
      <xdr:rowOff>66675</xdr:rowOff>
    </xdr:from>
    <xdr:to>
      <xdr:col>3</xdr:col>
      <xdr:colOff>1162049</xdr:colOff>
      <xdr:row>6</xdr:row>
      <xdr:rowOff>861560</xdr:rowOff>
    </xdr:to>
    <xdr:pic>
      <xdr:nvPicPr>
        <xdr:cNvPr id="2" name="Рисунок 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3422E5D5-9596-4BB0-95CD-896D33BB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2764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13</xdr:row>
      <xdr:rowOff>66675</xdr:rowOff>
    </xdr:from>
    <xdr:to>
      <xdr:col>3</xdr:col>
      <xdr:colOff>1162049</xdr:colOff>
      <xdr:row>13</xdr:row>
      <xdr:rowOff>861560</xdr:rowOff>
    </xdr:to>
    <xdr:pic>
      <xdr:nvPicPr>
        <xdr:cNvPr id="3" name="Рисунок 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82FB802-C29C-4B85-96FF-70F74A00C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82867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31</xdr:row>
      <xdr:rowOff>28575</xdr:rowOff>
    </xdr:from>
    <xdr:to>
      <xdr:col>3</xdr:col>
      <xdr:colOff>1162049</xdr:colOff>
      <xdr:row>31</xdr:row>
      <xdr:rowOff>823460</xdr:rowOff>
    </xdr:to>
    <xdr:pic>
      <xdr:nvPicPr>
        <xdr:cNvPr id="4" name="Рисунок 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7483C9F-AB90-40A1-9CCA-41E34B8D5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15741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41</xdr:row>
      <xdr:rowOff>57150</xdr:rowOff>
    </xdr:from>
    <xdr:to>
      <xdr:col>3</xdr:col>
      <xdr:colOff>1142999</xdr:colOff>
      <xdr:row>41</xdr:row>
      <xdr:rowOff>852035</xdr:rowOff>
    </xdr:to>
    <xdr:pic>
      <xdr:nvPicPr>
        <xdr:cNvPr id="5" name="Рисунок 4"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9022619C-9B47-46CF-84EA-1854B5E80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300418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60</xdr:row>
      <xdr:rowOff>85725</xdr:rowOff>
    </xdr:from>
    <xdr:to>
      <xdr:col>3</xdr:col>
      <xdr:colOff>1162049</xdr:colOff>
      <xdr:row>60</xdr:row>
      <xdr:rowOff>880610</xdr:rowOff>
    </xdr:to>
    <xdr:pic>
      <xdr:nvPicPr>
        <xdr:cNvPr id="6" name="Рисунок 5"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54FD82A-10EB-4813-AC70-C4DB38E25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465010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7</xdr:row>
      <xdr:rowOff>47625</xdr:rowOff>
    </xdr:from>
    <xdr:to>
      <xdr:col>3</xdr:col>
      <xdr:colOff>1162235</xdr:colOff>
      <xdr:row>7</xdr:row>
      <xdr:rowOff>842650</xdr:rowOff>
    </xdr:to>
    <xdr:pic>
      <xdr:nvPicPr>
        <xdr:cNvPr id="7" name="Рисунок 6"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D59066B6-12B4-440C-AA70-378D09BEA5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31718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14</xdr:row>
      <xdr:rowOff>66675</xdr:rowOff>
    </xdr:from>
    <xdr:to>
      <xdr:col>3</xdr:col>
      <xdr:colOff>1152710</xdr:colOff>
      <xdr:row>14</xdr:row>
      <xdr:rowOff>861700</xdr:rowOff>
    </xdr:to>
    <xdr:pic>
      <xdr:nvPicPr>
        <xdr:cNvPr id="8" name="Рисунок 7"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F61A929-EC1D-4FCF-BBCB-DF47FD622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9201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32</xdr:row>
      <xdr:rowOff>28575</xdr:rowOff>
    </xdr:from>
    <xdr:to>
      <xdr:col>3</xdr:col>
      <xdr:colOff>1152710</xdr:colOff>
      <xdr:row>32</xdr:row>
      <xdr:rowOff>823600</xdr:rowOff>
    </xdr:to>
    <xdr:pic>
      <xdr:nvPicPr>
        <xdr:cNvPr id="9" name="Рисунок 8"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E6E34B1-0581-4368-8E99-277AA3795E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224123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21</xdr:row>
      <xdr:rowOff>38100</xdr:rowOff>
    </xdr:from>
    <xdr:to>
      <xdr:col>3</xdr:col>
      <xdr:colOff>1162235</xdr:colOff>
      <xdr:row>21</xdr:row>
      <xdr:rowOff>833125</xdr:rowOff>
    </xdr:to>
    <xdr:pic>
      <xdr:nvPicPr>
        <xdr:cNvPr id="10" name="Рисунок 9"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98CBA8E-F91D-43EF-BF3F-16A9ADC73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145923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42</xdr:row>
      <xdr:rowOff>57150</xdr:rowOff>
    </xdr:from>
    <xdr:to>
      <xdr:col>3</xdr:col>
      <xdr:colOff>1152710</xdr:colOff>
      <xdr:row>42</xdr:row>
      <xdr:rowOff>852175</xdr:rowOff>
    </xdr:to>
    <xdr:pic>
      <xdr:nvPicPr>
        <xdr:cNvPr id="11" name="Рисунок 10"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2805872-01D7-43C2-8968-917322E2D9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30918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61</xdr:row>
      <xdr:rowOff>95250</xdr:rowOff>
    </xdr:from>
    <xdr:to>
      <xdr:col>3</xdr:col>
      <xdr:colOff>1190810</xdr:colOff>
      <xdr:row>61</xdr:row>
      <xdr:rowOff>890275</xdr:rowOff>
    </xdr:to>
    <xdr:pic>
      <xdr:nvPicPr>
        <xdr:cNvPr id="12" name="Рисунок 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991F6544-870D-42CD-A2D4-D1D640A6FE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725" y="475107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xdr:row>
      <xdr:rowOff>57150</xdr:rowOff>
    </xdr:from>
    <xdr:to>
      <xdr:col>3</xdr:col>
      <xdr:colOff>1181377</xdr:colOff>
      <xdr:row>8</xdr:row>
      <xdr:rowOff>859405</xdr:rowOff>
    </xdr:to>
    <xdr:pic>
      <xdr:nvPicPr>
        <xdr:cNvPr id="13" name="Рисунок 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B6CDAEC3-6A0A-454C-AE4C-59A2024299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1338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15</xdr:row>
      <xdr:rowOff>57150</xdr:rowOff>
    </xdr:from>
    <xdr:to>
      <xdr:col>3</xdr:col>
      <xdr:colOff>1162327</xdr:colOff>
      <xdr:row>15</xdr:row>
      <xdr:rowOff>859405</xdr:rowOff>
    </xdr:to>
    <xdr:pic>
      <xdr:nvPicPr>
        <xdr:cNvPr id="14" name="Рисунок 13"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D7A92AC-B588-4505-8E05-5A1D9B4271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101060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33</xdr:row>
      <xdr:rowOff>66675</xdr:rowOff>
    </xdr:from>
    <xdr:to>
      <xdr:col>3</xdr:col>
      <xdr:colOff>1152802</xdr:colOff>
      <xdr:row>33</xdr:row>
      <xdr:rowOff>868930</xdr:rowOff>
    </xdr:to>
    <xdr:pic>
      <xdr:nvPicPr>
        <xdr:cNvPr id="15" name="Рисунок 1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E5D6C2-137D-463C-89B7-71E1745627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67100" y="237553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43</xdr:row>
      <xdr:rowOff>38100</xdr:rowOff>
    </xdr:from>
    <xdr:to>
      <xdr:col>3</xdr:col>
      <xdr:colOff>1162327</xdr:colOff>
      <xdr:row>43</xdr:row>
      <xdr:rowOff>840355</xdr:rowOff>
    </xdr:to>
    <xdr:pic>
      <xdr:nvPicPr>
        <xdr:cNvPr id="16" name="Рисунок 1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D86C3AB2-2D21-4C78-B1B3-1CA974B4E2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31708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62</xdr:row>
      <xdr:rowOff>76200</xdr:rowOff>
    </xdr:from>
    <xdr:to>
      <xdr:col>3</xdr:col>
      <xdr:colOff>1181377</xdr:colOff>
      <xdr:row>62</xdr:row>
      <xdr:rowOff>878455</xdr:rowOff>
    </xdr:to>
    <xdr:pic>
      <xdr:nvPicPr>
        <xdr:cNvPr id="17" name="Рисунок 16"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74FE95-DF2F-4B11-B4DF-082E969AE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9234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66</xdr:row>
      <xdr:rowOff>104775</xdr:rowOff>
    </xdr:from>
    <xdr:to>
      <xdr:col>3</xdr:col>
      <xdr:colOff>1181377</xdr:colOff>
      <xdr:row>66</xdr:row>
      <xdr:rowOff>907030</xdr:rowOff>
    </xdr:to>
    <xdr:pic>
      <xdr:nvPicPr>
        <xdr:cNvPr id="18" name="Рисунок 17"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C8B9E358-15FA-4FBF-82CD-104B7BE246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26065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81</xdr:row>
      <xdr:rowOff>76200</xdr:rowOff>
    </xdr:from>
    <xdr:to>
      <xdr:col>3</xdr:col>
      <xdr:colOff>1171852</xdr:colOff>
      <xdr:row>81</xdr:row>
      <xdr:rowOff>878455</xdr:rowOff>
    </xdr:to>
    <xdr:pic>
      <xdr:nvPicPr>
        <xdr:cNvPr id="19" name="Рисунок 1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580E7D73-0E16-4B38-86AE-5390D55C11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6150" y="661511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9</xdr:row>
      <xdr:rowOff>76200</xdr:rowOff>
    </xdr:from>
    <xdr:to>
      <xdr:col>3</xdr:col>
      <xdr:colOff>1152525</xdr:colOff>
      <xdr:row>9</xdr:row>
      <xdr:rowOff>871086</xdr:rowOff>
    </xdr:to>
    <xdr:pic>
      <xdr:nvPicPr>
        <xdr:cNvPr id="20" name="Рисунок 19"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80FCEAF-4856-437D-A793-721810F3E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76625" y="50196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16</xdr:row>
      <xdr:rowOff>66675</xdr:rowOff>
    </xdr:from>
    <xdr:to>
      <xdr:col>3</xdr:col>
      <xdr:colOff>1162050</xdr:colOff>
      <xdr:row>16</xdr:row>
      <xdr:rowOff>861561</xdr:rowOff>
    </xdr:to>
    <xdr:pic>
      <xdr:nvPicPr>
        <xdr:cNvPr id="21" name="Рисунок 20"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4A6F0E6-FC58-4BA5-946A-9230702292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1102995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34</xdr:row>
      <xdr:rowOff>28575</xdr:rowOff>
    </xdr:from>
    <xdr:to>
      <xdr:col>3</xdr:col>
      <xdr:colOff>1162050</xdr:colOff>
      <xdr:row>34</xdr:row>
      <xdr:rowOff>823461</xdr:rowOff>
    </xdr:to>
    <xdr:pic>
      <xdr:nvPicPr>
        <xdr:cNvPr id="22" name="Рисунок 21"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3487D89A-5DB6-4445-BCDB-82A05EDD43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246792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44</xdr:row>
      <xdr:rowOff>76200</xdr:rowOff>
    </xdr:from>
    <xdr:to>
      <xdr:col>3</xdr:col>
      <xdr:colOff>1181100</xdr:colOff>
      <xdr:row>44</xdr:row>
      <xdr:rowOff>871086</xdr:rowOff>
    </xdr:to>
    <xdr:pic>
      <xdr:nvPicPr>
        <xdr:cNvPr id="23" name="Рисунок 22"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E8E0553-1655-4F3D-B955-075AF3A470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05200" y="3268980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10</xdr:row>
      <xdr:rowOff>57150</xdr:rowOff>
    </xdr:from>
    <xdr:to>
      <xdr:col>3</xdr:col>
      <xdr:colOff>1162697</xdr:colOff>
      <xdr:row>10</xdr:row>
      <xdr:rowOff>838200</xdr:rowOff>
    </xdr:to>
    <xdr:pic>
      <xdr:nvPicPr>
        <xdr:cNvPr id="24" name="Рисунок 2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3B82632B-D47E-402D-ABF3-0CF390E5E3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59626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17</xdr:row>
      <xdr:rowOff>66675</xdr:rowOff>
    </xdr:from>
    <xdr:to>
      <xdr:col>3</xdr:col>
      <xdr:colOff>1153172</xdr:colOff>
      <xdr:row>17</xdr:row>
      <xdr:rowOff>847725</xdr:rowOff>
    </xdr:to>
    <xdr:pic>
      <xdr:nvPicPr>
        <xdr:cNvPr id="25" name="Рисунок 2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290B267A-21CE-4031-B509-C1DAE77492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1944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22</xdr:row>
      <xdr:rowOff>38100</xdr:rowOff>
    </xdr:from>
    <xdr:to>
      <xdr:col>3</xdr:col>
      <xdr:colOff>1162697</xdr:colOff>
      <xdr:row>22</xdr:row>
      <xdr:rowOff>819150</xdr:rowOff>
    </xdr:to>
    <xdr:pic>
      <xdr:nvPicPr>
        <xdr:cNvPr id="26" name="Рисунок 2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A88831FA-CEAF-4E64-BB2D-96E1C11356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158972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27</xdr:row>
      <xdr:rowOff>95250</xdr:rowOff>
    </xdr:from>
    <xdr:to>
      <xdr:col>3</xdr:col>
      <xdr:colOff>1191272</xdr:colOff>
      <xdr:row>27</xdr:row>
      <xdr:rowOff>876300</xdr:rowOff>
    </xdr:to>
    <xdr:pic>
      <xdr:nvPicPr>
        <xdr:cNvPr id="27" name="Рисунок 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89CB02D-FAB1-4EAC-A839-DCAED7CDD0F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3775" y="18878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35</xdr:row>
      <xdr:rowOff>28575</xdr:rowOff>
    </xdr:from>
    <xdr:to>
      <xdr:col>3</xdr:col>
      <xdr:colOff>1153172</xdr:colOff>
      <xdr:row>35</xdr:row>
      <xdr:rowOff>809625</xdr:rowOff>
    </xdr:to>
    <xdr:pic>
      <xdr:nvPicPr>
        <xdr:cNvPr id="28" name="Рисунок 2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9768887-252C-4E8D-B9E9-134B72F016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25517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45</xdr:row>
      <xdr:rowOff>95250</xdr:rowOff>
    </xdr:from>
    <xdr:to>
      <xdr:col>3</xdr:col>
      <xdr:colOff>1162697</xdr:colOff>
      <xdr:row>45</xdr:row>
      <xdr:rowOff>876300</xdr:rowOff>
    </xdr:to>
    <xdr:pic>
      <xdr:nvPicPr>
        <xdr:cNvPr id="29" name="Рисунок 28"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7B3071B-1CF1-4ED3-8DB6-4285874255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33708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51</xdr:row>
      <xdr:rowOff>104775</xdr:rowOff>
    </xdr:from>
    <xdr:to>
      <xdr:col>3</xdr:col>
      <xdr:colOff>1153172</xdr:colOff>
      <xdr:row>51</xdr:row>
      <xdr:rowOff>885825</xdr:rowOff>
    </xdr:to>
    <xdr:pic>
      <xdr:nvPicPr>
        <xdr:cNvPr id="30" name="Рисунок 2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355A1B6-B77A-403C-8532-4194D8643F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39071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56</xdr:row>
      <xdr:rowOff>114300</xdr:rowOff>
    </xdr:from>
    <xdr:to>
      <xdr:col>3</xdr:col>
      <xdr:colOff>1162697</xdr:colOff>
      <xdr:row>56</xdr:row>
      <xdr:rowOff>895350</xdr:rowOff>
    </xdr:to>
    <xdr:pic>
      <xdr:nvPicPr>
        <xdr:cNvPr id="31" name="Рисунок 30"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7071A0D-F742-4EFE-B279-6D4F25E6C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437483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63</xdr:row>
      <xdr:rowOff>66675</xdr:rowOff>
    </xdr:from>
    <xdr:to>
      <xdr:col>3</xdr:col>
      <xdr:colOff>1143647</xdr:colOff>
      <xdr:row>63</xdr:row>
      <xdr:rowOff>847725</xdr:rowOff>
    </xdr:to>
    <xdr:pic>
      <xdr:nvPicPr>
        <xdr:cNvPr id="32" name="Рисунок 3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EA6B2E2-12FE-43ED-8F8E-50A5B7479C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6150" y="50206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67</xdr:row>
      <xdr:rowOff>142875</xdr:rowOff>
    </xdr:from>
    <xdr:to>
      <xdr:col>3</xdr:col>
      <xdr:colOff>1181747</xdr:colOff>
      <xdr:row>67</xdr:row>
      <xdr:rowOff>923925</xdr:rowOff>
    </xdr:to>
    <xdr:pic>
      <xdr:nvPicPr>
        <xdr:cNvPr id="33" name="Рисунок 32"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D799B668-A17B-49A9-9CAE-3BC18A7076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537400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79</xdr:row>
      <xdr:rowOff>85725</xdr:rowOff>
    </xdr:from>
    <xdr:to>
      <xdr:col>3</xdr:col>
      <xdr:colOff>1162697</xdr:colOff>
      <xdr:row>79</xdr:row>
      <xdr:rowOff>866775</xdr:rowOff>
    </xdr:to>
    <xdr:pic>
      <xdr:nvPicPr>
        <xdr:cNvPr id="34" name="Рисунок 3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9A0066A-1559-45A9-A425-1DFA14CCDD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641985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11</xdr:row>
      <xdr:rowOff>104775</xdr:rowOff>
    </xdr:from>
    <xdr:to>
      <xdr:col>3</xdr:col>
      <xdr:colOff>1152987</xdr:colOff>
      <xdr:row>11</xdr:row>
      <xdr:rowOff>871364</xdr:rowOff>
    </xdr:to>
    <xdr:pic>
      <xdr:nvPicPr>
        <xdr:cNvPr id="35" name="Рисунок 3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9081D4AB-58CC-4F3A-8355-68790BDCD1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6953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18</xdr:row>
      <xdr:rowOff>66675</xdr:rowOff>
    </xdr:from>
    <xdr:to>
      <xdr:col>3</xdr:col>
      <xdr:colOff>1143462</xdr:colOff>
      <xdr:row>18</xdr:row>
      <xdr:rowOff>833264</xdr:rowOff>
    </xdr:to>
    <xdr:pic>
      <xdr:nvPicPr>
        <xdr:cNvPr id="36" name="Рисунок 3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E802D4F-7B18-4313-90A3-86A33B63C06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2858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23</xdr:row>
      <xdr:rowOff>38100</xdr:rowOff>
    </xdr:from>
    <xdr:to>
      <xdr:col>3</xdr:col>
      <xdr:colOff>1143462</xdr:colOff>
      <xdr:row>23</xdr:row>
      <xdr:rowOff>804689</xdr:rowOff>
    </xdr:to>
    <xdr:pic>
      <xdr:nvPicPr>
        <xdr:cNvPr id="37" name="Рисунок 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CE24AC56-9237-491C-83EF-821F8AC3A1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6735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28</xdr:row>
      <xdr:rowOff>95250</xdr:rowOff>
    </xdr:from>
    <xdr:to>
      <xdr:col>3</xdr:col>
      <xdr:colOff>1152987</xdr:colOff>
      <xdr:row>28</xdr:row>
      <xdr:rowOff>861839</xdr:rowOff>
    </xdr:to>
    <xdr:pic>
      <xdr:nvPicPr>
        <xdr:cNvPr id="38" name="Рисунок 3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523470C-3C9E-41A1-BCB6-75FC98AE0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19840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29</xdr:row>
      <xdr:rowOff>57150</xdr:rowOff>
    </xdr:from>
    <xdr:to>
      <xdr:col>3</xdr:col>
      <xdr:colOff>1124412</xdr:colOff>
      <xdr:row>29</xdr:row>
      <xdr:rowOff>823739</xdr:rowOff>
    </xdr:to>
    <xdr:pic>
      <xdr:nvPicPr>
        <xdr:cNvPr id="39" name="Рисунок 3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80AA93DE-B369-4790-A227-8BDAEFA17F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86150" y="2072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37</xdr:row>
      <xdr:rowOff>57150</xdr:rowOff>
    </xdr:from>
    <xdr:to>
      <xdr:col>3</xdr:col>
      <xdr:colOff>1152987</xdr:colOff>
      <xdr:row>38</xdr:row>
      <xdr:rowOff>4589</xdr:rowOff>
    </xdr:to>
    <xdr:pic>
      <xdr:nvPicPr>
        <xdr:cNvPr id="40" name="Рисунок 3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BA563F2-A2C0-42A0-9A43-F341D341BE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26384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46</xdr:row>
      <xdr:rowOff>95250</xdr:rowOff>
    </xdr:from>
    <xdr:to>
      <xdr:col>3</xdr:col>
      <xdr:colOff>1152987</xdr:colOff>
      <xdr:row>46</xdr:row>
      <xdr:rowOff>861839</xdr:rowOff>
    </xdr:to>
    <xdr:pic>
      <xdr:nvPicPr>
        <xdr:cNvPr id="41" name="Рисунок 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2A8D8DA-EF1C-41D6-B0A7-03067EDBE22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347091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52</xdr:row>
      <xdr:rowOff>133350</xdr:rowOff>
    </xdr:from>
    <xdr:to>
      <xdr:col>3</xdr:col>
      <xdr:colOff>1143462</xdr:colOff>
      <xdr:row>52</xdr:row>
      <xdr:rowOff>899939</xdr:rowOff>
    </xdr:to>
    <xdr:pic>
      <xdr:nvPicPr>
        <xdr:cNvPr id="42" name="Рисунок 41"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145870C-8CC9-47FB-8847-DA32700060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401764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53</xdr:row>
      <xdr:rowOff>104775</xdr:rowOff>
    </xdr:from>
    <xdr:to>
      <xdr:col>3</xdr:col>
      <xdr:colOff>1152987</xdr:colOff>
      <xdr:row>53</xdr:row>
      <xdr:rowOff>871364</xdr:rowOff>
    </xdr:to>
    <xdr:pic>
      <xdr:nvPicPr>
        <xdr:cNvPr id="43" name="Рисунок 4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5F1A20B-7CBE-46C2-BD27-CBFC4A4D2EC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412242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57</xdr:row>
      <xdr:rowOff>114300</xdr:rowOff>
    </xdr:from>
    <xdr:to>
      <xdr:col>3</xdr:col>
      <xdr:colOff>1133937</xdr:colOff>
      <xdr:row>57</xdr:row>
      <xdr:rowOff>880889</xdr:rowOff>
    </xdr:to>
    <xdr:pic>
      <xdr:nvPicPr>
        <xdr:cNvPr id="44" name="Рисунок 43"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A546644E-55ED-41B6-B4B9-54DEE8F6C9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448056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64</xdr:row>
      <xdr:rowOff>85725</xdr:rowOff>
    </xdr:from>
    <xdr:to>
      <xdr:col>3</xdr:col>
      <xdr:colOff>1133937</xdr:colOff>
      <xdr:row>64</xdr:row>
      <xdr:rowOff>852314</xdr:rowOff>
    </xdr:to>
    <xdr:pic>
      <xdr:nvPicPr>
        <xdr:cNvPr id="45" name="Рисунок 4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4011EB0D-8D64-4FF6-8ABA-EE73BBBE4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5120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68</xdr:row>
      <xdr:rowOff>142875</xdr:rowOff>
    </xdr:from>
    <xdr:to>
      <xdr:col>3</xdr:col>
      <xdr:colOff>1172037</xdr:colOff>
      <xdr:row>68</xdr:row>
      <xdr:rowOff>909464</xdr:rowOff>
    </xdr:to>
    <xdr:pic>
      <xdr:nvPicPr>
        <xdr:cNvPr id="46" name="Рисунок 4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3BD23186-ABBD-49AD-B65D-F63AEAD9A2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33775" y="55978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80</xdr:row>
      <xdr:rowOff>85725</xdr:rowOff>
    </xdr:from>
    <xdr:to>
      <xdr:col>3</xdr:col>
      <xdr:colOff>1143462</xdr:colOff>
      <xdr:row>80</xdr:row>
      <xdr:rowOff>852314</xdr:rowOff>
    </xdr:to>
    <xdr:pic>
      <xdr:nvPicPr>
        <xdr:cNvPr id="47" name="Рисунок 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B73438D1-2D59-473B-9CBC-5F4B9F9213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6517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37</xdr:row>
      <xdr:rowOff>47625</xdr:rowOff>
    </xdr:from>
    <xdr:to>
      <xdr:col>3</xdr:col>
      <xdr:colOff>1156293</xdr:colOff>
      <xdr:row>37</xdr:row>
      <xdr:rowOff>733425</xdr:rowOff>
    </xdr:to>
    <xdr:pic>
      <xdr:nvPicPr>
        <xdr:cNvPr id="48" name="Рисунок 47"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415D43FD-BAB7-4DDF-A410-E75549BE0C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272129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47</xdr:row>
      <xdr:rowOff>133350</xdr:rowOff>
    </xdr:from>
    <xdr:to>
      <xdr:col>3</xdr:col>
      <xdr:colOff>1165818</xdr:colOff>
      <xdr:row>47</xdr:row>
      <xdr:rowOff>819150</xdr:rowOff>
    </xdr:to>
    <xdr:pic>
      <xdr:nvPicPr>
        <xdr:cNvPr id="49" name="Рисунок 48"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16D98875-8417-434D-959F-013948DA3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14725" y="357473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24</xdr:row>
      <xdr:rowOff>85725</xdr:rowOff>
    </xdr:from>
    <xdr:to>
      <xdr:col>3</xdr:col>
      <xdr:colOff>1151478</xdr:colOff>
      <xdr:row>24</xdr:row>
      <xdr:rowOff>762000</xdr:rowOff>
    </xdr:to>
    <xdr:pic>
      <xdr:nvPicPr>
        <xdr:cNvPr id="51" name="Рисунок 5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A1E8F18-CD71-4B5B-AC0B-16F1A44607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176212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38</xdr:row>
      <xdr:rowOff>66675</xdr:rowOff>
    </xdr:from>
    <xdr:to>
      <xdr:col>3</xdr:col>
      <xdr:colOff>1161003</xdr:colOff>
      <xdr:row>38</xdr:row>
      <xdr:rowOff>742950</xdr:rowOff>
    </xdr:to>
    <xdr:pic>
      <xdr:nvPicPr>
        <xdr:cNvPr id="53" name="Рисунок 52"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8B6C3B39-0A58-4CD6-B111-4DE05F02468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4250" y="2805112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48</xdr:row>
      <xdr:rowOff>142875</xdr:rowOff>
    </xdr:from>
    <xdr:to>
      <xdr:col>3</xdr:col>
      <xdr:colOff>1151478</xdr:colOff>
      <xdr:row>48</xdr:row>
      <xdr:rowOff>819150</xdr:rowOff>
    </xdr:to>
    <xdr:pic>
      <xdr:nvPicPr>
        <xdr:cNvPr id="54" name="Рисунок 53"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3B60C81B-F09B-4312-A5BE-E5705FCEA3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367569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54</xdr:row>
      <xdr:rowOff>152400</xdr:rowOff>
    </xdr:from>
    <xdr:to>
      <xdr:col>3</xdr:col>
      <xdr:colOff>1141953</xdr:colOff>
      <xdr:row>54</xdr:row>
      <xdr:rowOff>828675</xdr:rowOff>
    </xdr:to>
    <xdr:pic>
      <xdr:nvPicPr>
        <xdr:cNvPr id="55" name="Рисунок 54"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0DF9C-E927-411C-A7A7-A008E71C68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05200" y="423481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58</xdr:row>
      <xdr:rowOff>171450</xdr:rowOff>
    </xdr:from>
    <xdr:to>
      <xdr:col>3</xdr:col>
      <xdr:colOff>1141953</xdr:colOff>
      <xdr:row>58</xdr:row>
      <xdr:rowOff>847725</xdr:rowOff>
    </xdr:to>
    <xdr:pic>
      <xdr:nvPicPr>
        <xdr:cNvPr id="56" name="Рисунок 55"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EA977CB3-FDDF-4DE0-AC6E-3101AC34F6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05200" y="4592002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19</xdr:row>
      <xdr:rowOff>57150</xdr:rowOff>
    </xdr:from>
    <xdr:to>
      <xdr:col>3</xdr:col>
      <xdr:colOff>1133474</xdr:colOff>
      <xdr:row>19</xdr:row>
      <xdr:rowOff>823390</xdr:rowOff>
    </xdr:to>
    <xdr:pic>
      <xdr:nvPicPr>
        <xdr:cNvPr id="57" name="Рисунок 56"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8D8178F-A2B6-4B84-BDEB-BA5B62E544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5675" y="137636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39</xdr:row>
      <xdr:rowOff>38100</xdr:rowOff>
    </xdr:from>
    <xdr:to>
      <xdr:col>3</xdr:col>
      <xdr:colOff>1152524</xdr:colOff>
      <xdr:row>39</xdr:row>
      <xdr:rowOff>804340</xdr:rowOff>
    </xdr:to>
    <xdr:pic>
      <xdr:nvPicPr>
        <xdr:cNvPr id="58" name="Рисунок 57"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A492A83-2346-43D8-B441-AE94BBB376C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14725" y="28841700"/>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49</xdr:row>
      <xdr:rowOff>95250</xdr:rowOff>
    </xdr:from>
    <xdr:to>
      <xdr:col>3</xdr:col>
      <xdr:colOff>1142999</xdr:colOff>
      <xdr:row>49</xdr:row>
      <xdr:rowOff>861490</xdr:rowOff>
    </xdr:to>
    <xdr:pic>
      <xdr:nvPicPr>
        <xdr:cNvPr id="59" name="Рисунок 58"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D4668AAB-760A-4C77-850A-AA89F288477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05200" y="3770947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83</xdr:row>
      <xdr:rowOff>57150</xdr:rowOff>
    </xdr:from>
    <xdr:to>
      <xdr:col>3</xdr:col>
      <xdr:colOff>1152524</xdr:colOff>
      <xdr:row>83</xdr:row>
      <xdr:rowOff>823390</xdr:rowOff>
    </xdr:to>
    <xdr:pic>
      <xdr:nvPicPr>
        <xdr:cNvPr id="60" name="Рисунок 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F06B1828-31CC-43DD-B490-C03234B713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14725" y="674846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25</xdr:row>
      <xdr:rowOff>95251</xdr:rowOff>
    </xdr:from>
    <xdr:to>
      <xdr:col>3</xdr:col>
      <xdr:colOff>1209675</xdr:colOff>
      <xdr:row>25</xdr:row>
      <xdr:rowOff>1038225</xdr:rowOff>
    </xdr:to>
    <xdr:pic>
      <xdr:nvPicPr>
        <xdr:cNvPr id="61" name="Рисунок 6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C7272-3190-4CAC-A762-1E393382C3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0" y="18468976"/>
          <a:ext cx="1162050"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47625</xdr:colOff>
      <xdr:row>12</xdr:row>
      <xdr:rowOff>47625</xdr:rowOff>
    </xdr:from>
    <xdr:to>
      <xdr:col>3</xdr:col>
      <xdr:colOff>1257300</xdr:colOff>
      <xdr:row>12</xdr:row>
      <xdr:rowOff>1123950</xdr:rowOff>
    </xdr:to>
    <xdr:pic>
      <xdr:nvPicPr>
        <xdr:cNvPr id="15469" name="Рисунок 8" descr="128.jpg">
          <a:extLst>
            <a:ext uri="{FF2B5EF4-FFF2-40B4-BE49-F238E27FC236}">
              <a16:creationId xmlns:a16="http://schemas.microsoft.com/office/drawing/2014/main" xmlns="" id="{00000000-0008-0000-0E00-00006D3C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9667875"/>
          <a:ext cx="1209675" cy="1076325"/>
        </a:xfrm>
        <a:prstGeom prst="rect">
          <a:avLst/>
        </a:prstGeom>
        <a:noFill/>
        <a:ln w="9525">
          <a:noFill/>
          <a:miter lim="800000"/>
          <a:headEnd/>
          <a:tailEnd/>
        </a:ln>
      </xdr:spPr>
    </xdr:pic>
    <xdr:clientData/>
  </xdr:twoCellAnchor>
  <xdr:twoCellAnchor editAs="oneCell">
    <xdr:from>
      <xdr:col>3</xdr:col>
      <xdr:colOff>47625</xdr:colOff>
      <xdr:row>13</xdr:row>
      <xdr:rowOff>28575</xdr:rowOff>
    </xdr:from>
    <xdr:to>
      <xdr:col>3</xdr:col>
      <xdr:colOff>1257300</xdr:colOff>
      <xdr:row>13</xdr:row>
      <xdr:rowOff>1104900</xdr:rowOff>
    </xdr:to>
    <xdr:pic>
      <xdr:nvPicPr>
        <xdr:cNvPr id="15470" name="Рисунок 10" descr="129.jpg">
          <a:extLst>
            <a:ext uri="{FF2B5EF4-FFF2-40B4-BE49-F238E27FC236}">
              <a16:creationId xmlns:a16="http://schemas.microsoft.com/office/drawing/2014/main" xmlns="" id="{00000000-0008-0000-0E00-00006E3C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39450"/>
          <a:ext cx="1209675" cy="10763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1266825</xdr:colOff>
      <xdr:row>14</xdr:row>
      <xdr:rowOff>1123950</xdr:rowOff>
    </xdr:to>
    <xdr:pic>
      <xdr:nvPicPr>
        <xdr:cNvPr id="15471" name="Рисунок 11" descr="130.jpg">
          <a:extLst>
            <a:ext uri="{FF2B5EF4-FFF2-40B4-BE49-F238E27FC236}">
              <a16:creationId xmlns:a16="http://schemas.microsoft.com/office/drawing/2014/main" xmlns="" id="{00000000-0008-0000-0E00-00006F3C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991975"/>
          <a:ext cx="1209675" cy="10763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1276350</xdr:colOff>
      <xdr:row>6</xdr:row>
      <xdr:rowOff>1257300</xdr:rowOff>
    </xdr:to>
    <xdr:pic>
      <xdr:nvPicPr>
        <xdr:cNvPr id="15473" name="Рисунок 7" descr="018.gif">
          <a:extLst>
            <a:ext uri="{FF2B5EF4-FFF2-40B4-BE49-F238E27FC236}">
              <a16:creationId xmlns:a16="http://schemas.microsoft.com/office/drawing/2014/main" xmlns="" id="{00000000-0008-0000-0E00-000071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3076575"/>
          <a:ext cx="1228725" cy="1228725"/>
        </a:xfrm>
        <a:prstGeom prst="rect">
          <a:avLst/>
        </a:prstGeom>
        <a:noFill/>
        <a:ln w="9525">
          <a:noFill/>
          <a:miter lim="800000"/>
          <a:headEnd/>
          <a:tailEnd/>
        </a:ln>
      </xdr:spPr>
    </xdr:pic>
    <xdr:clientData/>
  </xdr:twoCellAnchor>
  <xdr:twoCellAnchor editAs="oneCell">
    <xdr:from>
      <xdr:col>3</xdr:col>
      <xdr:colOff>47625</xdr:colOff>
      <xdr:row>5</xdr:row>
      <xdr:rowOff>38100</xdr:rowOff>
    </xdr:from>
    <xdr:to>
      <xdr:col>3</xdr:col>
      <xdr:colOff>1276350</xdr:colOff>
      <xdr:row>5</xdr:row>
      <xdr:rowOff>1266825</xdr:rowOff>
    </xdr:to>
    <xdr:pic>
      <xdr:nvPicPr>
        <xdr:cNvPr id="15474" name="Рисунок 8" descr="019.gif">
          <a:extLst>
            <a:ext uri="{FF2B5EF4-FFF2-40B4-BE49-F238E27FC236}">
              <a16:creationId xmlns:a16="http://schemas.microsoft.com/office/drawing/2014/main" xmlns="" id="{00000000-0008-0000-0E00-0000723C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781175"/>
          <a:ext cx="1228725" cy="1228725"/>
        </a:xfrm>
        <a:prstGeom prst="rect">
          <a:avLst/>
        </a:prstGeom>
        <a:noFill/>
        <a:ln w="9525">
          <a:noFill/>
          <a:miter lim="800000"/>
          <a:headEnd/>
          <a:tailEnd/>
        </a:ln>
      </xdr:spPr>
    </xdr:pic>
    <xdr:clientData/>
  </xdr:twoCellAnchor>
  <xdr:twoCellAnchor editAs="oneCell">
    <xdr:from>
      <xdr:col>3</xdr:col>
      <xdr:colOff>38100</xdr:colOff>
      <xdr:row>8</xdr:row>
      <xdr:rowOff>28575</xdr:rowOff>
    </xdr:from>
    <xdr:to>
      <xdr:col>3</xdr:col>
      <xdr:colOff>1266825</xdr:colOff>
      <xdr:row>8</xdr:row>
      <xdr:rowOff>1257300</xdr:rowOff>
    </xdr:to>
    <xdr:pic>
      <xdr:nvPicPr>
        <xdr:cNvPr id="15475" name="Рисунок 10" descr="021.gif">
          <a:extLst>
            <a:ext uri="{FF2B5EF4-FFF2-40B4-BE49-F238E27FC236}">
              <a16:creationId xmlns:a16="http://schemas.microsoft.com/office/drawing/2014/main" xmlns="" id="{00000000-0008-0000-0E00-000073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5676900"/>
          <a:ext cx="1228725" cy="1228725"/>
        </a:xfrm>
        <a:prstGeom prst="rect">
          <a:avLst/>
        </a:prstGeom>
        <a:noFill/>
        <a:ln w="9525">
          <a:noFill/>
          <a:miter lim="800000"/>
          <a:headEnd/>
          <a:tailEnd/>
        </a:ln>
      </xdr:spPr>
    </xdr:pic>
    <xdr:clientData/>
  </xdr:twoCellAnchor>
  <xdr:twoCellAnchor editAs="oneCell">
    <xdr:from>
      <xdr:col>3</xdr:col>
      <xdr:colOff>38100</xdr:colOff>
      <xdr:row>17</xdr:row>
      <xdr:rowOff>28575</xdr:rowOff>
    </xdr:from>
    <xdr:to>
      <xdr:col>3</xdr:col>
      <xdr:colOff>1266825</xdr:colOff>
      <xdr:row>17</xdr:row>
      <xdr:rowOff>1257300</xdr:rowOff>
    </xdr:to>
    <xdr:pic>
      <xdr:nvPicPr>
        <xdr:cNvPr id="15476" name="Рисунок 10" descr="021.gif">
          <a:extLst>
            <a:ext uri="{FF2B5EF4-FFF2-40B4-BE49-F238E27FC236}">
              <a16:creationId xmlns:a16="http://schemas.microsoft.com/office/drawing/2014/main" xmlns="" id="{00000000-0008-0000-0E00-000074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15592425"/>
          <a:ext cx="1228725" cy="12287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1266825</xdr:rowOff>
    </xdr:to>
    <xdr:pic>
      <xdr:nvPicPr>
        <xdr:cNvPr id="15477" name="Рисунок 8" descr="019.gif">
          <a:extLst>
            <a:ext uri="{FF2B5EF4-FFF2-40B4-BE49-F238E27FC236}">
              <a16:creationId xmlns:a16="http://schemas.microsoft.com/office/drawing/2014/main" xmlns="" id="{00000000-0008-0000-0E00-0000753C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6916400"/>
          <a:ext cx="1228725" cy="1228725"/>
        </a:xfrm>
        <a:prstGeom prst="rect">
          <a:avLst/>
        </a:prstGeom>
        <a:noFill/>
        <a:ln w="9525">
          <a:noFill/>
          <a:miter lim="800000"/>
          <a:headEnd/>
          <a:tailEnd/>
        </a:ln>
      </xdr:spPr>
    </xdr:pic>
    <xdr:clientData/>
  </xdr:twoCellAnchor>
  <xdr:twoCellAnchor editAs="oneCell">
    <xdr:from>
      <xdr:col>3</xdr:col>
      <xdr:colOff>47625</xdr:colOff>
      <xdr:row>19</xdr:row>
      <xdr:rowOff>28575</xdr:rowOff>
    </xdr:from>
    <xdr:to>
      <xdr:col>3</xdr:col>
      <xdr:colOff>1276350</xdr:colOff>
      <xdr:row>19</xdr:row>
      <xdr:rowOff>1257300</xdr:rowOff>
    </xdr:to>
    <xdr:pic>
      <xdr:nvPicPr>
        <xdr:cNvPr id="15478" name="Рисунок 7" descr="018.gif">
          <a:extLst>
            <a:ext uri="{FF2B5EF4-FFF2-40B4-BE49-F238E27FC236}">
              <a16:creationId xmlns:a16="http://schemas.microsoft.com/office/drawing/2014/main" xmlns="" id="{00000000-0008-0000-0E00-000076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8211800"/>
          <a:ext cx="1228725" cy="1228725"/>
        </a:xfrm>
        <a:prstGeom prst="rect">
          <a:avLst/>
        </a:prstGeom>
        <a:noFill/>
        <a:ln w="9525">
          <a:noFill/>
          <a:miter lim="800000"/>
          <a:headEnd/>
          <a:tailEnd/>
        </a:ln>
      </xdr:spPr>
    </xdr:pic>
    <xdr:clientData/>
  </xdr:twoCellAnchor>
  <xdr:twoCellAnchor editAs="oneCell">
    <xdr:from>
      <xdr:col>3</xdr:col>
      <xdr:colOff>171450</xdr:colOff>
      <xdr:row>33</xdr:row>
      <xdr:rowOff>19050</xdr:rowOff>
    </xdr:from>
    <xdr:to>
      <xdr:col>3</xdr:col>
      <xdr:colOff>1114425</xdr:colOff>
      <xdr:row>33</xdr:row>
      <xdr:rowOff>1266825</xdr:rowOff>
    </xdr:to>
    <xdr:pic>
      <xdr:nvPicPr>
        <xdr:cNvPr id="15479" name="Рисунок 14" descr="001.jpg">
          <a:extLst>
            <a:ext uri="{FF2B5EF4-FFF2-40B4-BE49-F238E27FC236}">
              <a16:creationId xmlns:a16="http://schemas.microsoft.com/office/drawing/2014/main" xmlns="" id="{00000000-0008-0000-0E00-0000773C0000}"/>
            </a:ext>
          </a:extLst>
        </xdr:cNvPr>
        <xdr:cNvPicPr>
          <a:picLocks noChangeAspect="1"/>
        </xdr:cNvPicPr>
      </xdr:nvPicPr>
      <xdr:blipFill>
        <a:blip xmlns:r="http://schemas.openxmlformats.org/officeDocument/2006/relationships" r:embed="rId7" cstate="print"/>
        <a:srcRect/>
        <a:stretch>
          <a:fillRect/>
        </a:stretch>
      </xdr:blipFill>
      <xdr:spPr bwMode="auto">
        <a:xfrm>
          <a:off x="3267075" y="30099000"/>
          <a:ext cx="942975" cy="1247775"/>
        </a:xfrm>
        <a:prstGeom prst="rect">
          <a:avLst/>
        </a:prstGeom>
        <a:noFill/>
        <a:ln w="9525">
          <a:noFill/>
          <a:miter lim="800000"/>
          <a:headEnd/>
          <a:tailEnd/>
        </a:ln>
      </xdr:spPr>
    </xdr:pic>
    <xdr:clientData/>
  </xdr:twoCellAnchor>
  <xdr:twoCellAnchor editAs="oneCell">
    <xdr:from>
      <xdr:col>3</xdr:col>
      <xdr:colOff>38100</xdr:colOff>
      <xdr:row>7</xdr:row>
      <xdr:rowOff>28575</xdr:rowOff>
    </xdr:from>
    <xdr:to>
      <xdr:col>3</xdr:col>
      <xdr:colOff>1285875</xdr:colOff>
      <xdr:row>7</xdr:row>
      <xdr:rowOff>1276350</xdr:rowOff>
    </xdr:to>
    <xdr:pic>
      <xdr:nvPicPr>
        <xdr:cNvPr id="15481" name="Рисунок 16" descr="003.jpg">
          <a:extLst>
            <a:ext uri="{FF2B5EF4-FFF2-40B4-BE49-F238E27FC236}">
              <a16:creationId xmlns:a16="http://schemas.microsoft.com/office/drawing/2014/main" xmlns="" id="{00000000-0008-0000-0E00-0000793C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4371975"/>
          <a:ext cx="1247775" cy="1247775"/>
        </a:xfrm>
        <a:prstGeom prst="rect">
          <a:avLst/>
        </a:prstGeom>
        <a:noFill/>
        <a:ln w="9525">
          <a:noFill/>
          <a:miter lim="800000"/>
          <a:headEnd/>
          <a:tailEnd/>
        </a:ln>
      </xdr:spPr>
    </xdr:pic>
    <xdr:clientData/>
  </xdr:twoCellAnchor>
  <xdr:twoCellAnchor editAs="oneCell">
    <xdr:from>
      <xdr:col>3</xdr:col>
      <xdr:colOff>38100</xdr:colOff>
      <xdr:row>16</xdr:row>
      <xdr:rowOff>28575</xdr:rowOff>
    </xdr:from>
    <xdr:to>
      <xdr:col>3</xdr:col>
      <xdr:colOff>1285875</xdr:colOff>
      <xdr:row>16</xdr:row>
      <xdr:rowOff>1276350</xdr:rowOff>
    </xdr:to>
    <xdr:pic>
      <xdr:nvPicPr>
        <xdr:cNvPr id="15482" name="Рисунок 17" descr="003.jpg">
          <a:extLst>
            <a:ext uri="{FF2B5EF4-FFF2-40B4-BE49-F238E27FC236}">
              <a16:creationId xmlns:a16="http://schemas.microsoft.com/office/drawing/2014/main" xmlns="" id="{00000000-0008-0000-0E00-00007A3C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4277975"/>
          <a:ext cx="1247775" cy="1247775"/>
        </a:xfrm>
        <a:prstGeom prst="rect">
          <a:avLst/>
        </a:prstGeom>
        <a:noFill/>
        <a:ln w="9525">
          <a:noFill/>
          <a:miter lim="800000"/>
          <a:headEnd/>
          <a:tailEnd/>
        </a:ln>
      </xdr:spPr>
    </xdr:pic>
    <xdr:clientData/>
  </xdr:twoCellAnchor>
  <xdr:twoCellAnchor editAs="oneCell">
    <xdr:from>
      <xdr:col>3</xdr:col>
      <xdr:colOff>28575</xdr:colOff>
      <xdr:row>20</xdr:row>
      <xdr:rowOff>28575</xdr:rowOff>
    </xdr:from>
    <xdr:to>
      <xdr:col>3</xdr:col>
      <xdr:colOff>1276350</xdr:colOff>
      <xdr:row>20</xdr:row>
      <xdr:rowOff>1276350</xdr:rowOff>
    </xdr:to>
    <xdr:pic>
      <xdr:nvPicPr>
        <xdr:cNvPr id="15483" name="Рисунок 18" descr="004.jpg">
          <a:extLst>
            <a:ext uri="{FF2B5EF4-FFF2-40B4-BE49-F238E27FC236}">
              <a16:creationId xmlns:a16="http://schemas.microsoft.com/office/drawing/2014/main" xmlns="" id="{00000000-0008-0000-0E00-00007B3C0000}"/>
            </a:ext>
          </a:extLst>
        </xdr:cNvPr>
        <xdr:cNvPicPr>
          <a:picLocks noChangeAspect="1"/>
        </xdr:cNvPicPr>
      </xdr:nvPicPr>
      <xdr:blipFill>
        <a:blip xmlns:r="http://schemas.openxmlformats.org/officeDocument/2006/relationships" r:embed="rId9" cstate="print"/>
        <a:srcRect/>
        <a:stretch>
          <a:fillRect/>
        </a:stretch>
      </xdr:blipFill>
      <xdr:spPr bwMode="auto">
        <a:xfrm>
          <a:off x="3124200" y="19488150"/>
          <a:ext cx="1247775" cy="1247775"/>
        </a:xfrm>
        <a:prstGeom prst="rect">
          <a:avLst/>
        </a:prstGeom>
        <a:noFill/>
        <a:ln w="9525">
          <a:noFill/>
          <a:miter lim="800000"/>
          <a:headEnd/>
          <a:tailEnd/>
        </a:ln>
      </xdr:spPr>
    </xdr:pic>
    <xdr:clientData/>
  </xdr:twoCellAnchor>
  <xdr:twoCellAnchor editAs="oneCell">
    <xdr:from>
      <xdr:col>3</xdr:col>
      <xdr:colOff>28575</xdr:colOff>
      <xdr:row>21</xdr:row>
      <xdr:rowOff>47625</xdr:rowOff>
    </xdr:from>
    <xdr:to>
      <xdr:col>3</xdr:col>
      <xdr:colOff>1276350</xdr:colOff>
      <xdr:row>21</xdr:row>
      <xdr:rowOff>1295400</xdr:rowOff>
    </xdr:to>
    <xdr:pic>
      <xdr:nvPicPr>
        <xdr:cNvPr id="15484" name="Рисунок 19" descr="005.jpg">
          <a:extLst>
            <a:ext uri="{FF2B5EF4-FFF2-40B4-BE49-F238E27FC236}">
              <a16:creationId xmlns:a16="http://schemas.microsoft.com/office/drawing/2014/main" xmlns="" id="{00000000-0008-0000-0E00-00007C3C0000}"/>
            </a:ext>
          </a:extLst>
        </xdr:cNvPr>
        <xdr:cNvPicPr>
          <a:picLocks noChangeAspect="1"/>
        </xdr:cNvPicPr>
      </xdr:nvPicPr>
      <xdr:blipFill>
        <a:blip xmlns:r="http://schemas.openxmlformats.org/officeDocument/2006/relationships" r:embed="rId10" cstate="print"/>
        <a:srcRect/>
        <a:stretch>
          <a:fillRect/>
        </a:stretch>
      </xdr:blipFill>
      <xdr:spPr bwMode="auto">
        <a:xfrm>
          <a:off x="3124200" y="20840700"/>
          <a:ext cx="1247775" cy="1247775"/>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1114425</xdr:rowOff>
    </xdr:to>
    <xdr:pic>
      <xdr:nvPicPr>
        <xdr:cNvPr id="15485" name="Рисунок 1">
          <a:extLst>
            <a:ext uri="{FF2B5EF4-FFF2-40B4-BE49-F238E27FC236}">
              <a16:creationId xmlns:a16="http://schemas.microsoft.com/office/drawing/2014/main" xmlns="" id="{00000000-0008-0000-0E00-00007D3C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3134975"/>
          <a:ext cx="1209675" cy="10763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1285875</xdr:colOff>
      <xdr:row>9</xdr:row>
      <xdr:rowOff>866775</xdr:rowOff>
    </xdr:to>
    <xdr:pic>
      <xdr:nvPicPr>
        <xdr:cNvPr id="15486" name="Рисунок 19" descr="&amp;Scy;&amp;vcy;&amp;iecy;&amp;tcy;&amp;ocy;&amp;dcy;&amp;icy;&amp;ocy;&amp;dcy;&amp;ncy;&amp;ycy;&amp;jcy; &amp;ncy;&amp;ocy;&amp;vcy;&amp;ocy;&amp;gcy;&amp;ocy;&amp;dcy;&amp;ncy;&amp;icy;&amp;jcy; &amp;mcy;&amp;ocy;&amp;tcy;&amp;icy;&amp;vcy; «&amp;Scy;&amp;ncy;&amp;iecy;&amp;zhcy;&amp;icy;&amp;ncy;&amp;kcy;&amp;acy;» 72 &amp;scy;&amp;mcy;. &amp;bcy;&amp;iecy;&amp;lcy;&amp;acy;&amp;yacy;">
          <a:extLst>
            <a:ext uri="{FF2B5EF4-FFF2-40B4-BE49-F238E27FC236}">
              <a16:creationId xmlns:a16="http://schemas.microsoft.com/office/drawing/2014/main" xmlns="" id="{00000000-0008-0000-0E00-00007E3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33725" y="6972300"/>
          <a:ext cx="1247775" cy="828675"/>
        </a:xfrm>
        <a:prstGeom prst="rect">
          <a:avLst/>
        </a:prstGeom>
        <a:noFill/>
        <a:ln w="9525">
          <a:noFill/>
          <a:miter lim="800000"/>
          <a:headEnd/>
          <a:tailEnd/>
        </a:ln>
      </xdr:spPr>
    </xdr:pic>
    <xdr:clientData/>
  </xdr:twoCellAnchor>
  <xdr:twoCellAnchor editAs="oneCell">
    <xdr:from>
      <xdr:col>3</xdr:col>
      <xdr:colOff>38100</xdr:colOff>
      <xdr:row>10</xdr:row>
      <xdr:rowOff>47625</xdr:rowOff>
    </xdr:from>
    <xdr:to>
      <xdr:col>3</xdr:col>
      <xdr:colOff>1276350</xdr:colOff>
      <xdr:row>10</xdr:row>
      <xdr:rowOff>876300</xdr:rowOff>
    </xdr:to>
    <xdr:pic>
      <xdr:nvPicPr>
        <xdr:cNvPr id="15487" name="Рисунок 20" descr="&amp;Scy;&amp;vcy;&amp;iecy;&amp;tcy;&amp;ocy;&amp;dcy;&amp;icy;&amp;ocy;&amp;dcy;&amp;ncy;&amp;ycy;&amp;jcy; &amp;ncy;&amp;ocy;&amp;vcy;&amp;ocy;&amp;gcy;&amp;ocy;&amp;dcy;&amp;ncy;&amp;icy;&amp;jcy; &amp;mcy;&amp;ocy;&amp;tcy;&amp;icy;&amp;vcy; «&amp;Scy;&amp;ncy;&amp;iecy;&amp;zhcy;&amp;icy;&amp;ncy;&amp;kcy;&amp;acy;» 72 &amp;scy;&amp;mcy;. &amp;scy;&amp;icy;&amp;ncy;&amp;yacy;&amp;yacy;">
          <a:extLst>
            <a:ext uri="{FF2B5EF4-FFF2-40B4-BE49-F238E27FC236}">
              <a16:creationId xmlns:a16="http://schemas.microsoft.com/office/drawing/2014/main" xmlns="" id="{00000000-0008-0000-0E00-00007F3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33725" y="7877175"/>
          <a:ext cx="1238250" cy="828675"/>
        </a:xfrm>
        <a:prstGeom prst="rect">
          <a:avLst/>
        </a:prstGeom>
        <a:noFill/>
        <a:ln w="9525">
          <a:noFill/>
          <a:miter lim="800000"/>
          <a:headEnd/>
          <a:tailEnd/>
        </a:ln>
      </xdr:spPr>
    </xdr:pic>
    <xdr:clientData/>
  </xdr:twoCellAnchor>
  <xdr:twoCellAnchor editAs="oneCell">
    <xdr:from>
      <xdr:col>3</xdr:col>
      <xdr:colOff>38100</xdr:colOff>
      <xdr:row>22</xdr:row>
      <xdr:rowOff>47625</xdr:rowOff>
    </xdr:from>
    <xdr:to>
      <xdr:col>3</xdr:col>
      <xdr:colOff>1266825</xdr:colOff>
      <xdr:row>22</xdr:row>
      <xdr:rowOff>866775</xdr:rowOff>
    </xdr:to>
    <xdr:pic>
      <xdr:nvPicPr>
        <xdr:cNvPr id="15488" name="Рисунок 21" descr="&amp;Scy;&amp;vcy;&amp;iecy;&amp;tcy;&amp;ocy;&amp;dcy;&amp;icy;&amp;ocy;&amp;dcy;&amp;ncy;&amp;ycy;&amp;jcy; &amp;ncy;&amp;ocy;&amp;vcy;&amp;ocy;&amp;gcy;&amp;ocy;&amp;dcy;&amp;ncy;&amp;icy;&amp;jcy; &amp;mcy;&amp;ocy;&amp;tcy;&amp;icy;&amp;vcy; «&amp;Scy;&amp;ncy;&amp;iecy;&amp;zhcy;&amp;icy;&amp;ncy;&amp;kcy;&amp;acy;» 83 &amp;scy;&amp;mcy;. &amp;scy;&amp;icy;&amp;ncy;&amp;yacy;&amp;yacy;">
          <a:extLst>
            <a:ext uri="{FF2B5EF4-FFF2-40B4-BE49-F238E27FC236}">
              <a16:creationId xmlns:a16="http://schemas.microsoft.com/office/drawing/2014/main" xmlns="" id="{00000000-0008-0000-0E00-0000803C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33725" y="22174200"/>
          <a:ext cx="1228725" cy="819150"/>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1276350</xdr:colOff>
      <xdr:row>23</xdr:row>
      <xdr:rowOff>866775</xdr:rowOff>
    </xdr:to>
    <xdr:pic>
      <xdr:nvPicPr>
        <xdr:cNvPr id="15489" name="Рисунок 22" descr="&amp;Scy;&amp;vcy;&amp;iecy;&amp;tcy;&amp;ocy;&amp;dcy;&amp;icy;&amp;ocy;&amp;dcy;&amp;ncy;&amp;ycy;&amp;jcy; &amp;ncy;&amp;ocy;&amp;vcy;&amp;ocy;&amp;gcy;&amp;ocy;&amp;dcy;&amp;ncy;&amp;icy;&amp;jcy; &amp;mcy;&amp;ocy;&amp;tcy;&amp;icy;&amp;vcy; «&amp;Scy;&amp;ncy;&amp;iecy;&amp;zhcy;&amp;icy;&amp;ncy;&amp;kcy;&amp;acy;» 83 &amp;scy;&amp;mcy;. &amp;bcy;&amp;iecy;&amp;lcy;&amp;acy;&amp;yacy;">
          <a:extLst>
            <a:ext uri="{FF2B5EF4-FFF2-40B4-BE49-F238E27FC236}">
              <a16:creationId xmlns:a16="http://schemas.microsoft.com/office/drawing/2014/main" xmlns="" id="{00000000-0008-0000-0E00-0000813C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23098125"/>
          <a:ext cx="1228725" cy="819150"/>
        </a:xfrm>
        <a:prstGeom prst="rect">
          <a:avLst/>
        </a:prstGeom>
        <a:noFill/>
        <a:ln w="9525">
          <a:noFill/>
          <a:miter lim="800000"/>
          <a:headEnd/>
          <a:tailEnd/>
        </a:ln>
      </xdr:spPr>
    </xdr:pic>
    <xdr:clientData/>
  </xdr:twoCellAnchor>
  <xdr:twoCellAnchor editAs="oneCell">
    <xdr:from>
      <xdr:col>3</xdr:col>
      <xdr:colOff>47625</xdr:colOff>
      <xdr:row>24</xdr:row>
      <xdr:rowOff>47625</xdr:rowOff>
    </xdr:from>
    <xdr:to>
      <xdr:col>3</xdr:col>
      <xdr:colOff>1276350</xdr:colOff>
      <xdr:row>24</xdr:row>
      <xdr:rowOff>866775</xdr:rowOff>
    </xdr:to>
    <xdr:pic>
      <xdr:nvPicPr>
        <xdr:cNvPr id="15490" name="Рисунок 23" descr="&amp;Scy;&amp;vcy;&amp;iecy;&amp;tcy;&amp;ocy;&amp;dcy;&amp;icy;&amp;ocy;&amp;dcy;&amp;ncy;&amp;ycy;&amp;jcy; &amp;ncy;&amp;ocy;&amp;vcy;&amp;ocy;&amp;gcy;&amp;ocy;&amp;dcy;&amp;ncy;&amp;icy;&amp;jcy; &amp;mcy;&amp;ocy;&amp;tcy;&amp;icy;&amp;vcy; «&amp;Scy;&amp;ncy;&amp;iecy;&amp;zhcy;&amp;icy;&amp;ncy;&amp;kcy;&amp;acy;» &amp;bcy;&amp;iecy;&amp;lcy;&amp;ocy;-&amp;scy;&amp;icy;&amp;ncy;&amp;yacy;&amp;yacy;">
          <a:extLst>
            <a:ext uri="{FF2B5EF4-FFF2-40B4-BE49-F238E27FC236}">
              <a16:creationId xmlns:a16="http://schemas.microsoft.com/office/drawing/2014/main" xmlns="" id="{00000000-0008-0000-0E00-0000823C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4012525"/>
          <a:ext cx="1228725" cy="819150"/>
        </a:xfrm>
        <a:prstGeom prst="rect">
          <a:avLst/>
        </a:prstGeom>
        <a:noFill/>
        <a:ln w="9525">
          <a:noFill/>
          <a:miter lim="800000"/>
          <a:headEnd/>
          <a:tailEnd/>
        </a:ln>
      </xdr:spPr>
    </xdr:pic>
    <xdr:clientData/>
  </xdr:twoCellAnchor>
  <xdr:twoCellAnchor editAs="oneCell">
    <xdr:from>
      <xdr:col>3</xdr:col>
      <xdr:colOff>66675</xdr:colOff>
      <xdr:row>25</xdr:row>
      <xdr:rowOff>47625</xdr:rowOff>
    </xdr:from>
    <xdr:to>
      <xdr:col>3</xdr:col>
      <xdr:colOff>1247775</xdr:colOff>
      <xdr:row>25</xdr:row>
      <xdr:rowOff>838200</xdr:rowOff>
    </xdr:to>
    <xdr:pic>
      <xdr:nvPicPr>
        <xdr:cNvPr id="15491" name="Рисунок 24" descr="&amp;Scy;&amp;vcy;&amp;iecy;&amp;tcy;&amp;ocy;&amp;dcy;&amp;icy;&amp;ocy;&amp;dcy;&amp;ncy;&amp;ycy;&amp;jcy; &amp;ncy;&amp;ocy;&amp;vcy;&amp;ocy;&amp;gcy;&amp;ocy;&amp;dcy;&amp;ncy;&amp;icy;&amp;jcy; &amp;mcy;&amp;ocy;&amp;tcy;&amp;icy;&amp;vcy; «&amp;Kcy;&amp;ocy;&amp;lcy;&amp;ocy;&amp;kcy;&amp;ocy;&amp;lcy;&amp;softcy;&amp;chcy;&amp;icy;&amp;kcy;&amp;icy;» &amp;kcy;&amp;rcy;&amp;acy;&amp;scy;&amp;ncy;&amp;ocy;-&amp;zhcy;&amp;iocy;&amp;lcy;&amp;tcy;&amp;ycy;&amp;iecy;">
          <a:extLst>
            <a:ext uri="{FF2B5EF4-FFF2-40B4-BE49-F238E27FC236}">
              <a16:creationId xmlns:a16="http://schemas.microsoft.com/office/drawing/2014/main" xmlns="" id="{00000000-0008-0000-0E00-0000833C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62300" y="24907875"/>
          <a:ext cx="1181100" cy="790575"/>
        </a:xfrm>
        <a:prstGeom prst="rect">
          <a:avLst/>
        </a:prstGeom>
        <a:noFill/>
        <a:ln w="9525">
          <a:noFill/>
          <a:miter lim="800000"/>
          <a:headEnd/>
          <a:tailEnd/>
        </a:ln>
      </xdr:spPr>
    </xdr:pic>
    <xdr:clientData/>
  </xdr:twoCellAnchor>
  <xdr:twoCellAnchor editAs="oneCell">
    <xdr:from>
      <xdr:col>3</xdr:col>
      <xdr:colOff>38100</xdr:colOff>
      <xdr:row>27</xdr:row>
      <xdr:rowOff>47625</xdr:rowOff>
    </xdr:from>
    <xdr:to>
      <xdr:col>3</xdr:col>
      <xdr:colOff>1276350</xdr:colOff>
      <xdr:row>27</xdr:row>
      <xdr:rowOff>876300</xdr:rowOff>
    </xdr:to>
    <xdr:pic>
      <xdr:nvPicPr>
        <xdr:cNvPr id="15492" name="Рисунок 25" descr="&amp;Scy;&amp;vcy;&amp;iecy;&amp;tcy;&amp;ocy;&amp;dcy;&amp;icy;&amp;ocy;&amp;dcy;&amp;ncy;&amp;ycy;&amp;jcy; &amp;mcy;&amp;ocy;&amp;tcy;&amp;icy;&amp;vcy; &amp;scy; &amp;ocy;&amp;pcy;&amp;ocy;&amp;rcy;&amp;ocy;&amp;jcy; «&amp;Zcy;&amp;vcy;&amp;iecy;&amp;zcy;&amp;dcy;&amp;acy;»">
          <a:extLst>
            <a:ext uri="{FF2B5EF4-FFF2-40B4-BE49-F238E27FC236}">
              <a16:creationId xmlns:a16="http://schemas.microsoft.com/office/drawing/2014/main" xmlns="" id="{00000000-0008-0000-0E00-0000843C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33725" y="26241375"/>
          <a:ext cx="1238250" cy="828675"/>
        </a:xfrm>
        <a:prstGeom prst="rect">
          <a:avLst/>
        </a:prstGeom>
        <a:noFill/>
        <a:ln w="9525">
          <a:noFill/>
          <a:miter lim="800000"/>
          <a:headEnd/>
          <a:tailEnd/>
        </a:ln>
      </xdr:spPr>
    </xdr:pic>
    <xdr:clientData/>
  </xdr:twoCellAnchor>
  <xdr:twoCellAnchor editAs="oneCell">
    <xdr:from>
      <xdr:col>3</xdr:col>
      <xdr:colOff>38100</xdr:colOff>
      <xdr:row>28</xdr:row>
      <xdr:rowOff>38100</xdr:rowOff>
    </xdr:from>
    <xdr:to>
      <xdr:col>3</xdr:col>
      <xdr:colOff>1285875</xdr:colOff>
      <xdr:row>28</xdr:row>
      <xdr:rowOff>866775</xdr:rowOff>
    </xdr:to>
    <xdr:pic>
      <xdr:nvPicPr>
        <xdr:cNvPr id="15493" name="Рисунок 26" descr="&amp;Scy;&amp;vcy;&amp;iecy;&amp;tcy;&amp;ocy;&amp;dcy;&amp;icy;&amp;ocy;&amp;dcy;&amp;ncy;&amp;ycy;&amp;jcy; &amp;mcy;&amp;ocy;&amp;tcy;&amp;icy;&amp;vcy; &amp;scy; &amp;ocy;&amp;pcy;&amp;ocy;&amp;rcy;&amp;ocy;&amp;jcy; «&amp;Dcy;&amp;vcy;&amp;iecy; &amp;zcy;&amp;vcy;&amp;iecy;&amp;zcy;&amp;dcy;&amp;ycy;»">
          <a:extLst>
            <a:ext uri="{FF2B5EF4-FFF2-40B4-BE49-F238E27FC236}">
              <a16:creationId xmlns:a16="http://schemas.microsoft.com/office/drawing/2014/main" xmlns="" id="{00000000-0008-0000-0E00-0000853C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133725" y="27127200"/>
          <a:ext cx="1247775" cy="828675"/>
        </a:xfrm>
        <a:prstGeom prst="rect">
          <a:avLst/>
        </a:prstGeom>
        <a:noFill/>
        <a:ln w="9525">
          <a:noFill/>
          <a:miter lim="800000"/>
          <a:headEnd/>
          <a:tailEnd/>
        </a:ln>
      </xdr:spPr>
    </xdr:pic>
    <xdr:clientData/>
  </xdr:twoCellAnchor>
  <xdr:twoCellAnchor editAs="oneCell">
    <xdr:from>
      <xdr:col>3</xdr:col>
      <xdr:colOff>28575</xdr:colOff>
      <xdr:row>29</xdr:row>
      <xdr:rowOff>28575</xdr:rowOff>
    </xdr:from>
    <xdr:to>
      <xdr:col>3</xdr:col>
      <xdr:colOff>1276350</xdr:colOff>
      <xdr:row>29</xdr:row>
      <xdr:rowOff>857250</xdr:rowOff>
    </xdr:to>
    <xdr:pic>
      <xdr:nvPicPr>
        <xdr:cNvPr id="15494" name="Рисунок 27" descr="&amp;Scy;&amp;vcy;&amp;iecy;&amp;tcy;&amp;ocy;&amp;dcy;&amp;icy;&amp;ocy;&amp;dcy;&amp;ncy;&amp;ycy;&amp;jcy; &amp;mcy;&amp;ocy;&amp;tcy;&amp;icy;&amp;vcy; &amp;scy; &amp;ocy;&amp;pcy;&amp;ocy;&amp;rcy;&amp;ocy;&amp;jcy; «&amp;Tcy;&amp;rcy;&amp;icy; &amp;zcy;&amp;vcy;&amp;iecy;&amp;zcy;&amp;dcy;&amp;ycy;»">
          <a:extLst>
            <a:ext uri="{FF2B5EF4-FFF2-40B4-BE49-F238E27FC236}">
              <a16:creationId xmlns:a16="http://schemas.microsoft.com/office/drawing/2014/main" xmlns="" id="{00000000-0008-0000-0E00-0000863C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24200" y="28013025"/>
          <a:ext cx="1247775" cy="828675"/>
        </a:xfrm>
        <a:prstGeom prst="rect">
          <a:avLst/>
        </a:prstGeom>
        <a:noFill/>
        <a:ln w="9525">
          <a:noFill/>
          <a:miter lim="800000"/>
          <a:headEnd/>
          <a:tailEnd/>
        </a:ln>
      </xdr:spPr>
    </xdr:pic>
    <xdr:clientData/>
  </xdr:twoCellAnchor>
  <xdr:twoCellAnchor editAs="oneCell">
    <xdr:from>
      <xdr:col>3</xdr:col>
      <xdr:colOff>47625</xdr:colOff>
      <xdr:row>31</xdr:row>
      <xdr:rowOff>38100</xdr:rowOff>
    </xdr:from>
    <xdr:to>
      <xdr:col>3</xdr:col>
      <xdr:colOff>1266825</xdr:colOff>
      <xdr:row>31</xdr:row>
      <xdr:rowOff>847725</xdr:rowOff>
    </xdr:to>
    <xdr:pic>
      <xdr:nvPicPr>
        <xdr:cNvPr id="15495" name="Рисунок 28" descr="&amp;Scy;&amp;vcy;&amp;iecy;&amp;tcy;&amp;ocy;&amp;dcy;&amp;icy;&amp;ocy;&amp;dcy;&amp;ncy;&amp;ycy;&amp;jcy; &amp;mcy;&amp;ocy;&amp;tcy;&amp;icy;&amp;vcy; &amp;scy; &amp;ocy;&amp;pcy;&amp;ocy;&amp;rcy;&amp;ocy;&amp;jcy; «&amp;Pcy;&amp;yacy;&amp;tcy;&amp;softcy; &amp;zcy;&amp;vcy;&amp;iocy;&amp;zcy;&amp;dcy;»">
          <a:extLst>
            <a:ext uri="{FF2B5EF4-FFF2-40B4-BE49-F238E27FC236}">
              <a16:creationId xmlns:a16="http://schemas.microsoft.com/office/drawing/2014/main" xmlns="" id="{00000000-0008-0000-0E00-0000873C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43250" y="28917900"/>
          <a:ext cx="1219200" cy="809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6</xdr:row>
      <xdr:rowOff>38100</xdr:rowOff>
    </xdr:from>
    <xdr:to>
      <xdr:col>3</xdr:col>
      <xdr:colOff>1219200</xdr:colOff>
      <xdr:row>6</xdr:row>
      <xdr:rowOff>895350</xdr:rowOff>
    </xdr:to>
    <xdr:pic>
      <xdr:nvPicPr>
        <xdr:cNvPr id="16393" name="Рисунок 5">
          <a:extLst>
            <a:ext uri="{FF2B5EF4-FFF2-40B4-BE49-F238E27FC236}">
              <a16:creationId xmlns:a16="http://schemas.microsoft.com/office/drawing/2014/main" xmlns="" id="{00000000-0008-0000-0F00-00000940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2686050"/>
          <a:ext cx="1162050" cy="857250"/>
        </a:xfrm>
        <a:prstGeom prst="rect">
          <a:avLst/>
        </a:prstGeom>
        <a:noFill/>
        <a:ln w="9525">
          <a:noFill/>
          <a:miter lim="800000"/>
          <a:headEnd/>
          <a:tailEnd/>
        </a:ln>
      </xdr:spPr>
    </xdr:pic>
    <xdr:clientData/>
  </xdr:twoCellAnchor>
  <xdr:twoCellAnchor editAs="oneCell">
    <xdr:from>
      <xdr:col>3</xdr:col>
      <xdr:colOff>95250</xdr:colOff>
      <xdr:row>5</xdr:row>
      <xdr:rowOff>76200</xdr:rowOff>
    </xdr:from>
    <xdr:to>
      <xdr:col>3</xdr:col>
      <xdr:colOff>1257300</xdr:colOff>
      <xdr:row>5</xdr:row>
      <xdr:rowOff>942975</xdr:rowOff>
    </xdr:to>
    <xdr:pic>
      <xdr:nvPicPr>
        <xdr:cNvPr id="16394" name="Рисунок 6">
          <a:extLst>
            <a:ext uri="{FF2B5EF4-FFF2-40B4-BE49-F238E27FC236}">
              <a16:creationId xmlns:a16="http://schemas.microsoft.com/office/drawing/2014/main" xmlns="" id="{00000000-0008-0000-0F00-00000A40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1743075"/>
          <a:ext cx="1162050" cy="866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1266825</xdr:colOff>
      <xdr:row>5</xdr:row>
      <xdr:rowOff>933450</xdr:rowOff>
    </xdr:to>
    <xdr:pic>
      <xdr:nvPicPr>
        <xdr:cNvPr id="17709" name="Рисунок 1" descr="185.jpg">
          <a:extLst>
            <a:ext uri="{FF2B5EF4-FFF2-40B4-BE49-F238E27FC236}">
              <a16:creationId xmlns:a16="http://schemas.microsoft.com/office/drawing/2014/main" xmlns="" id="{00000000-0008-0000-1000-00002D45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762125"/>
          <a:ext cx="1209675" cy="885825"/>
        </a:xfrm>
        <a:prstGeom prst="rect">
          <a:avLst/>
        </a:prstGeom>
        <a:noFill/>
        <a:ln w="9525">
          <a:noFill/>
          <a:miter lim="800000"/>
          <a:headEnd/>
          <a:tailEnd/>
        </a:ln>
      </xdr:spPr>
    </xdr:pic>
    <xdr:clientData/>
  </xdr:twoCellAnchor>
  <xdr:twoCellAnchor editAs="oneCell">
    <xdr:from>
      <xdr:col>3</xdr:col>
      <xdr:colOff>57150</xdr:colOff>
      <xdr:row>6</xdr:row>
      <xdr:rowOff>47625</xdr:rowOff>
    </xdr:from>
    <xdr:to>
      <xdr:col>3</xdr:col>
      <xdr:colOff>1266825</xdr:colOff>
      <xdr:row>6</xdr:row>
      <xdr:rowOff>933450</xdr:rowOff>
    </xdr:to>
    <xdr:pic>
      <xdr:nvPicPr>
        <xdr:cNvPr id="17710" name="Рисунок 2" descr="186.jpg">
          <a:extLst>
            <a:ext uri="{FF2B5EF4-FFF2-40B4-BE49-F238E27FC236}">
              <a16:creationId xmlns:a16="http://schemas.microsoft.com/office/drawing/2014/main" xmlns="" id="{00000000-0008-0000-1000-00002E45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2743200"/>
          <a:ext cx="1209675" cy="885825"/>
        </a:xfrm>
        <a:prstGeom prst="rect">
          <a:avLst/>
        </a:prstGeom>
        <a:noFill/>
        <a:ln w="9525">
          <a:noFill/>
          <a:miter lim="800000"/>
          <a:headEnd/>
          <a:tailEnd/>
        </a:ln>
      </xdr:spPr>
    </xdr:pic>
    <xdr:clientData/>
  </xdr:twoCellAnchor>
  <xdr:twoCellAnchor editAs="oneCell">
    <xdr:from>
      <xdr:col>3</xdr:col>
      <xdr:colOff>57150</xdr:colOff>
      <xdr:row>7</xdr:row>
      <xdr:rowOff>38100</xdr:rowOff>
    </xdr:from>
    <xdr:to>
      <xdr:col>3</xdr:col>
      <xdr:colOff>1266825</xdr:colOff>
      <xdr:row>7</xdr:row>
      <xdr:rowOff>923925</xdr:rowOff>
    </xdr:to>
    <xdr:pic>
      <xdr:nvPicPr>
        <xdr:cNvPr id="17711" name="Рисунок 3" descr="187.jpg">
          <a:extLst>
            <a:ext uri="{FF2B5EF4-FFF2-40B4-BE49-F238E27FC236}">
              <a16:creationId xmlns:a16="http://schemas.microsoft.com/office/drawing/2014/main" xmlns="" id="{00000000-0008-0000-1000-00002F45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242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17712" name="Рисунок 4" descr="188.jpg">
          <a:extLst>
            <a:ext uri="{FF2B5EF4-FFF2-40B4-BE49-F238E27FC236}">
              <a16:creationId xmlns:a16="http://schemas.microsoft.com/office/drawing/2014/main" xmlns="" id="{00000000-0008-0000-1000-0000304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86300"/>
          <a:ext cx="1209675" cy="885825"/>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933450</xdr:rowOff>
    </xdr:to>
    <xdr:pic>
      <xdr:nvPicPr>
        <xdr:cNvPr id="17713" name="Рисунок 5" descr="189.jpg">
          <a:extLst>
            <a:ext uri="{FF2B5EF4-FFF2-40B4-BE49-F238E27FC236}">
              <a16:creationId xmlns:a16="http://schemas.microsoft.com/office/drawing/2014/main" xmlns="" id="{00000000-0008-0000-1000-0000314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5657850"/>
          <a:ext cx="1209675" cy="885825"/>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923925</xdr:rowOff>
    </xdr:to>
    <xdr:pic>
      <xdr:nvPicPr>
        <xdr:cNvPr id="17714" name="Рисунок 6" descr="190.jpg">
          <a:extLst>
            <a:ext uri="{FF2B5EF4-FFF2-40B4-BE49-F238E27FC236}">
              <a16:creationId xmlns:a16="http://schemas.microsoft.com/office/drawing/2014/main" xmlns="" id="{00000000-0008-0000-1000-0000324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619875"/>
          <a:ext cx="1209675" cy="885825"/>
        </a:xfrm>
        <a:prstGeom prst="rect">
          <a:avLst/>
        </a:prstGeom>
        <a:noFill/>
        <a:ln w="9525">
          <a:noFill/>
          <a:miter lim="800000"/>
          <a:headEnd/>
          <a:tailEnd/>
        </a:ln>
      </xdr:spPr>
    </xdr:pic>
    <xdr:clientData/>
  </xdr:twoCellAnchor>
  <xdr:twoCellAnchor editAs="oneCell">
    <xdr:from>
      <xdr:col>3</xdr:col>
      <xdr:colOff>85725</xdr:colOff>
      <xdr:row>15</xdr:row>
      <xdr:rowOff>66675</xdr:rowOff>
    </xdr:from>
    <xdr:to>
      <xdr:col>3</xdr:col>
      <xdr:colOff>1228725</xdr:colOff>
      <xdr:row>15</xdr:row>
      <xdr:rowOff>923925</xdr:rowOff>
    </xdr:to>
    <xdr:pic>
      <xdr:nvPicPr>
        <xdr:cNvPr id="17715" name="Picture 1">
          <a:extLst>
            <a:ext uri="{FF2B5EF4-FFF2-40B4-BE49-F238E27FC236}">
              <a16:creationId xmlns:a16="http://schemas.microsoft.com/office/drawing/2014/main" xmlns="" id="{00000000-0008-0000-1000-000033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0896600"/>
          <a:ext cx="1143000" cy="857250"/>
        </a:xfrm>
        <a:prstGeom prst="rect">
          <a:avLst/>
        </a:prstGeom>
        <a:noFill/>
        <a:ln w="1">
          <a:noFill/>
          <a:miter lim="800000"/>
          <a:headEnd/>
          <a:tailEnd/>
        </a:ln>
      </xdr:spPr>
    </xdr:pic>
    <xdr:clientData/>
  </xdr:twoCellAnchor>
  <xdr:twoCellAnchor editAs="oneCell">
    <xdr:from>
      <xdr:col>3</xdr:col>
      <xdr:colOff>85725</xdr:colOff>
      <xdr:row>16</xdr:row>
      <xdr:rowOff>66675</xdr:rowOff>
    </xdr:from>
    <xdr:to>
      <xdr:col>3</xdr:col>
      <xdr:colOff>1228725</xdr:colOff>
      <xdr:row>16</xdr:row>
      <xdr:rowOff>923925</xdr:rowOff>
    </xdr:to>
    <xdr:pic>
      <xdr:nvPicPr>
        <xdr:cNvPr id="17716" name="Picture 2">
          <a:extLst>
            <a:ext uri="{FF2B5EF4-FFF2-40B4-BE49-F238E27FC236}">
              <a16:creationId xmlns:a16="http://schemas.microsoft.com/office/drawing/2014/main" xmlns="" id="{00000000-0008-0000-1000-000034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1877675"/>
          <a:ext cx="1143000" cy="857250"/>
        </a:xfrm>
        <a:prstGeom prst="rect">
          <a:avLst/>
        </a:prstGeom>
        <a:noFill/>
        <a:ln w="1">
          <a:noFill/>
          <a:miter lim="800000"/>
          <a:headEnd/>
          <a:tailEnd/>
        </a:ln>
      </xdr:spPr>
    </xdr:pic>
    <xdr:clientData/>
  </xdr:twoCellAnchor>
  <xdr:twoCellAnchor editAs="oneCell">
    <xdr:from>
      <xdr:col>3</xdr:col>
      <xdr:colOff>85725</xdr:colOff>
      <xdr:row>17</xdr:row>
      <xdr:rowOff>66675</xdr:rowOff>
    </xdr:from>
    <xdr:to>
      <xdr:col>3</xdr:col>
      <xdr:colOff>1228725</xdr:colOff>
      <xdr:row>17</xdr:row>
      <xdr:rowOff>923925</xdr:rowOff>
    </xdr:to>
    <xdr:pic>
      <xdr:nvPicPr>
        <xdr:cNvPr id="17717" name="Picture 3">
          <a:extLst>
            <a:ext uri="{FF2B5EF4-FFF2-40B4-BE49-F238E27FC236}">
              <a16:creationId xmlns:a16="http://schemas.microsoft.com/office/drawing/2014/main" xmlns="" id="{00000000-0008-0000-1000-000035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2849225"/>
          <a:ext cx="1143000" cy="857250"/>
        </a:xfrm>
        <a:prstGeom prst="rect">
          <a:avLst/>
        </a:prstGeom>
        <a:noFill/>
        <a:ln w="1">
          <a:noFill/>
          <a:miter lim="800000"/>
          <a:headEnd/>
          <a:tailEnd/>
        </a:ln>
      </xdr:spPr>
    </xdr:pic>
    <xdr:clientData/>
  </xdr:twoCellAnchor>
  <xdr:twoCellAnchor editAs="oneCell">
    <xdr:from>
      <xdr:col>3</xdr:col>
      <xdr:colOff>85725</xdr:colOff>
      <xdr:row>18</xdr:row>
      <xdr:rowOff>47625</xdr:rowOff>
    </xdr:from>
    <xdr:to>
      <xdr:col>3</xdr:col>
      <xdr:colOff>1228725</xdr:colOff>
      <xdr:row>18</xdr:row>
      <xdr:rowOff>904875</xdr:rowOff>
    </xdr:to>
    <xdr:pic>
      <xdr:nvPicPr>
        <xdr:cNvPr id="17718" name="Picture 4">
          <a:extLst>
            <a:ext uri="{FF2B5EF4-FFF2-40B4-BE49-F238E27FC236}">
              <a16:creationId xmlns:a16="http://schemas.microsoft.com/office/drawing/2014/main" xmlns="" id="{00000000-0008-0000-1000-000036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3820775"/>
          <a:ext cx="1143000" cy="857250"/>
        </a:xfrm>
        <a:prstGeom prst="rect">
          <a:avLst/>
        </a:prstGeom>
        <a:noFill/>
        <a:ln w="1">
          <a:noFill/>
          <a:miter lim="800000"/>
          <a:headEnd/>
          <a:tailEnd/>
        </a:ln>
      </xdr:spPr>
    </xdr:pic>
    <xdr:clientData/>
  </xdr:twoCellAnchor>
  <xdr:twoCellAnchor editAs="oneCell">
    <xdr:from>
      <xdr:col>3</xdr:col>
      <xdr:colOff>85725</xdr:colOff>
      <xdr:row>19</xdr:row>
      <xdr:rowOff>47625</xdr:rowOff>
    </xdr:from>
    <xdr:to>
      <xdr:col>3</xdr:col>
      <xdr:colOff>1228725</xdr:colOff>
      <xdr:row>19</xdr:row>
      <xdr:rowOff>904875</xdr:rowOff>
    </xdr:to>
    <xdr:pic>
      <xdr:nvPicPr>
        <xdr:cNvPr id="17719" name="Picture 1">
          <a:extLst>
            <a:ext uri="{FF2B5EF4-FFF2-40B4-BE49-F238E27FC236}">
              <a16:creationId xmlns:a16="http://schemas.microsoft.com/office/drawing/2014/main" xmlns="" id="{00000000-0008-0000-1000-000037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4773275"/>
          <a:ext cx="1143000" cy="857250"/>
        </a:xfrm>
        <a:prstGeom prst="rect">
          <a:avLst/>
        </a:prstGeom>
        <a:noFill/>
        <a:ln w="1">
          <a:noFill/>
          <a:miter lim="800000"/>
          <a:headEnd/>
          <a:tailEnd/>
        </a:ln>
      </xdr:spPr>
    </xdr:pic>
    <xdr:clientData/>
  </xdr:twoCellAnchor>
  <xdr:twoCellAnchor editAs="oneCell">
    <xdr:from>
      <xdr:col>3</xdr:col>
      <xdr:colOff>85725</xdr:colOff>
      <xdr:row>20</xdr:row>
      <xdr:rowOff>57150</xdr:rowOff>
    </xdr:from>
    <xdr:to>
      <xdr:col>3</xdr:col>
      <xdr:colOff>1228725</xdr:colOff>
      <xdr:row>20</xdr:row>
      <xdr:rowOff>914400</xdr:rowOff>
    </xdr:to>
    <xdr:pic>
      <xdr:nvPicPr>
        <xdr:cNvPr id="17720" name="Picture 2">
          <a:extLst>
            <a:ext uri="{FF2B5EF4-FFF2-40B4-BE49-F238E27FC236}">
              <a16:creationId xmlns:a16="http://schemas.microsoft.com/office/drawing/2014/main" xmlns="" id="{00000000-0008-0000-1000-000038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5744825"/>
          <a:ext cx="1143000" cy="857250"/>
        </a:xfrm>
        <a:prstGeom prst="rect">
          <a:avLst/>
        </a:prstGeom>
        <a:noFill/>
        <a:ln w="1">
          <a:noFill/>
          <a:miter lim="800000"/>
          <a:headEnd/>
          <a:tailEnd/>
        </a:ln>
      </xdr:spPr>
    </xdr:pic>
    <xdr:clientData/>
  </xdr:twoCellAnchor>
  <xdr:twoCellAnchor editAs="oneCell">
    <xdr:from>
      <xdr:col>3</xdr:col>
      <xdr:colOff>85725</xdr:colOff>
      <xdr:row>21</xdr:row>
      <xdr:rowOff>57150</xdr:rowOff>
    </xdr:from>
    <xdr:to>
      <xdr:col>3</xdr:col>
      <xdr:colOff>1228725</xdr:colOff>
      <xdr:row>21</xdr:row>
      <xdr:rowOff>914400</xdr:rowOff>
    </xdr:to>
    <xdr:pic>
      <xdr:nvPicPr>
        <xdr:cNvPr id="17721" name="Picture 3">
          <a:extLst>
            <a:ext uri="{FF2B5EF4-FFF2-40B4-BE49-F238E27FC236}">
              <a16:creationId xmlns:a16="http://schemas.microsoft.com/office/drawing/2014/main" xmlns="" id="{00000000-0008-0000-1000-000039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6716375"/>
          <a:ext cx="1143000" cy="857250"/>
        </a:xfrm>
        <a:prstGeom prst="rect">
          <a:avLst/>
        </a:prstGeom>
        <a:noFill/>
        <a:ln w="1">
          <a:noFill/>
          <a:miter lim="800000"/>
          <a:headEnd/>
          <a:tailEnd/>
        </a:ln>
      </xdr:spPr>
    </xdr:pic>
    <xdr:clientData/>
  </xdr:twoCellAnchor>
  <xdr:twoCellAnchor editAs="oneCell">
    <xdr:from>
      <xdr:col>3</xdr:col>
      <xdr:colOff>85725</xdr:colOff>
      <xdr:row>22</xdr:row>
      <xdr:rowOff>57150</xdr:rowOff>
    </xdr:from>
    <xdr:to>
      <xdr:col>3</xdr:col>
      <xdr:colOff>1228725</xdr:colOff>
      <xdr:row>22</xdr:row>
      <xdr:rowOff>914400</xdr:rowOff>
    </xdr:to>
    <xdr:pic>
      <xdr:nvPicPr>
        <xdr:cNvPr id="17722" name="Picture 4">
          <a:extLst>
            <a:ext uri="{FF2B5EF4-FFF2-40B4-BE49-F238E27FC236}">
              <a16:creationId xmlns:a16="http://schemas.microsoft.com/office/drawing/2014/main" xmlns="" id="{00000000-0008-0000-1000-00003A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7687925"/>
          <a:ext cx="1143000" cy="857250"/>
        </a:xfrm>
        <a:prstGeom prst="rect">
          <a:avLst/>
        </a:prstGeom>
        <a:noFill/>
        <a:ln w="1">
          <a:noFill/>
          <a:miter lim="800000"/>
          <a:headEnd/>
          <a:tailEnd/>
        </a:ln>
      </xdr:spPr>
    </xdr:pic>
    <xdr:clientData/>
  </xdr:twoCellAnchor>
  <xdr:twoCellAnchor editAs="oneCell">
    <xdr:from>
      <xdr:col>3</xdr:col>
      <xdr:colOff>57150</xdr:colOff>
      <xdr:row>25</xdr:row>
      <xdr:rowOff>47625</xdr:rowOff>
    </xdr:from>
    <xdr:to>
      <xdr:col>3</xdr:col>
      <xdr:colOff>1266825</xdr:colOff>
      <xdr:row>25</xdr:row>
      <xdr:rowOff>933450</xdr:rowOff>
    </xdr:to>
    <xdr:pic>
      <xdr:nvPicPr>
        <xdr:cNvPr id="17723" name="Рисунок 16" descr="192.jpg">
          <a:extLst>
            <a:ext uri="{FF2B5EF4-FFF2-40B4-BE49-F238E27FC236}">
              <a16:creationId xmlns:a16="http://schemas.microsoft.com/office/drawing/2014/main" xmlns="" id="{00000000-0008-0000-1000-00003B4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9945350"/>
          <a:ext cx="1209675" cy="885825"/>
        </a:xfrm>
        <a:prstGeom prst="rect">
          <a:avLst/>
        </a:prstGeom>
        <a:noFill/>
        <a:ln w="9525">
          <a:noFill/>
          <a:miter lim="800000"/>
          <a:headEnd/>
          <a:tailEnd/>
        </a:ln>
      </xdr:spPr>
    </xdr:pic>
    <xdr:clientData/>
  </xdr:twoCellAnchor>
  <xdr:twoCellAnchor editAs="oneCell">
    <xdr:from>
      <xdr:col>3</xdr:col>
      <xdr:colOff>57150</xdr:colOff>
      <xdr:row>26</xdr:row>
      <xdr:rowOff>47625</xdr:rowOff>
    </xdr:from>
    <xdr:to>
      <xdr:col>3</xdr:col>
      <xdr:colOff>1266825</xdr:colOff>
      <xdr:row>26</xdr:row>
      <xdr:rowOff>933450</xdr:rowOff>
    </xdr:to>
    <xdr:pic>
      <xdr:nvPicPr>
        <xdr:cNvPr id="17724" name="Рисунок 17" descr="193.jpg">
          <a:extLst>
            <a:ext uri="{FF2B5EF4-FFF2-40B4-BE49-F238E27FC236}">
              <a16:creationId xmlns:a16="http://schemas.microsoft.com/office/drawing/2014/main" xmlns="" id="{00000000-0008-0000-1000-00003C45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20935950"/>
          <a:ext cx="1209675" cy="885825"/>
        </a:xfrm>
        <a:prstGeom prst="rect">
          <a:avLst/>
        </a:prstGeom>
        <a:noFill/>
        <a:ln w="9525">
          <a:noFill/>
          <a:miter lim="800000"/>
          <a:headEnd/>
          <a:tailEnd/>
        </a:ln>
      </xdr:spPr>
    </xdr:pic>
    <xdr:clientData/>
  </xdr:twoCellAnchor>
  <xdr:twoCellAnchor editAs="oneCell">
    <xdr:from>
      <xdr:col>3</xdr:col>
      <xdr:colOff>57150</xdr:colOff>
      <xdr:row>27</xdr:row>
      <xdr:rowOff>47625</xdr:rowOff>
    </xdr:from>
    <xdr:to>
      <xdr:col>3</xdr:col>
      <xdr:colOff>1266825</xdr:colOff>
      <xdr:row>27</xdr:row>
      <xdr:rowOff>933450</xdr:rowOff>
    </xdr:to>
    <xdr:pic>
      <xdr:nvPicPr>
        <xdr:cNvPr id="17725" name="Рисунок 18" descr="194.jpg">
          <a:extLst>
            <a:ext uri="{FF2B5EF4-FFF2-40B4-BE49-F238E27FC236}">
              <a16:creationId xmlns:a16="http://schemas.microsoft.com/office/drawing/2014/main" xmlns="" id="{00000000-0008-0000-1000-00003D45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21917025"/>
          <a:ext cx="1209675" cy="885825"/>
        </a:xfrm>
        <a:prstGeom prst="rect">
          <a:avLst/>
        </a:prstGeom>
        <a:noFill/>
        <a:ln w="9525">
          <a:noFill/>
          <a:miter lim="800000"/>
          <a:headEnd/>
          <a:tailEnd/>
        </a:ln>
      </xdr:spPr>
    </xdr:pic>
    <xdr:clientData/>
  </xdr:twoCellAnchor>
  <xdr:twoCellAnchor editAs="oneCell">
    <xdr:from>
      <xdr:col>3</xdr:col>
      <xdr:colOff>57150</xdr:colOff>
      <xdr:row>28</xdr:row>
      <xdr:rowOff>47625</xdr:rowOff>
    </xdr:from>
    <xdr:to>
      <xdr:col>3</xdr:col>
      <xdr:colOff>1266825</xdr:colOff>
      <xdr:row>28</xdr:row>
      <xdr:rowOff>933450</xdr:rowOff>
    </xdr:to>
    <xdr:pic>
      <xdr:nvPicPr>
        <xdr:cNvPr id="17726" name="Рисунок 19" descr="195.jpg">
          <a:extLst>
            <a:ext uri="{FF2B5EF4-FFF2-40B4-BE49-F238E27FC236}">
              <a16:creationId xmlns:a16="http://schemas.microsoft.com/office/drawing/2014/main" xmlns="" id="{00000000-0008-0000-1000-00003E45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22879050"/>
          <a:ext cx="1209675" cy="885825"/>
        </a:xfrm>
        <a:prstGeom prst="rect">
          <a:avLst/>
        </a:prstGeom>
        <a:noFill/>
        <a:ln w="9525">
          <a:noFill/>
          <a:miter lim="800000"/>
          <a:headEnd/>
          <a:tailEnd/>
        </a:ln>
      </xdr:spPr>
    </xdr:pic>
    <xdr:clientData/>
  </xdr:twoCellAnchor>
  <xdr:twoCellAnchor editAs="oneCell">
    <xdr:from>
      <xdr:col>3</xdr:col>
      <xdr:colOff>57150</xdr:colOff>
      <xdr:row>31</xdr:row>
      <xdr:rowOff>76200</xdr:rowOff>
    </xdr:from>
    <xdr:to>
      <xdr:col>3</xdr:col>
      <xdr:colOff>1266825</xdr:colOff>
      <xdr:row>31</xdr:row>
      <xdr:rowOff>876300</xdr:rowOff>
    </xdr:to>
    <xdr:pic>
      <xdr:nvPicPr>
        <xdr:cNvPr id="17727" name="Рисунок 20" descr="196.jpg">
          <a:extLst>
            <a:ext uri="{FF2B5EF4-FFF2-40B4-BE49-F238E27FC236}">
              <a16:creationId xmlns:a16="http://schemas.microsoft.com/office/drawing/2014/main" xmlns="" id="{00000000-0008-0000-1000-00003F45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25203150"/>
          <a:ext cx="1209675" cy="800100"/>
        </a:xfrm>
        <a:prstGeom prst="rect">
          <a:avLst/>
        </a:prstGeom>
        <a:noFill/>
        <a:ln w="9525">
          <a:noFill/>
          <a:miter lim="800000"/>
          <a:headEnd/>
          <a:tailEnd/>
        </a:ln>
      </xdr:spPr>
    </xdr:pic>
    <xdr:clientData/>
  </xdr:twoCellAnchor>
  <xdr:twoCellAnchor editAs="oneCell">
    <xdr:from>
      <xdr:col>3</xdr:col>
      <xdr:colOff>57150</xdr:colOff>
      <xdr:row>32</xdr:row>
      <xdr:rowOff>57150</xdr:rowOff>
    </xdr:from>
    <xdr:to>
      <xdr:col>3</xdr:col>
      <xdr:colOff>1266825</xdr:colOff>
      <xdr:row>32</xdr:row>
      <xdr:rowOff>857250</xdr:rowOff>
    </xdr:to>
    <xdr:pic>
      <xdr:nvPicPr>
        <xdr:cNvPr id="17728" name="Рисунок 21" descr="197.jpg">
          <a:extLst>
            <a:ext uri="{FF2B5EF4-FFF2-40B4-BE49-F238E27FC236}">
              <a16:creationId xmlns:a16="http://schemas.microsoft.com/office/drawing/2014/main" xmlns="" id="{00000000-0008-0000-1000-00004045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26127075"/>
          <a:ext cx="1209675" cy="800100"/>
        </a:xfrm>
        <a:prstGeom prst="rect">
          <a:avLst/>
        </a:prstGeom>
        <a:noFill/>
        <a:ln w="9525">
          <a:noFill/>
          <a:miter lim="800000"/>
          <a:headEnd/>
          <a:tailEnd/>
        </a:ln>
      </xdr:spPr>
    </xdr:pic>
    <xdr:clientData/>
  </xdr:twoCellAnchor>
  <xdr:twoCellAnchor editAs="oneCell">
    <xdr:from>
      <xdr:col>3</xdr:col>
      <xdr:colOff>57150</xdr:colOff>
      <xdr:row>33</xdr:row>
      <xdr:rowOff>57150</xdr:rowOff>
    </xdr:from>
    <xdr:to>
      <xdr:col>3</xdr:col>
      <xdr:colOff>1266825</xdr:colOff>
      <xdr:row>33</xdr:row>
      <xdr:rowOff>857250</xdr:rowOff>
    </xdr:to>
    <xdr:pic>
      <xdr:nvPicPr>
        <xdr:cNvPr id="17729" name="Рисунок 22" descr="198.jpg">
          <a:extLst>
            <a:ext uri="{FF2B5EF4-FFF2-40B4-BE49-F238E27FC236}">
              <a16:creationId xmlns:a16="http://schemas.microsoft.com/office/drawing/2014/main" xmlns="" id="{00000000-0008-0000-1000-00004145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27051000"/>
          <a:ext cx="1209675" cy="800100"/>
        </a:xfrm>
        <a:prstGeom prst="rect">
          <a:avLst/>
        </a:prstGeom>
        <a:noFill/>
        <a:ln w="9525">
          <a:noFill/>
          <a:miter lim="800000"/>
          <a:headEnd/>
          <a:tailEnd/>
        </a:ln>
      </xdr:spPr>
    </xdr:pic>
    <xdr:clientData/>
  </xdr:twoCellAnchor>
  <xdr:twoCellAnchor editAs="oneCell">
    <xdr:from>
      <xdr:col>3</xdr:col>
      <xdr:colOff>57150</xdr:colOff>
      <xdr:row>34</xdr:row>
      <xdr:rowOff>47625</xdr:rowOff>
    </xdr:from>
    <xdr:to>
      <xdr:col>3</xdr:col>
      <xdr:colOff>1266825</xdr:colOff>
      <xdr:row>34</xdr:row>
      <xdr:rowOff>847725</xdr:rowOff>
    </xdr:to>
    <xdr:pic>
      <xdr:nvPicPr>
        <xdr:cNvPr id="17730" name="Рисунок 23" descr="199.jpg">
          <a:extLst>
            <a:ext uri="{FF2B5EF4-FFF2-40B4-BE49-F238E27FC236}">
              <a16:creationId xmlns:a16="http://schemas.microsoft.com/office/drawing/2014/main" xmlns="" id="{00000000-0008-0000-1000-00004245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27955875"/>
          <a:ext cx="1209675" cy="800100"/>
        </a:xfrm>
        <a:prstGeom prst="rect">
          <a:avLst/>
        </a:prstGeom>
        <a:noFill/>
        <a:ln w="9525">
          <a:noFill/>
          <a:miter lim="800000"/>
          <a:headEnd/>
          <a:tailEnd/>
        </a:ln>
      </xdr:spPr>
    </xdr:pic>
    <xdr:clientData/>
  </xdr:twoCellAnchor>
  <xdr:twoCellAnchor editAs="oneCell">
    <xdr:from>
      <xdr:col>3</xdr:col>
      <xdr:colOff>57150</xdr:colOff>
      <xdr:row>35</xdr:row>
      <xdr:rowOff>57150</xdr:rowOff>
    </xdr:from>
    <xdr:to>
      <xdr:col>3</xdr:col>
      <xdr:colOff>1266825</xdr:colOff>
      <xdr:row>35</xdr:row>
      <xdr:rowOff>857250</xdr:rowOff>
    </xdr:to>
    <xdr:pic>
      <xdr:nvPicPr>
        <xdr:cNvPr id="17731" name="Рисунок 24" descr="200.jpg">
          <a:extLst>
            <a:ext uri="{FF2B5EF4-FFF2-40B4-BE49-F238E27FC236}">
              <a16:creationId xmlns:a16="http://schemas.microsoft.com/office/drawing/2014/main" xmlns="" id="{00000000-0008-0000-1000-00004345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28860750"/>
          <a:ext cx="1209675" cy="800100"/>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838200</xdr:rowOff>
    </xdr:to>
    <xdr:pic>
      <xdr:nvPicPr>
        <xdr:cNvPr id="17732" name="Рисунок 25" descr="201.jpg">
          <a:extLst>
            <a:ext uri="{FF2B5EF4-FFF2-40B4-BE49-F238E27FC236}">
              <a16:creationId xmlns:a16="http://schemas.microsoft.com/office/drawing/2014/main" xmlns="" id="{00000000-0008-0000-1000-00004445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36014025"/>
          <a:ext cx="1209675" cy="800100"/>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857250</xdr:rowOff>
    </xdr:to>
    <xdr:pic>
      <xdr:nvPicPr>
        <xdr:cNvPr id="17733" name="Рисунок 26" descr="202.jpg">
          <a:extLst>
            <a:ext uri="{FF2B5EF4-FFF2-40B4-BE49-F238E27FC236}">
              <a16:creationId xmlns:a16="http://schemas.microsoft.com/office/drawing/2014/main" xmlns="" id="{00000000-0008-0000-1000-00004545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36918900"/>
          <a:ext cx="1209675" cy="800100"/>
        </a:xfrm>
        <a:prstGeom prst="rect">
          <a:avLst/>
        </a:prstGeom>
        <a:noFill/>
        <a:ln w="9525">
          <a:noFill/>
          <a:miter lim="800000"/>
          <a:headEnd/>
          <a:tailEnd/>
        </a:ln>
      </xdr:spPr>
    </xdr:pic>
    <xdr:clientData/>
  </xdr:twoCellAnchor>
  <xdr:twoCellAnchor editAs="oneCell">
    <xdr:from>
      <xdr:col>3</xdr:col>
      <xdr:colOff>57150</xdr:colOff>
      <xdr:row>45</xdr:row>
      <xdr:rowOff>47625</xdr:rowOff>
    </xdr:from>
    <xdr:to>
      <xdr:col>3</xdr:col>
      <xdr:colOff>1266825</xdr:colOff>
      <xdr:row>45</xdr:row>
      <xdr:rowOff>847725</xdr:rowOff>
    </xdr:to>
    <xdr:pic>
      <xdr:nvPicPr>
        <xdr:cNvPr id="17734" name="Рисунок 27" descr="203.jpg">
          <a:extLst>
            <a:ext uri="{FF2B5EF4-FFF2-40B4-BE49-F238E27FC236}">
              <a16:creationId xmlns:a16="http://schemas.microsoft.com/office/drawing/2014/main" xmlns="" id="{00000000-0008-0000-1000-00004645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37814250"/>
          <a:ext cx="1209675" cy="800100"/>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847725</xdr:rowOff>
    </xdr:to>
    <xdr:pic>
      <xdr:nvPicPr>
        <xdr:cNvPr id="17735" name="Рисунок 28" descr="204.jpg">
          <a:extLst>
            <a:ext uri="{FF2B5EF4-FFF2-40B4-BE49-F238E27FC236}">
              <a16:creationId xmlns:a16="http://schemas.microsoft.com/office/drawing/2014/main" xmlns="" id="{00000000-0008-0000-1000-00004745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38719125"/>
          <a:ext cx="1209675" cy="800100"/>
        </a:xfrm>
        <a:prstGeom prst="rect">
          <a:avLst/>
        </a:prstGeom>
        <a:noFill/>
        <a:ln w="9525">
          <a:noFill/>
          <a:miter lim="800000"/>
          <a:headEnd/>
          <a:tailEnd/>
        </a:ln>
      </xdr:spPr>
    </xdr:pic>
    <xdr:clientData/>
  </xdr:twoCellAnchor>
  <xdr:twoCellAnchor editAs="oneCell">
    <xdr:from>
      <xdr:col>3</xdr:col>
      <xdr:colOff>57150</xdr:colOff>
      <xdr:row>47</xdr:row>
      <xdr:rowOff>47625</xdr:rowOff>
    </xdr:from>
    <xdr:to>
      <xdr:col>3</xdr:col>
      <xdr:colOff>1266825</xdr:colOff>
      <xdr:row>47</xdr:row>
      <xdr:rowOff>847725</xdr:rowOff>
    </xdr:to>
    <xdr:pic>
      <xdr:nvPicPr>
        <xdr:cNvPr id="17736" name="Рисунок 29" descr="205.jpg">
          <a:extLst>
            <a:ext uri="{FF2B5EF4-FFF2-40B4-BE49-F238E27FC236}">
              <a16:creationId xmlns:a16="http://schemas.microsoft.com/office/drawing/2014/main" xmlns="" id="{00000000-0008-0000-1000-000048450000}"/>
            </a:ext>
          </a:extLst>
        </xdr:cNvPr>
        <xdr:cNvPicPr>
          <a:picLocks noChangeAspect="1"/>
        </xdr:cNvPicPr>
      </xdr:nvPicPr>
      <xdr:blipFill>
        <a:blip xmlns:r="http://schemas.openxmlformats.org/officeDocument/2006/relationships" r:embed="rId24" cstate="print"/>
        <a:srcRect/>
        <a:stretch>
          <a:fillRect/>
        </a:stretch>
      </xdr:blipFill>
      <xdr:spPr bwMode="auto">
        <a:xfrm>
          <a:off x="3152775" y="39604950"/>
          <a:ext cx="1209675" cy="800100"/>
        </a:xfrm>
        <a:prstGeom prst="rect">
          <a:avLst/>
        </a:prstGeom>
        <a:noFill/>
        <a:ln w="9525">
          <a:noFill/>
          <a:miter lim="800000"/>
          <a:headEnd/>
          <a:tailEnd/>
        </a:ln>
      </xdr:spPr>
    </xdr:pic>
    <xdr:clientData/>
  </xdr:twoCellAnchor>
  <xdr:twoCellAnchor editAs="oneCell">
    <xdr:from>
      <xdr:col>3</xdr:col>
      <xdr:colOff>57150</xdr:colOff>
      <xdr:row>71</xdr:row>
      <xdr:rowOff>57150</xdr:rowOff>
    </xdr:from>
    <xdr:to>
      <xdr:col>3</xdr:col>
      <xdr:colOff>1266825</xdr:colOff>
      <xdr:row>71</xdr:row>
      <xdr:rowOff>857250</xdr:rowOff>
    </xdr:to>
    <xdr:pic>
      <xdr:nvPicPr>
        <xdr:cNvPr id="17737" name="Рисунок 30" descr="206.jpg">
          <a:extLst>
            <a:ext uri="{FF2B5EF4-FFF2-40B4-BE49-F238E27FC236}">
              <a16:creationId xmlns:a16="http://schemas.microsoft.com/office/drawing/2014/main" xmlns="" id="{00000000-0008-0000-1000-000049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6245125"/>
          <a:ext cx="1209675" cy="800100"/>
        </a:xfrm>
        <a:prstGeom prst="rect">
          <a:avLst/>
        </a:prstGeom>
        <a:noFill/>
        <a:ln w="9525">
          <a:noFill/>
          <a:miter lim="800000"/>
          <a:headEnd/>
          <a:tailEnd/>
        </a:ln>
      </xdr:spPr>
    </xdr:pic>
    <xdr:clientData/>
  </xdr:twoCellAnchor>
  <xdr:twoCellAnchor editAs="oneCell">
    <xdr:from>
      <xdr:col>3</xdr:col>
      <xdr:colOff>47625</xdr:colOff>
      <xdr:row>73</xdr:row>
      <xdr:rowOff>47625</xdr:rowOff>
    </xdr:from>
    <xdr:to>
      <xdr:col>3</xdr:col>
      <xdr:colOff>1257300</xdr:colOff>
      <xdr:row>73</xdr:row>
      <xdr:rowOff>847725</xdr:rowOff>
    </xdr:to>
    <xdr:pic>
      <xdr:nvPicPr>
        <xdr:cNvPr id="17738" name="Рисунок 31" descr="207.jpg">
          <a:extLst>
            <a:ext uri="{FF2B5EF4-FFF2-40B4-BE49-F238E27FC236}">
              <a16:creationId xmlns:a16="http://schemas.microsoft.com/office/drawing/2014/main" xmlns="" id="{00000000-0008-0000-1000-00004A450000}"/>
            </a:ext>
          </a:extLst>
        </xdr:cNvPr>
        <xdr:cNvPicPr>
          <a:picLocks noChangeAspect="1"/>
        </xdr:cNvPicPr>
      </xdr:nvPicPr>
      <xdr:blipFill>
        <a:blip xmlns:r="http://schemas.openxmlformats.org/officeDocument/2006/relationships" r:embed="rId26" cstate="print"/>
        <a:srcRect/>
        <a:stretch>
          <a:fillRect/>
        </a:stretch>
      </xdr:blipFill>
      <xdr:spPr bwMode="auto">
        <a:xfrm>
          <a:off x="3143250" y="58102500"/>
          <a:ext cx="1209675" cy="800100"/>
        </a:xfrm>
        <a:prstGeom prst="rect">
          <a:avLst/>
        </a:prstGeom>
        <a:noFill/>
        <a:ln w="9525">
          <a:noFill/>
          <a:miter lim="800000"/>
          <a:headEnd/>
          <a:tailEnd/>
        </a:ln>
      </xdr:spPr>
    </xdr:pic>
    <xdr:clientData/>
  </xdr:twoCellAnchor>
  <xdr:twoCellAnchor editAs="oneCell">
    <xdr:from>
      <xdr:col>3</xdr:col>
      <xdr:colOff>57150</xdr:colOff>
      <xdr:row>78</xdr:row>
      <xdr:rowOff>38100</xdr:rowOff>
    </xdr:from>
    <xdr:to>
      <xdr:col>3</xdr:col>
      <xdr:colOff>1266825</xdr:colOff>
      <xdr:row>78</xdr:row>
      <xdr:rowOff>838200</xdr:rowOff>
    </xdr:to>
    <xdr:pic>
      <xdr:nvPicPr>
        <xdr:cNvPr id="17739" name="Рисунок 32" descr="208.jpg">
          <a:extLst>
            <a:ext uri="{FF2B5EF4-FFF2-40B4-BE49-F238E27FC236}">
              <a16:creationId xmlns:a16="http://schemas.microsoft.com/office/drawing/2014/main" xmlns="" id="{00000000-0008-0000-1000-00004B450000}"/>
            </a:ext>
          </a:extLst>
        </xdr:cNvPr>
        <xdr:cNvPicPr>
          <a:picLocks noChangeAspect="1"/>
        </xdr:cNvPicPr>
      </xdr:nvPicPr>
      <xdr:blipFill>
        <a:blip xmlns:r="http://schemas.openxmlformats.org/officeDocument/2006/relationships" r:embed="rId27" cstate="print"/>
        <a:srcRect/>
        <a:stretch>
          <a:fillRect/>
        </a:stretch>
      </xdr:blipFill>
      <xdr:spPr bwMode="auto">
        <a:xfrm>
          <a:off x="3152775" y="63465075"/>
          <a:ext cx="1209675" cy="800100"/>
        </a:xfrm>
        <a:prstGeom prst="rect">
          <a:avLst/>
        </a:prstGeom>
        <a:noFill/>
        <a:ln w="9525">
          <a:noFill/>
          <a:miter lim="800000"/>
          <a:headEnd/>
          <a:tailEnd/>
        </a:ln>
      </xdr:spPr>
    </xdr:pic>
    <xdr:clientData/>
  </xdr:twoCellAnchor>
  <xdr:twoCellAnchor editAs="oneCell">
    <xdr:from>
      <xdr:col>3</xdr:col>
      <xdr:colOff>57150</xdr:colOff>
      <xdr:row>77</xdr:row>
      <xdr:rowOff>47625</xdr:rowOff>
    </xdr:from>
    <xdr:to>
      <xdr:col>3</xdr:col>
      <xdr:colOff>1266825</xdr:colOff>
      <xdr:row>77</xdr:row>
      <xdr:rowOff>1400175</xdr:rowOff>
    </xdr:to>
    <xdr:pic>
      <xdr:nvPicPr>
        <xdr:cNvPr id="17740" name="Рисунок 33" descr="209.jpg">
          <a:extLst>
            <a:ext uri="{FF2B5EF4-FFF2-40B4-BE49-F238E27FC236}">
              <a16:creationId xmlns:a16="http://schemas.microsoft.com/office/drawing/2014/main" xmlns="" id="{00000000-0008-0000-1000-00004C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2026800"/>
          <a:ext cx="1209675" cy="1352550"/>
        </a:xfrm>
        <a:prstGeom prst="rect">
          <a:avLst/>
        </a:prstGeom>
        <a:noFill/>
        <a:ln w="9525">
          <a:noFill/>
          <a:miter lim="800000"/>
          <a:headEnd/>
          <a:tailEnd/>
        </a:ln>
      </xdr:spPr>
    </xdr:pic>
    <xdr:clientData/>
  </xdr:twoCellAnchor>
  <xdr:twoCellAnchor editAs="oneCell">
    <xdr:from>
      <xdr:col>3</xdr:col>
      <xdr:colOff>66675</xdr:colOff>
      <xdr:row>80</xdr:row>
      <xdr:rowOff>57150</xdr:rowOff>
    </xdr:from>
    <xdr:to>
      <xdr:col>3</xdr:col>
      <xdr:colOff>1276350</xdr:colOff>
      <xdr:row>80</xdr:row>
      <xdr:rowOff>942975</xdr:rowOff>
    </xdr:to>
    <xdr:pic>
      <xdr:nvPicPr>
        <xdr:cNvPr id="17742" name="Рисунок 37" descr="213.jpg">
          <a:extLst>
            <a:ext uri="{FF2B5EF4-FFF2-40B4-BE49-F238E27FC236}">
              <a16:creationId xmlns:a16="http://schemas.microsoft.com/office/drawing/2014/main" xmlns="" id="{00000000-0008-0000-1000-00004E450000}"/>
            </a:ext>
          </a:extLst>
        </xdr:cNvPr>
        <xdr:cNvPicPr>
          <a:picLocks noChangeAspect="1"/>
        </xdr:cNvPicPr>
      </xdr:nvPicPr>
      <xdr:blipFill>
        <a:blip xmlns:r="http://schemas.openxmlformats.org/officeDocument/2006/relationships" r:embed="rId29" cstate="print"/>
        <a:srcRect/>
        <a:stretch>
          <a:fillRect/>
        </a:stretch>
      </xdr:blipFill>
      <xdr:spPr bwMode="auto">
        <a:xfrm>
          <a:off x="3162300" y="65779650"/>
          <a:ext cx="1209675" cy="885825"/>
        </a:xfrm>
        <a:prstGeom prst="rect">
          <a:avLst/>
        </a:prstGeom>
        <a:noFill/>
        <a:ln w="9525">
          <a:noFill/>
          <a:miter lim="800000"/>
          <a:headEnd/>
          <a:tailEnd/>
        </a:ln>
      </xdr:spPr>
    </xdr:pic>
    <xdr:clientData/>
  </xdr:twoCellAnchor>
  <xdr:twoCellAnchor editAs="oneCell">
    <xdr:from>
      <xdr:col>3</xdr:col>
      <xdr:colOff>47625</xdr:colOff>
      <xdr:row>81</xdr:row>
      <xdr:rowOff>38100</xdr:rowOff>
    </xdr:from>
    <xdr:to>
      <xdr:col>3</xdr:col>
      <xdr:colOff>1257300</xdr:colOff>
      <xdr:row>81</xdr:row>
      <xdr:rowOff>923925</xdr:rowOff>
    </xdr:to>
    <xdr:pic>
      <xdr:nvPicPr>
        <xdr:cNvPr id="17743" name="Рисунок 38" descr="214.jpg">
          <a:extLst>
            <a:ext uri="{FF2B5EF4-FFF2-40B4-BE49-F238E27FC236}">
              <a16:creationId xmlns:a16="http://schemas.microsoft.com/office/drawing/2014/main" xmlns="" id="{00000000-0008-0000-1000-00004F45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6741675"/>
          <a:ext cx="1209675" cy="8858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6" name="Picture 134" descr="DSC00148">
          <a:extLst>
            <a:ext uri="{FF2B5EF4-FFF2-40B4-BE49-F238E27FC236}">
              <a16:creationId xmlns:a16="http://schemas.microsoft.com/office/drawing/2014/main" xmlns="" id="{00000000-0008-0000-1000-00005C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7" name="Picture 135" descr="DSC00149">
          <a:extLst>
            <a:ext uri="{FF2B5EF4-FFF2-40B4-BE49-F238E27FC236}">
              <a16:creationId xmlns:a16="http://schemas.microsoft.com/office/drawing/2014/main" xmlns="" id="{00000000-0008-0000-1000-00005D4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8" name="Picture 136" descr="DSC00152">
          <a:extLst>
            <a:ext uri="{FF2B5EF4-FFF2-40B4-BE49-F238E27FC236}">
              <a16:creationId xmlns:a16="http://schemas.microsoft.com/office/drawing/2014/main" xmlns="" id="{00000000-0008-0000-1000-00005E4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38100</xdr:colOff>
      <xdr:row>48</xdr:row>
      <xdr:rowOff>0</xdr:rowOff>
    </xdr:from>
    <xdr:to>
      <xdr:col>3</xdr:col>
      <xdr:colOff>1266825</xdr:colOff>
      <xdr:row>48</xdr:row>
      <xdr:rowOff>923925</xdr:rowOff>
    </xdr:to>
    <xdr:pic>
      <xdr:nvPicPr>
        <xdr:cNvPr id="17759" name="Picture 137" descr="DSC00148">
          <a:extLst>
            <a:ext uri="{FF2B5EF4-FFF2-40B4-BE49-F238E27FC236}">
              <a16:creationId xmlns:a16="http://schemas.microsoft.com/office/drawing/2014/main" xmlns="" id="{00000000-0008-0000-1000-00005F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0</xdr:rowOff>
    </xdr:from>
    <xdr:to>
      <xdr:col>3</xdr:col>
      <xdr:colOff>1276350</xdr:colOff>
      <xdr:row>48</xdr:row>
      <xdr:rowOff>923925</xdr:rowOff>
    </xdr:to>
    <xdr:pic>
      <xdr:nvPicPr>
        <xdr:cNvPr id="17760" name="Picture 138" descr="DSC00150">
          <a:extLst>
            <a:ext uri="{FF2B5EF4-FFF2-40B4-BE49-F238E27FC236}">
              <a16:creationId xmlns:a16="http://schemas.microsoft.com/office/drawing/2014/main" xmlns="" id="{00000000-0008-0000-1000-0000604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43250"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38100</xdr:rowOff>
    </xdr:from>
    <xdr:to>
      <xdr:col>3</xdr:col>
      <xdr:colOff>1276350</xdr:colOff>
      <xdr:row>48</xdr:row>
      <xdr:rowOff>962025</xdr:rowOff>
    </xdr:to>
    <xdr:pic>
      <xdr:nvPicPr>
        <xdr:cNvPr id="17761" name="Picture 140" descr="DSC00155">
          <a:extLst>
            <a:ext uri="{FF2B5EF4-FFF2-40B4-BE49-F238E27FC236}">
              <a16:creationId xmlns:a16="http://schemas.microsoft.com/office/drawing/2014/main" xmlns="" id="{00000000-0008-0000-1000-0000614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143250" y="4049077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23</xdr:row>
      <xdr:rowOff>962025</xdr:rowOff>
    </xdr:to>
    <xdr:pic>
      <xdr:nvPicPr>
        <xdr:cNvPr id="17762" name="Picture 141" descr="DSC00154">
          <a:extLst>
            <a:ext uri="{FF2B5EF4-FFF2-40B4-BE49-F238E27FC236}">
              <a16:creationId xmlns:a16="http://schemas.microsoft.com/office/drawing/2014/main" xmlns="" id="{00000000-0008-0000-1000-0000624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66675</xdr:colOff>
      <xdr:row>12</xdr:row>
      <xdr:rowOff>66675</xdr:rowOff>
    </xdr:from>
    <xdr:to>
      <xdr:col>3</xdr:col>
      <xdr:colOff>1247775</xdr:colOff>
      <xdr:row>12</xdr:row>
      <xdr:rowOff>962025</xdr:rowOff>
    </xdr:to>
    <xdr:pic>
      <xdr:nvPicPr>
        <xdr:cNvPr id="17763" name="Picture 1" descr="变压器J83">
          <a:extLst>
            <a:ext uri="{FF2B5EF4-FFF2-40B4-BE49-F238E27FC236}">
              <a16:creationId xmlns:a16="http://schemas.microsoft.com/office/drawing/2014/main" xmlns="" id="{00000000-0008-0000-1000-000063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62300" y="8553450"/>
          <a:ext cx="1181100" cy="895350"/>
        </a:xfrm>
        <a:prstGeom prst="rect">
          <a:avLst/>
        </a:prstGeom>
        <a:noFill/>
        <a:ln w="9525">
          <a:noFill/>
          <a:miter lim="800000"/>
          <a:headEnd/>
          <a:tailEnd/>
        </a:ln>
      </xdr:spPr>
    </xdr:pic>
    <xdr:clientData/>
  </xdr:twoCellAnchor>
  <xdr:twoCellAnchor editAs="oneCell">
    <xdr:from>
      <xdr:col>3</xdr:col>
      <xdr:colOff>66675</xdr:colOff>
      <xdr:row>74</xdr:row>
      <xdr:rowOff>38100</xdr:rowOff>
    </xdr:from>
    <xdr:to>
      <xdr:col>3</xdr:col>
      <xdr:colOff>1276350</xdr:colOff>
      <xdr:row>75</xdr:row>
      <xdr:rowOff>704850</xdr:rowOff>
    </xdr:to>
    <xdr:pic>
      <xdr:nvPicPr>
        <xdr:cNvPr id="17764" name="Рисунок 34" descr="210.jpg">
          <a:extLst>
            <a:ext uri="{FF2B5EF4-FFF2-40B4-BE49-F238E27FC236}">
              <a16:creationId xmlns:a16="http://schemas.microsoft.com/office/drawing/2014/main" xmlns="" id="{00000000-0008-0000-1000-000064450000}"/>
            </a:ext>
          </a:extLst>
        </xdr:cNvPr>
        <xdr:cNvPicPr>
          <a:picLocks noChangeAspect="1"/>
        </xdr:cNvPicPr>
      </xdr:nvPicPr>
      <xdr:blipFill>
        <a:blip xmlns:r="http://schemas.openxmlformats.org/officeDocument/2006/relationships" r:embed="rId38" cstate="print"/>
        <a:srcRect/>
        <a:stretch>
          <a:fillRect/>
        </a:stretch>
      </xdr:blipFill>
      <xdr:spPr bwMode="auto">
        <a:xfrm>
          <a:off x="3162300" y="58997850"/>
          <a:ext cx="1209675" cy="1352550"/>
        </a:xfrm>
        <a:prstGeom prst="rect">
          <a:avLst/>
        </a:prstGeom>
        <a:noFill/>
        <a:ln w="9525">
          <a:noFill/>
          <a:miter lim="800000"/>
          <a:headEnd/>
          <a:tailEnd/>
        </a:ln>
      </xdr:spPr>
    </xdr:pic>
    <xdr:clientData/>
  </xdr:twoCellAnchor>
  <xdr:twoCellAnchor editAs="oneCell">
    <xdr:from>
      <xdr:col>3</xdr:col>
      <xdr:colOff>57150</xdr:colOff>
      <xdr:row>76</xdr:row>
      <xdr:rowOff>47625</xdr:rowOff>
    </xdr:from>
    <xdr:to>
      <xdr:col>3</xdr:col>
      <xdr:colOff>1266825</xdr:colOff>
      <xdr:row>76</xdr:row>
      <xdr:rowOff>1400175</xdr:rowOff>
    </xdr:to>
    <xdr:pic>
      <xdr:nvPicPr>
        <xdr:cNvPr id="17765" name="Рисунок 33" descr="209.jpg">
          <a:extLst>
            <a:ext uri="{FF2B5EF4-FFF2-40B4-BE49-F238E27FC236}">
              <a16:creationId xmlns:a16="http://schemas.microsoft.com/office/drawing/2014/main" xmlns="" id="{00000000-0008-0000-1000-000065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0493275"/>
          <a:ext cx="1209675" cy="1352550"/>
        </a:xfrm>
        <a:prstGeom prst="rect">
          <a:avLst/>
        </a:prstGeom>
        <a:noFill/>
        <a:ln w="9525">
          <a:noFill/>
          <a:miter lim="800000"/>
          <a:headEnd/>
          <a:tailEnd/>
        </a:ln>
      </xdr:spPr>
    </xdr:pic>
    <xdr:clientData/>
  </xdr:twoCellAnchor>
  <xdr:twoCellAnchor editAs="oneCell">
    <xdr:from>
      <xdr:col>3</xdr:col>
      <xdr:colOff>47625</xdr:colOff>
      <xdr:row>36</xdr:row>
      <xdr:rowOff>47625</xdr:rowOff>
    </xdr:from>
    <xdr:to>
      <xdr:col>3</xdr:col>
      <xdr:colOff>1276350</xdr:colOff>
      <xdr:row>36</xdr:row>
      <xdr:rowOff>952500</xdr:rowOff>
    </xdr:to>
    <xdr:pic>
      <xdr:nvPicPr>
        <xdr:cNvPr id="17766" name="Picture 130" descr="DSC00120">
          <a:extLst>
            <a:ext uri="{FF2B5EF4-FFF2-40B4-BE49-F238E27FC236}">
              <a16:creationId xmlns:a16="http://schemas.microsoft.com/office/drawing/2014/main" xmlns="" id="{00000000-0008-0000-1000-000066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29756100"/>
          <a:ext cx="1228725" cy="904875"/>
        </a:xfrm>
        <a:prstGeom prst="rect">
          <a:avLst/>
        </a:prstGeom>
        <a:noFill/>
        <a:ln w="9525">
          <a:noFill/>
          <a:miter lim="800000"/>
          <a:headEnd/>
          <a:tailEnd/>
        </a:ln>
      </xdr:spPr>
    </xdr:pic>
    <xdr:clientData/>
  </xdr:twoCellAnchor>
  <xdr:twoCellAnchor editAs="oneCell">
    <xdr:from>
      <xdr:col>3</xdr:col>
      <xdr:colOff>47625</xdr:colOff>
      <xdr:row>38</xdr:row>
      <xdr:rowOff>47625</xdr:rowOff>
    </xdr:from>
    <xdr:to>
      <xdr:col>3</xdr:col>
      <xdr:colOff>1276350</xdr:colOff>
      <xdr:row>38</xdr:row>
      <xdr:rowOff>952500</xdr:rowOff>
    </xdr:to>
    <xdr:pic>
      <xdr:nvPicPr>
        <xdr:cNvPr id="17767" name="Picture 131" descr="DSC00130">
          <a:extLst>
            <a:ext uri="{FF2B5EF4-FFF2-40B4-BE49-F238E27FC236}">
              <a16:creationId xmlns:a16="http://schemas.microsoft.com/office/drawing/2014/main" xmlns="" id="{00000000-0008-0000-1000-000067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1699200"/>
          <a:ext cx="1228725" cy="904875"/>
        </a:xfrm>
        <a:prstGeom prst="rect">
          <a:avLst/>
        </a:prstGeom>
        <a:noFill/>
        <a:ln w="9525">
          <a:noFill/>
          <a:miter lim="800000"/>
          <a:headEnd/>
          <a:tailEnd/>
        </a:ln>
      </xdr:spPr>
    </xdr:pic>
    <xdr:clientData/>
  </xdr:twoCellAnchor>
  <xdr:twoCellAnchor editAs="oneCell">
    <xdr:from>
      <xdr:col>3</xdr:col>
      <xdr:colOff>47625</xdr:colOff>
      <xdr:row>39</xdr:row>
      <xdr:rowOff>47625</xdr:rowOff>
    </xdr:from>
    <xdr:to>
      <xdr:col>3</xdr:col>
      <xdr:colOff>1276350</xdr:colOff>
      <xdr:row>39</xdr:row>
      <xdr:rowOff>971550</xdr:rowOff>
    </xdr:to>
    <xdr:pic>
      <xdr:nvPicPr>
        <xdr:cNvPr id="17768" name="Picture 132" descr="DSC00139y">
          <a:extLst>
            <a:ext uri="{FF2B5EF4-FFF2-40B4-BE49-F238E27FC236}">
              <a16:creationId xmlns:a16="http://schemas.microsoft.com/office/drawing/2014/main" xmlns="" id="{00000000-0008-0000-1000-0000684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143250" y="32689800"/>
          <a:ext cx="1228725" cy="92392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1276350</xdr:colOff>
      <xdr:row>40</xdr:row>
      <xdr:rowOff>962025</xdr:rowOff>
    </xdr:to>
    <xdr:pic>
      <xdr:nvPicPr>
        <xdr:cNvPr id="17769" name="Picture 133" descr="DSC00139">
          <a:extLst>
            <a:ext uri="{FF2B5EF4-FFF2-40B4-BE49-F238E27FC236}">
              <a16:creationId xmlns:a16="http://schemas.microsoft.com/office/drawing/2014/main" xmlns="" id="{00000000-0008-0000-1000-0000694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0" y="33708975"/>
          <a:ext cx="1228725" cy="923925"/>
        </a:xfrm>
        <a:prstGeom prst="rect">
          <a:avLst/>
        </a:prstGeom>
        <a:noFill/>
        <a:ln w="9525">
          <a:noFill/>
          <a:miter lim="800000"/>
          <a:headEnd/>
          <a:tailEnd/>
        </a:ln>
      </xdr:spPr>
    </xdr:pic>
    <xdr:clientData/>
  </xdr:twoCellAnchor>
  <xdr:twoCellAnchor editAs="oneCell">
    <xdr:from>
      <xdr:col>3</xdr:col>
      <xdr:colOff>38100</xdr:colOff>
      <xdr:row>13</xdr:row>
      <xdr:rowOff>47625</xdr:rowOff>
    </xdr:from>
    <xdr:to>
      <xdr:col>3</xdr:col>
      <xdr:colOff>1285875</xdr:colOff>
      <xdr:row>13</xdr:row>
      <xdr:rowOff>981075</xdr:rowOff>
    </xdr:to>
    <xdr:pic>
      <xdr:nvPicPr>
        <xdr:cNvPr id="17770" name="Рисунок 64" descr="022.jpg">
          <a:extLst>
            <a:ext uri="{FF2B5EF4-FFF2-40B4-BE49-F238E27FC236}">
              <a16:creationId xmlns:a16="http://schemas.microsoft.com/office/drawing/2014/main" xmlns="" id="{00000000-0008-0000-1000-00006A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9534525"/>
          <a:ext cx="1247775" cy="933450"/>
        </a:xfrm>
        <a:prstGeom prst="rect">
          <a:avLst/>
        </a:prstGeom>
        <a:noFill/>
        <a:ln w="9525">
          <a:noFill/>
          <a:miter lim="800000"/>
          <a:headEnd/>
          <a:tailEnd/>
        </a:ln>
      </xdr:spPr>
    </xdr:pic>
    <xdr:clientData/>
  </xdr:twoCellAnchor>
  <xdr:twoCellAnchor editAs="oneCell">
    <xdr:from>
      <xdr:col>3</xdr:col>
      <xdr:colOff>38100</xdr:colOff>
      <xdr:row>29</xdr:row>
      <xdr:rowOff>28575</xdr:rowOff>
    </xdr:from>
    <xdr:to>
      <xdr:col>3</xdr:col>
      <xdr:colOff>1285875</xdr:colOff>
      <xdr:row>29</xdr:row>
      <xdr:rowOff>962025</xdr:rowOff>
    </xdr:to>
    <xdr:pic>
      <xdr:nvPicPr>
        <xdr:cNvPr id="17771" name="Рисунок 65" descr="022.jpg">
          <a:extLst>
            <a:ext uri="{FF2B5EF4-FFF2-40B4-BE49-F238E27FC236}">
              <a16:creationId xmlns:a16="http://schemas.microsoft.com/office/drawing/2014/main" xmlns="" id="{00000000-0008-0000-1000-00006B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23841075"/>
          <a:ext cx="1247775" cy="933450"/>
        </a:xfrm>
        <a:prstGeom prst="rect">
          <a:avLst/>
        </a:prstGeom>
        <a:noFill/>
        <a:ln w="9525">
          <a:noFill/>
          <a:miter lim="800000"/>
          <a:headEnd/>
          <a:tailEnd/>
        </a:ln>
      </xdr:spPr>
    </xdr:pic>
    <xdr:clientData/>
  </xdr:twoCellAnchor>
  <xdr:twoCellAnchor editAs="oneCell">
    <xdr:from>
      <xdr:col>3</xdr:col>
      <xdr:colOff>47625</xdr:colOff>
      <xdr:row>50</xdr:row>
      <xdr:rowOff>47625</xdr:rowOff>
    </xdr:from>
    <xdr:to>
      <xdr:col>3</xdr:col>
      <xdr:colOff>1285875</xdr:colOff>
      <xdr:row>50</xdr:row>
      <xdr:rowOff>952500</xdr:rowOff>
    </xdr:to>
    <xdr:pic>
      <xdr:nvPicPr>
        <xdr:cNvPr id="17772" name="Picture 130" descr="DSC00120">
          <a:extLst>
            <a:ext uri="{FF2B5EF4-FFF2-40B4-BE49-F238E27FC236}">
              <a16:creationId xmlns:a16="http://schemas.microsoft.com/office/drawing/2014/main" xmlns="" id="{00000000-0008-0000-1000-00006C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41900475"/>
          <a:ext cx="1238250" cy="904875"/>
        </a:xfrm>
        <a:prstGeom prst="rect">
          <a:avLst/>
        </a:prstGeom>
        <a:noFill/>
        <a:ln w="9525">
          <a:noFill/>
          <a:miter lim="800000"/>
          <a:headEnd/>
          <a:tailEnd/>
        </a:ln>
      </xdr:spPr>
    </xdr:pic>
    <xdr:clientData/>
  </xdr:twoCellAnchor>
  <xdr:twoCellAnchor editAs="oneCell">
    <xdr:from>
      <xdr:col>3</xdr:col>
      <xdr:colOff>38100</xdr:colOff>
      <xdr:row>51</xdr:row>
      <xdr:rowOff>47625</xdr:rowOff>
    </xdr:from>
    <xdr:to>
      <xdr:col>3</xdr:col>
      <xdr:colOff>1266825</xdr:colOff>
      <xdr:row>51</xdr:row>
      <xdr:rowOff>952500</xdr:rowOff>
    </xdr:to>
    <xdr:pic>
      <xdr:nvPicPr>
        <xdr:cNvPr id="17773" name="Picture 131" descr="DSC00130">
          <a:extLst>
            <a:ext uri="{FF2B5EF4-FFF2-40B4-BE49-F238E27FC236}">
              <a16:creationId xmlns:a16="http://schemas.microsoft.com/office/drawing/2014/main" xmlns="" id="{00000000-0008-0000-1000-00006D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33725" y="42900600"/>
          <a:ext cx="1228725" cy="904875"/>
        </a:xfrm>
        <a:prstGeom prst="rect">
          <a:avLst/>
        </a:prstGeom>
        <a:noFill/>
        <a:ln w="9525">
          <a:noFill/>
          <a:miter lim="800000"/>
          <a:headEnd/>
          <a:tailEnd/>
        </a:ln>
      </xdr:spPr>
    </xdr:pic>
    <xdr:clientData/>
  </xdr:twoCellAnchor>
  <xdr:twoCellAnchor editAs="oneCell">
    <xdr:from>
      <xdr:col>3</xdr:col>
      <xdr:colOff>57150</xdr:colOff>
      <xdr:row>72</xdr:row>
      <xdr:rowOff>57150</xdr:rowOff>
    </xdr:from>
    <xdr:to>
      <xdr:col>3</xdr:col>
      <xdr:colOff>1266825</xdr:colOff>
      <xdr:row>72</xdr:row>
      <xdr:rowOff>857250</xdr:rowOff>
    </xdr:to>
    <xdr:pic>
      <xdr:nvPicPr>
        <xdr:cNvPr id="17774" name="Рисунок 30" descr="206.jpg">
          <a:extLst>
            <a:ext uri="{FF2B5EF4-FFF2-40B4-BE49-F238E27FC236}">
              <a16:creationId xmlns:a16="http://schemas.microsoft.com/office/drawing/2014/main" xmlns="" id="{00000000-0008-0000-1000-00006E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7178575"/>
          <a:ext cx="1209675" cy="800100"/>
        </a:xfrm>
        <a:prstGeom prst="rect">
          <a:avLst/>
        </a:prstGeom>
        <a:noFill/>
        <a:ln w="9525">
          <a:noFill/>
          <a:miter lim="800000"/>
          <a:headEnd/>
          <a:tailEnd/>
        </a:ln>
      </xdr:spPr>
    </xdr:pic>
    <xdr:clientData/>
  </xdr:twoCellAnchor>
  <xdr:twoCellAnchor editAs="oneCell">
    <xdr:from>
      <xdr:col>3</xdr:col>
      <xdr:colOff>57150</xdr:colOff>
      <xdr:row>52</xdr:row>
      <xdr:rowOff>57150</xdr:rowOff>
    </xdr:from>
    <xdr:to>
      <xdr:col>3</xdr:col>
      <xdr:colOff>1238250</xdr:colOff>
      <xdr:row>52</xdr:row>
      <xdr:rowOff>952500</xdr:rowOff>
    </xdr:to>
    <xdr:pic>
      <xdr:nvPicPr>
        <xdr:cNvPr id="17775" name="Picture 1" descr="变压器J83">
          <a:extLst>
            <a:ext uri="{FF2B5EF4-FFF2-40B4-BE49-F238E27FC236}">
              <a16:creationId xmlns:a16="http://schemas.microsoft.com/office/drawing/2014/main" xmlns="" id="{00000000-0008-0000-1000-00006F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52775" y="43910250"/>
          <a:ext cx="1181100" cy="895350"/>
        </a:xfrm>
        <a:prstGeom prst="rect">
          <a:avLst/>
        </a:prstGeom>
        <a:noFill/>
        <a:ln w="9525">
          <a:noFill/>
          <a:miter lim="800000"/>
          <a:headEnd/>
          <a:tailEnd/>
        </a:ln>
      </xdr:spPr>
    </xdr:pic>
    <xdr:clientData/>
  </xdr:twoCellAnchor>
  <xdr:twoCellAnchor editAs="oneCell">
    <xdr:from>
      <xdr:col>3</xdr:col>
      <xdr:colOff>66675</xdr:colOff>
      <xdr:row>54</xdr:row>
      <xdr:rowOff>76200</xdr:rowOff>
    </xdr:from>
    <xdr:to>
      <xdr:col>3</xdr:col>
      <xdr:colOff>1257300</xdr:colOff>
      <xdr:row>54</xdr:row>
      <xdr:rowOff>952500</xdr:rowOff>
    </xdr:to>
    <xdr:pic>
      <xdr:nvPicPr>
        <xdr:cNvPr id="17776" name="Рисунок 1">
          <a:extLst>
            <a:ext uri="{FF2B5EF4-FFF2-40B4-BE49-F238E27FC236}">
              <a16:creationId xmlns:a16="http://schemas.microsoft.com/office/drawing/2014/main" xmlns="" id="{00000000-0008-0000-1000-000070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5348525"/>
          <a:ext cx="1190625" cy="876300"/>
        </a:xfrm>
        <a:prstGeom prst="rect">
          <a:avLst/>
        </a:prstGeom>
        <a:noFill/>
        <a:ln w="9525">
          <a:noFill/>
          <a:miter lim="800000"/>
          <a:headEnd/>
          <a:tailEnd/>
        </a:ln>
      </xdr:spPr>
    </xdr:pic>
    <xdr:clientData/>
  </xdr:twoCellAnchor>
  <xdr:twoCellAnchor editAs="oneCell">
    <xdr:from>
      <xdr:col>3</xdr:col>
      <xdr:colOff>66675</xdr:colOff>
      <xdr:row>55</xdr:row>
      <xdr:rowOff>66675</xdr:rowOff>
    </xdr:from>
    <xdr:to>
      <xdr:col>3</xdr:col>
      <xdr:colOff>1257300</xdr:colOff>
      <xdr:row>55</xdr:row>
      <xdr:rowOff>942975</xdr:rowOff>
    </xdr:to>
    <xdr:pic>
      <xdr:nvPicPr>
        <xdr:cNvPr id="17777" name="Рисунок 73">
          <a:extLst>
            <a:ext uri="{FF2B5EF4-FFF2-40B4-BE49-F238E27FC236}">
              <a16:creationId xmlns:a16="http://schemas.microsoft.com/office/drawing/2014/main" xmlns="" id="{00000000-0008-0000-1000-000071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6339125"/>
          <a:ext cx="1190625" cy="876300"/>
        </a:xfrm>
        <a:prstGeom prst="rect">
          <a:avLst/>
        </a:prstGeom>
        <a:noFill/>
        <a:ln w="9525">
          <a:noFill/>
          <a:miter lim="800000"/>
          <a:headEnd/>
          <a:tailEnd/>
        </a:ln>
      </xdr:spPr>
    </xdr:pic>
    <xdr:clientData/>
  </xdr:twoCellAnchor>
  <xdr:twoCellAnchor editAs="oneCell">
    <xdr:from>
      <xdr:col>3</xdr:col>
      <xdr:colOff>76200</xdr:colOff>
      <xdr:row>58</xdr:row>
      <xdr:rowOff>114300</xdr:rowOff>
    </xdr:from>
    <xdr:to>
      <xdr:col>3</xdr:col>
      <xdr:colOff>1247775</xdr:colOff>
      <xdr:row>58</xdr:row>
      <xdr:rowOff>952500</xdr:rowOff>
    </xdr:to>
    <xdr:pic>
      <xdr:nvPicPr>
        <xdr:cNvPr id="17778" name="Рисунок 2">
          <a:extLst>
            <a:ext uri="{FF2B5EF4-FFF2-40B4-BE49-F238E27FC236}">
              <a16:creationId xmlns:a16="http://schemas.microsoft.com/office/drawing/2014/main" xmlns="" id="{00000000-0008-0000-1000-000072450000}"/>
            </a:ext>
          </a:extLst>
        </xdr:cNvPr>
        <xdr:cNvPicPr>
          <a:picLocks noChangeAspect="1"/>
        </xdr:cNvPicPr>
      </xdr:nvPicPr>
      <xdr:blipFill>
        <a:blip xmlns:r="http://schemas.openxmlformats.org/officeDocument/2006/relationships" r:embed="rId45" cstate="print"/>
        <a:srcRect/>
        <a:stretch>
          <a:fillRect/>
        </a:stretch>
      </xdr:blipFill>
      <xdr:spPr bwMode="auto">
        <a:xfrm>
          <a:off x="3171825" y="53797200"/>
          <a:ext cx="1171575" cy="838200"/>
        </a:xfrm>
        <a:prstGeom prst="rect">
          <a:avLst/>
        </a:prstGeom>
        <a:noFill/>
        <a:ln w="9525">
          <a:noFill/>
          <a:miter lim="800000"/>
          <a:headEnd/>
          <a:tailEnd/>
        </a:ln>
      </xdr:spPr>
    </xdr:pic>
    <xdr:clientData/>
  </xdr:twoCellAnchor>
  <xdr:twoCellAnchor editAs="oneCell">
    <xdr:from>
      <xdr:col>3</xdr:col>
      <xdr:colOff>66675</xdr:colOff>
      <xdr:row>59</xdr:row>
      <xdr:rowOff>85725</xdr:rowOff>
    </xdr:from>
    <xdr:to>
      <xdr:col>3</xdr:col>
      <xdr:colOff>1228725</xdr:colOff>
      <xdr:row>59</xdr:row>
      <xdr:rowOff>923925</xdr:rowOff>
    </xdr:to>
    <xdr:pic>
      <xdr:nvPicPr>
        <xdr:cNvPr id="17779" name="Рисунок 75">
          <a:extLst>
            <a:ext uri="{FF2B5EF4-FFF2-40B4-BE49-F238E27FC236}">
              <a16:creationId xmlns:a16="http://schemas.microsoft.com/office/drawing/2014/main" xmlns="" id="{00000000-0008-0000-1000-000073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54768750"/>
          <a:ext cx="1162050" cy="838200"/>
        </a:xfrm>
        <a:prstGeom prst="rect">
          <a:avLst/>
        </a:prstGeom>
        <a:noFill/>
        <a:ln w="9525">
          <a:noFill/>
          <a:miter lim="800000"/>
          <a:headEnd/>
          <a:tailEnd/>
        </a:ln>
      </xdr:spPr>
    </xdr:pic>
    <xdr:clientData/>
  </xdr:twoCellAnchor>
  <xdr:twoCellAnchor editAs="oneCell">
    <xdr:from>
      <xdr:col>3</xdr:col>
      <xdr:colOff>47625</xdr:colOff>
      <xdr:row>37</xdr:row>
      <xdr:rowOff>47625</xdr:rowOff>
    </xdr:from>
    <xdr:to>
      <xdr:col>3</xdr:col>
      <xdr:colOff>1276350</xdr:colOff>
      <xdr:row>37</xdr:row>
      <xdr:rowOff>952500</xdr:rowOff>
    </xdr:to>
    <xdr:pic>
      <xdr:nvPicPr>
        <xdr:cNvPr id="17780" name="Picture 131" descr="DSC00130">
          <a:extLst>
            <a:ext uri="{FF2B5EF4-FFF2-40B4-BE49-F238E27FC236}">
              <a16:creationId xmlns:a16="http://schemas.microsoft.com/office/drawing/2014/main" xmlns="" id="{00000000-0008-0000-1000-000074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0727650"/>
          <a:ext cx="1228725" cy="904875"/>
        </a:xfrm>
        <a:prstGeom prst="rect">
          <a:avLst/>
        </a:prstGeom>
        <a:noFill/>
        <a:ln w="9525">
          <a:noFill/>
          <a:miter lim="800000"/>
          <a:headEnd/>
          <a:tailEnd/>
        </a:ln>
      </xdr:spPr>
    </xdr:pic>
    <xdr:clientData/>
  </xdr:twoCellAnchor>
  <xdr:twoCellAnchor editAs="oneCell">
    <xdr:from>
      <xdr:col>3</xdr:col>
      <xdr:colOff>47625</xdr:colOff>
      <xdr:row>64</xdr:row>
      <xdr:rowOff>95250</xdr:rowOff>
    </xdr:from>
    <xdr:to>
      <xdr:col>3</xdr:col>
      <xdr:colOff>1219200</xdr:colOff>
      <xdr:row>64</xdr:row>
      <xdr:rowOff>933450</xdr:rowOff>
    </xdr:to>
    <xdr:pic>
      <xdr:nvPicPr>
        <xdr:cNvPr id="17782" name="Рисунок 2">
          <a:extLst>
            <a:ext uri="{FF2B5EF4-FFF2-40B4-BE49-F238E27FC236}">
              <a16:creationId xmlns:a16="http://schemas.microsoft.com/office/drawing/2014/main" xmlns="" id="{00000000-0008-0000-1000-000076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43250" y="51777900"/>
          <a:ext cx="1171575" cy="838200"/>
        </a:xfrm>
        <a:prstGeom prst="rect">
          <a:avLst/>
        </a:prstGeom>
        <a:noFill/>
        <a:ln w="9525">
          <a:noFill/>
          <a:miter lim="800000"/>
          <a:headEnd/>
          <a:tailEnd/>
        </a:ln>
      </xdr:spPr>
    </xdr:pic>
    <xdr:clientData/>
  </xdr:twoCellAnchor>
  <xdr:twoCellAnchor editAs="oneCell">
    <xdr:from>
      <xdr:col>3</xdr:col>
      <xdr:colOff>66675</xdr:colOff>
      <xdr:row>61</xdr:row>
      <xdr:rowOff>76200</xdr:rowOff>
    </xdr:from>
    <xdr:to>
      <xdr:col>3</xdr:col>
      <xdr:colOff>1238250</xdr:colOff>
      <xdr:row>61</xdr:row>
      <xdr:rowOff>914400</xdr:rowOff>
    </xdr:to>
    <xdr:pic>
      <xdr:nvPicPr>
        <xdr:cNvPr id="77" name="Рисунок 2">
          <a:extLst>
            <a:ext uri="{FF2B5EF4-FFF2-40B4-BE49-F238E27FC236}">
              <a16:creationId xmlns:a16="http://schemas.microsoft.com/office/drawing/2014/main" xmlns="" id="{00000000-0008-0000-1000-00004D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7348775"/>
          <a:ext cx="1171575" cy="838200"/>
        </a:xfrm>
        <a:prstGeom prst="rect">
          <a:avLst/>
        </a:prstGeom>
        <a:noFill/>
        <a:ln w="9525">
          <a:noFill/>
          <a:miter lim="800000"/>
          <a:headEnd/>
          <a:tailEnd/>
        </a:ln>
      </xdr:spPr>
    </xdr:pic>
    <xdr:clientData/>
  </xdr:twoCellAnchor>
  <xdr:twoCellAnchor editAs="oneCell">
    <xdr:from>
      <xdr:col>3</xdr:col>
      <xdr:colOff>66675</xdr:colOff>
      <xdr:row>62</xdr:row>
      <xdr:rowOff>95250</xdr:rowOff>
    </xdr:from>
    <xdr:to>
      <xdr:col>3</xdr:col>
      <xdr:colOff>1238250</xdr:colOff>
      <xdr:row>62</xdr:row>
      <xdr:rowOff>933450</xdr:rowOff>
    </xdr:to>
    <xdr:pic>
      <xdr:nvPicPr>
        <xdr:cNvPr id="78" name="Рисунок 2">
          <a:extLst>
            <a:ext uri="{FF2B5EF4-FFF2-40B4-BE49-F238E27FC236}">
              <a16:creationId xmlns:a16="http://schemas.microsoft.com/office/drawing/2014/main" xmlns="" id="{00000000-0008-0000-1000-00004E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8367950"/>
          <a:ext cx="1171575" cy="838200"/>
        </a:xfrm>
        <a:prstGeom prst="rect">
          <a:avLst/>
        </a:prstGeom>
        <a:noFill/>
        <a:ln w="9525">
          <a:noFill/>
          <a:miter lim="800000"/>
          <a:headEnd/>
          <a:tailEnd/>
        </a:ln>
      </xdr:spPr>
    </xdr:pic>
    <xdr:clientData/>
  </xdr:twoCellAnchor>
  <xdr:twoCellAnchor editAs="oneCell">
    <xdr:from>
      <xdr:col>3</xdr:col>
      <xdr:colOff>57150</xdr:colOff>
      <xdr:row>66</xdr:row>
      <xdr:rowOff>28575</xdr:rowOff>
    </xdr:from>
    <xdr:to>
      <xdr:col>3</xdr:col>
      <xdr:colOff>1266825</xdr:colOff>
      <xdr:row>66</xdr:row>
      <xdr:rowOff>923925</xdr:rowOff>
    </xdr:to>
    <xdr:pic>
      <xdr:nvPicPr>
        <xdr:cNvPr id="79" name="Рисунок 34" descr="210.jpg">
          <a:extLst>
            <a:ext uri="{FF2B5EF4-FFF2-40B4-BE49-F238E27FC236}">
              <a16:creationId xmlns:a16="http://schemas.microsoft.com/office/drawing/2014/main" xmlns="" id="{00000000-0008-0000-1000-00004F000000}"/>
            </a:ext>
          </a:extLst>
        </xdr:cNvPr>
        <xdr:cNvPicPr>
          <a:picLocks noChangeAspect="1"/>
        </xdr:cNvPicPr>
      </xdr:nvPicPr>
      <xdr:blipFill>
        <a:blip xmlns:r="http://schemas.openxmlformats.org/officeDocument/2006/relationships" r:embed="rId38" cstate="print"/>
        <a:srcRect/>
        <a:stretch>
          <a:fillRect/>
        </a:stretch>
      </xdr:blipFill>
      <xdr:spPr bwMode="auto">
        <a:xfrm>
          <a:off x="3152775" y="51301650"/>
          <a:ext cx="1209675" cy="8953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76200</xdr:colOff>
      <xdr:row>5</xdr:row>
      <xdr:rowOff>104775</xdr:rowOff>
    </xdr:from>
    <xdr:to>
      <xdr:col>3</xdr:col>
      <xdr:colOff>1190625</xdr:colOff>
      <xdr:row>5</xdr:row>
      <xdr:rowOff>914400</xdr:rowOff>
    </xdr:to>
    <xdr:pic>
      <xdr:nvPicPr>
        <xdr:cNvPr id="18493" name="Рисунок 1">
          <a:extLst>
            <a:ext uri="{FF2B5EF4-FFF2-40B4-BE49-F238E27FC236}">
              <a16:creationId xmlns:a16="http://schemas.microsoft.com/office/drawing/2014/main" xmlns="" id="{00000000-0008-0000-1100-00003D480000}"/>
            </a:ext>
          </a:extLst>
        </xdr:cNvPr>
        <xdr:cNvPicPr>
          <a:picLocks noChangeAspect="1"/>
        </xdr:cNvPicPr>
      </xdr:nvPicPr>
      <xdr:blipFill>
        <a:blip xmlns:r="http://schemas.openxmlformats.org/officeDocument/2006/relationships" r:embed="rId1" cstate="print"/>
        <a:srcRect/>
        <a:stretch>
          <a:fillRect/>
        </a:stretch>
      </xdr:blipFill>
      <xdr:spPr bwMode="auto">
        <a:xfrm>
          <a:off x="2981325" y="1790700"/>
          <a:ext cx="1114425" cy="809625"/>
        </a:xfrm>
        <a:prstGeom prst="rect">
          <a:avLst/>
        </a:prstGeom>
        <a:noFill/>
        <a:ln w="9525">
          <a:noFill/>
          <a:miter lim="800000"/>
          <a:headEnd/>
          <a:tailEnd/>
        </a:ln>
      </xdr:spPr>
    </xdr:pic>
    <xdr:clientData/>
  </xdr:twoCellAnchor>
  <xdr:twoCellAnchor editAs="oneCell">
    <xdr:from>
      <xdr:col>3</xdr:col>
      <xdr:colOff>76200</xdr:colOff>
      <xdr:row>6</xdr:row>
      <xdr:rowOff>85725</xdr:rowOff>
    </xdr:from>
    <xdr:to>
      <xdr:col>3</xdr:col>
      <xdr:colOff>1190625</xdr:colOff>
      <xdr:row>6</xdr:row>
      <xdr:rowOff>914400</xdr:rowOff>
    </xdr:to>
    <xdr:pic>
      <xdr:nvPicPr>
        <xdr:cNvPr id="18494" name="Рисунок 2">
          <a:extLst>
            <a:ext uri="{FF2B5EF4-FFF2-40B4-BE49-F238E27FC236}">
              <a16:creationId xmlns:a16="http://schemas.microsoft.com/office/drawing/2014/main" xmlns="" id="{00000000-0008-0000-1100-00003E480000}"/>
            </a:ext>
          </a:extLst>
        </xdr:cNvPr>
        <xdr:cNvPicPr>
          <a:picLocks noChangeAspect="1"/>
        </xdr:cNvPicPr>
      </xdr:nvPicPr>
      <xdr:blipFill>
        <a:blip xmlns:r="http://schemas.openxmlformats.org/officeDocument/2006/relationships" r:embed="rId2" cstate="print"/>
        <a:srcRect/>
        <a:stretch>
          <a:fillRect/>
        </a:stretch>
      </xdr:blipFill>
      <xdr:spPr bwMode="auto">
        <a:xfrm>
          <a:off x="2981325" y="2762250"/>
          <a:ext cx="1114425" cy="828675"/>
        </a:xfrm>
        <a:prstGeom prst="rect">
          <a:avLst/>
        </a:prstGeom>
        <a:noFill/>
        <a:ln w="9525">
          <a:noFill/>
          <a:miter lim="800000"/>
          <a:headEnd/>
          <a:tailEnd/>
        </a:ln>
      </xdr:spPr>
    </xdr:pic>
    <xdr:clientData/>
  </xdr:twoCellAnchor>
  <xdr:twoCellAnchor editAs="oneCell">
    <xdr:from>
      <xdr:col>3</xdr:col>
      <xdr:colOff>76200</xdr:colOff>
      <xdr:row>7</xdr:row>
      <xdr:rowOff>85725</xdr:rowOff>
    </xdr:from>
    <xdr:to>
      <xdr:col>3</xdr:col>
      <xdr:colOff>1190625</xdr:colOff>
      <xdr:row>7</xdr:row>
      <xdr:rowOff>885825</xdr:rowOff>
    </xdr:to>
    <xdr:pic>
      <xdr:nvPicPr>
        <xdr:cNvPr id="18495" name="Рисунок 3">
          <a:extLst>
            <a:ext uri="{FF2B5EF4-FFF2-40B4-BE49-F238E27FC236}">
              <a16:creationId xmlns:a16="http://schemas.microsoft.com/office/drawing/2014/main" xmlns="" id="{00000000-0008-0000-1100-00003F48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3714750"/>
          <a:ext cx="1114425" cy="800100"/>
        </a:xfrm>
        <a:prstGeom prst="rect">
          <a:avLst/>
        </a:prstGeom>
        <a:noFill/>
        <a:ln w="9525">
          <a:noFill/>
          <a:miter lim="800000"/>
          <a:headEnd/>
          <a:tailEnd/>
        </a:ln>
      </xdr:spPr>
    </xdr:pic>
    <xdr:clientData/>
  </xdr:twoCellAnchor>
  <xdr:twoCellAnchor editAs="oneCell">
    <xdr:from>
      <xdr:col>3</xdr:col>
      <xdr:colOff>76200</xdr:colOff>
      <xdr:row>8</xdr:row>
      <xdr:rowOff>76200</xdr:rowOff>
    </xdr:from>
    <xdr:to>
      <xdr:col>3</xdr:col>
      <xdr:colOff>1181100</xdr:colOff>
      <xdr:row>8</xdr:row>
      <xdr:rowOff>876300</xdr:rowOff>
    </xdr:to>
    <xdr:pic>
      <xdr:nvPicPr>
        <xdr:cNvPr id="18496" name="Рисунок 4">
          <a:extLst>
            <a:ext uri="{FF2B5EF4-FFF2-40B4-BE49-F238E27FC236}">
              <a16:creationId xmlns:a16="http://schemas.microsoft.com/office/drawing/2014/main" xmlns="" id="{00000000-0008-0000-1100-000040480000}"/>
            </a:ext>
          </a:extLst>
        </xdr:cNvPr>
        <xdr:cNvPicPr>
          <a:picLocks noChangeAspect="1"/>
        </xdr:cNvPicPr>
      </xdr:nvPicPr>
      <xdr:blipFill>
        <a:blip xmlns:r="http://schemas.openxmlformats.org/officeDocument/2006/relationships" r:embed="rId4" cstate="print"/>
        <a:srcRect/>
        <a:stretch>
          <a:fillRect/>
        </a:stretch>
      </xdr:blipFill>
      <xdr:spPr bwMode="auto">
        <a:xfrm>
          <a:off x="2981325" y="4686300"/>
          <a:ext cx="1104900" cy="800100"/>
        </a:xfrm>
        <a:prstGeom prst="rect">
          <a:avLst/>
        </a:prstGeom>
        <a:noFill/>
        <a:ln w="9525">
          <a:noFill/>
          <a:miter lim="800000"/>
          <a:headEnd/>
          <a:tailEnd/>
        </a:ln>
      </xdr:spPr>
    </xdr:pic>
    <xdr:clientData/>
  </xdr:twoCellAnchor>
  <xdr:twoCellAnchor editAs="oneCell">
    <xdr:from>
      <xdr:col>3</xdr:col>
      <xdr:colOff>85725</xdr:colOff>
      <xdr:row>9</xdr:row>
      <xdr:rowOff>85725</xdr:rowOff>
    </xdr:from>
    <xdr:to>
      <xdr:col>3</xdr:col>
      <xdr:colOff>1181100</xdr:colOff>
      <xdr:row>9</xdr:row>
      <xdr:rowOff>809625</xdr:rowOff>
    </xdr:to>
    <xdr:pic>
      <xdr:nvPicPr>
        <xdr:cNvPr id="18497" name="Рисунок 5">
          <a:extLst>
            <a:ext uri="{FF2B5EF4-FFF2-40B4-BE49-F238E27FC236}">
              <a16:creationId xmlns:a16="http://schemas.microsoft.com/office/drawing/2014/main" xmlns="" id="{00000000-0008-0000-1100-000041480000}"/>
            </a:ext>
          </a:extLst>
        </xdr:cNvPr>
        <xdr:cNvPicPr>
          <a:picLocks noChangeAspect="1"/>
        </xdr:cNvPicPr>
      </xdr:nvPicPr>
      <xdr:blipFill>
        <a:blip xmlns:r="http://schemas.openxmlformats.org/officeDocument/2006/relationships" r:embed="rId5" cstate="print"/>
        <a:srcRect/>
        <a:stretch>
          <a:fillRect/>
        </a:stretch>
      </xdr:blipFill>
      <xdr:spPr bwMode="auto">
        <a:xfrm>
          <a:off x="2990850" y="5638800"/>
          <a:ext cx="1095375" cy="723900"/>
        </a:xfrm>
        <a:prstGeom prst="rect">
          <a:avLst/>
        </a:prstGeom>
        <a:noFill/>
        <a:ln w="9525">
          <a:noFill/>
          <a:miter lim="800000"/>
          <a:headEnd/>
          <a:tailEnd/>
        </a:ln>
      </xdr:spPr>
    </xdr:pic>
    <xdr:clientData/>
  </xdr:twoCellAnchor>
  <xdr:twoCellAnchor editAs="oneCell">
    <xdr:from>
      <xdr:col>3</xdr:col>
      <xdr:colOff>28575</xdr:colOff>
      <xdr:row>11</xdr:row>
      <xdr:rowOff>76200</xdr:rowOff>
    </xdr:from>
    <xdr:to>
      <xdr:col>3</xdr:col>
      <xdr:colOff>1257300</xdr:colOff>
      <xdr:row>11</xdr:row>
      <xdr:rowOff>1095375</xdr:rowOff>
    </xdr:to>
    <xdr:pic>
      <xdr:nvPicPr>
        <xdr:cNvPr id="18498" name="Рисунок 6">
          <a:extLst>
            <a:ext uri="{FF2B5EF4-FFF2-40B4-BE49-F238E27FC236}">
              <a16:creationId xmlns:a16="http://schemas.microsoft.com/office/drawing/2014/main" xmlns="" id="{00000000-0008-0000-1100-000042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6819900"/>
          <a:ext cx="1228725" cy="1019175"/>
        </a:xfrm>
        <a:prstGeom prst="rect">
          <a:avLst/>
        </a:prstGeom>
        <a:noFill/>
        <a:ln w="9525">
          <a:noFill/>
          <a:miter lim="800000"/>
          <a:headEnd/>
          <a:tailEnd/>
        </a:ln>
      </xdr:spPr>
    </xdr:pic>
    <xdr:clientData/>
  </xdr:twoCellAnchor>
  <xdr:twoCellAnchor editAs="oneCell">
    <xdr:from>
      <xdr:col>3</xdr:col>
      <xdr:colOff>28575</xdr:colOff>
      <xdr:row>12</xdr:row>
      <xdr:rowOff>85725</xdr:rowOff>
    </xdr:from>
    <xdr:to>
      <xdr:col>3</xdr:col>
      <xdr:colOff>1257300</xdr:colOff>
      <xdr:row>12</xdr:row>
      <xdr:rowOff>1104900</xdr:rowOff>
    </xdr:to>
    <xdr:pic>
      <xdr:nvPicPr>
        <xdr:cNvPr id="18499" name="Рисунок 22">
          <a:extLst>
            <a:ext uri="{FF2B5EF4-FFF2-40B4-BE49-F238E27FC236}">
              <a16:creationId xmlns:a16="http://schemas.microsoft.com/office/drawing/2014/main" xmlns="" id="{00000000-0008-0000-1100-000043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8001000"/>
          <a:ext cx="1228725" cy="1019175"/>
        </a:xfrm>
        <a:prstGeom prst="rect">
          <a:avLst/>
        </a:prstGeom>
        <a:noFill/>
        <a:ln w="9525">
          <a:noFill/>
          <a:miter lim="800000"/>
          <a:headEnd/>
          <a:tailEnd/>
        </a:ln>
      </xdr:spPr>
    </xdr:pic>
    <xdr:clientData/>
  </xdr:twoCellAnchor>
  <xdr:twoCellAnchor editAs="oneCell">
    <xdr:from>
      <xdr:col>3</xdr:col>
      <xdr:colOff>47625</xdr:colOff>
      <xdr:row>13</xdr:row>
      <xdr:rowOff>66675</xdr:rowOff>
    </xdr:from>
    <xdr:to>
      <xdr:col>3</xdr:col>
      <xdr:colOff>1219200</xdr:colOff>
      <xdr:row>13</xdr:row>
      <xdr:rowOff>885825</xdr:rowOff>
    </xdr:to>
    <xdr:pic>
      <xdr:nvPicPr>
        <xdr:cNvPr id="18500" name="Рисунок 7">
          <a:extLst>
            <a:ext uri="{FF2B5EF4-FFF2-40B4-BE49-F238E27FC236}">
              <a16:creationId xmlns:a16="http://schemas.microsoft.com/office/drawing/2014/main" xmlns="" id="{00000000-0008-0000-1100-00004448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9105900"/>
          <a:ext cx="1171575" cy="819150"/>
        </a:xfrm>
        <a:prstGeom prst="rect">
          <a:avLst/>
        </a:prstGeom>
        <a:noFill/>
        <a:ln w="9525">
          <a:noFill/>
          <a:miter lim="800000"/>
          <a:headEnd/>
          <a:tailEnd/>
        </a:ln>
      </xdr:spPr>
    </xdr:pic>
    <xdr:clientData/>
  </xdr:twoCellAnchor>
  <xdr:twoCellAnchor editAs="oneCell">
    <xdr:from>
      <xdr:col>3</xdr:col>
      <xdr:colOff>85725</xdr:colOff>
      <xdr:row>15</xdr:row>
      <xdr:rowOff>76200</xdr:rowOff>
    </xdr:from>
    <xdr:to>
      <xdr:col>3</xdr:col>
      <xdr:colOff>1209675</xdr:colOff>
      <xdr:row>15</xdr:row>
      <xdr:rowOff>904875</xdr:rowOff>
    </xdr:to>
    <xdr:pic>
      <xdr:nvPicPr>
        <xdr:cNvPr id="18501" name="Рисунок 24">
          <a:extLst>
            <a:ext uri="{FF2B5EF4-FFF2-40B4-BE49-F238E27FC236}">
              <a16:creationId xmlns:a16="http://schemas.microsoft.com/office/drawing/2014/main" xmlns="" id="{00000000-0008-0000-1100-00004548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0344150"/>
          <a:ext cx="1123950" cy="828675"/>
        </a:xfrm>
        <a:prstGeom prst="rect">
          <a:avLst/>
        </a:prstGeom>
        <a:noFill/>
        <a:ln w="9525">
          <a:noFill/>
          <a:miter lim="800000"/>
          <a:headEnd/>
          <a:tailEnd/>
        </a:ln>
      </xdr:spPr>
    </xdr:pic>
    <xdr:clientData/>
  </xdr:twoCellAnchor>
  <xdr:twoCellAnchor editAs="oneCell">
    <xdr:from>
      <xdr:col>3</xdr:col>
      <xdr:colOff>85725</xdr:colOff>
      <xdr:row>16</xdr:row>
      <xdr:rowOff>85725</xdr:rowOff>
    </xdr:from>
    <xdr:to>
      <xdr:col>3</xdr:col>
      <xdr:colOff>1209675</xdr:colOff>
      <xdr:row>16</xdr:row>
      <xdr:rowOff>885825</xdr:rowOff>
    </xdr:to>
    <xdr:pic>
      <xdr:nvPicPr>
        <xdr:cNvPr id="18502" name="Рисунок 25">
          <a:extLst>
            <a:ext uri="{FF2B5EF4-FFF2-40B4-BE49-F238E27FC236}">
              <a16:creationId xmlns:a16="http://schemas.microsoft.com/office/drawing/2014/main" xmlns="" id="{00000000-0008-0000-1100-000046480000}"/>
            </a:ext>
          </a:extLst>
        </xdr:cNvPr>
        <xdr:cNvPicPr>
          <a:picLocks noChangeAspect="1"/>
        </xdr:cNvPicPr>
      </xdr:nvPicPr>
      <xdr:blipFill>
        <a:blip xmlns:r="http://schemas.openxmlformats.org/officeDocument/2006/relationships" r:embed="rId9" cstate="print"/>
        <a:srcRect/>
        <a:stretch>
          <a:fillRect/>
        </a:stretch>
      </xdr:blipFill>
      <xdr:spPr bwMode="auto">
        <a:xfrm>
          <a:off x="2990850" y="11334750"/>
          <a:ext cx="1123950" cy="800100"/>
        </a:xfrm>
        <a:prstGeom prst="rect">
          <a:avLst/>
        </a:prstGeom>
        <a:noFill/>
        <a:ln w="9525">
          <a:noFill/>
          <a:miter lim="800000"/>
          <a:headEnd/>
          <a:tailEnd/>
        </a:ln>
      </xdr:spPr>
    </xdr:pic>
    <xdr:clientData/>
  </xdr:twoCellAnchor>
  <xdr:twoCellAnchor editAs="oneCell">
    <xdr:from>
      <xdr:col>3</xdr:col>
      <xdr:colOff>85725</xdr:colOff>
      <xdr:row>17</xdr:row>
      <xdr:rowOff>85725</xdr:rowOff>
    </xdr:from>
    <xdr:to>
      <xdr:col>3</xdr:col>
      <xdr:colOff>1190625</xdr:colOff>
      <xdr:row>17</xdr:row>
      <xdr:rowOff>885825</xdr:rowOff>
    </xdr:to>
    <xdr:pic>
      <xdr:nvPicPr>
        <xdr:cNvPr id="18503" name="Рисунок 26">
          <a:extLst>
            <a:ext uri="{FF2B5EF4-FFF2-40B4-BE49-F238E27FC236}">
              <a16:creationId xmlns:a16="http://schemas.microsoft.com/office/drawing/2014/main" xmlns="" id="{00000000-0008-0000-1100-000047480000}"/>
            </a:ext>
          </a:extLst>
        </xdr:cNvPr>
        <xdr:cNvPicPr>
          <a:picLocks noChangeAspect="1"/>
        </xdr:cNvPicPr>
      </xdr:nvPicPr>
      <xdr:blipFill>
        <a:blip xmlns:r="http://schemas.openxmlformats.org/officeDocument/2006/relationships" r:embed="rId10" cstate="print"/>
        <a:srcRect/>
        <a:stretch>
          <a:fillRect/>
        </a:stretch>
      </xdr:blipFill>
      <xdr:spPr bwMode="auto">
        <a:xfrm>
          <a:off x="2990850" y="12306300"/>
          <a:ext cx="1104900" cy="800100"/>
        </a:xfrm>
        <a:prstGeom prst="rect">
          <a:avLst/>
        </a:prstGeom>
        <a:noFill/>
        <a:ln w="9525">
          <a:noFill/>
          <a:miter lim="800000"/>
          <a:headEnd/>
          <a:tailEnd/>
        </a:ln>
      </xdr:spPr>
    </xdr:pic>
    <xdr:clientData/>
  </xdr:twoCellAnchor>
  <xdr:twoCellAnchor editAs="oneCell">
    <xdr:from>
      <xdr:col>3</xdr:col>
      <xdr:colOff>104775</xdr:colOff>
      <xdr:row>18</xdr:row>
      <xdr:rowOff>76200</xdr:rowOff>
    </xdr:from>
    <xdr:to>
      <xdr:col>3</xdr:col>
      <xdr:colOff>1190625</xdr:colOff>
      <xdr:row>18</xdr:row>
      <xdr:rowOff>800100</xdr:rowOff>
    </xdr:to>
    <xdr:pic>
      <xdr:nvPicPr>
        <xdr:cNvPr id="18504" name="Рисунок 27">
          <a:extLst>
            <a:ext uri="{FF2B5EF4-FFF2-40B4-BE49-F238E27FC236}">
              <a16:creationId xmlns:a16="http://schemas.microsoft.com/office/drawing/2014/main" xmlns="" id="{00000000-0008-0000-1100-000048480000}"/>
            </a:ext>
          </a:extLst>
        </xdr:cNvPr>
        <xdr:cNvPicPr>
          <a:picLocks noChangeAspect="1"/>
        </xdr:cNvPicPr>
      </xdr:nvPicPr>
      <xdr:blipFill>
        <a:blip xmlns:r="http://schemas.openxmlformats.org/officeDocument/2006/relationships" r:embed="rId11" cstate="print"/>
        <a:srcRect/>
        <a:stretch>
          <a:fillRect/>
        </a:stretch>
      </xdr:blipFill>
      <xdr:spPr bwMode="auto">
        <a:xfrm>
          <a:off x="3009900" y="13258800"/>
          <a:ext cx="1085850" cy="723900"/>
        </a:xfrm>
        <a:prstGeom prst="rect">
          <a:avLst/>
        </a:prstGeom>
        <a:noFill/>
        <a:ln w="9525">
          <a:noFill/>
          <a:miter lim="800000"/>
          <a:headEnd/>
          <a:tailEnd/>
        </a:ln>
      </xdr:spPr>
    </xdr:pic>
    <xdr:clientData/>
  </xdr:twoCellAnchor>
  <xdr:twoCellAnchor editAs="oneCell">
    <xdr:from>
      <xdr:col>3</xdr:col>
      <xdr:colOff>28575</xdr:colOff>
      <xdr:row>20</xdr:row>
      <xdr:rowOff>66675</xdr:rowOff>
    </xdr:from>
    <xdr:to>
      <xdr:col>3</xdr:col>
      <xdr:colOff>1257300</xdr:colOff>
      <xdr:row>20</xdr:row>
      <xdr:rowOff>1076325</xdr:rowOff>
    </xdr:to>
    <xdr:pic>
      <xdr:nvPicPr>
        <xdr:cNvPr id="18505" name="Рисунок 28">
          <a:extLst>
            <a:ext uri="{FF2B5EF4-FFF2-40B4-BE49-F238E27FC236}">
              <a16:creationId xmlns:a16="http://schemas.microsoft.com/office/drawing/2014/main" xmlns="" id="{00000000-0008-0000-1100-000049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14411325"/>
          <a:ext cx="1228725" cy="100965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1228725</xdr:colOff>
      <xdr:row>21</xdr:row>
      <xdr:rowOff>876300</xdr:rowOff>
    </xdr:to>
    <xdr:pic>
      <xdr:nvPicPr>
        <xdr:cNvPr id="18506" name="Рисунок 29">
          <a:extLst>
            <a:ext uri="{FF2B5EF4-FFF2-40B4-BE49-F238E27FC236}">
              <a16:creationId xmlns:a16="http://schemas.microsoft.com/office/drawing/2014/main" xmlns="" id="{00000000-0008-0000-1100-00004A480000}"/>
            </a:ext>
          </a:extLst>
        </xdr:cNvPr>
        <xdr:cNvPicPr>
          <a:picLocks noChangeAspect="1"/>
        </xdr:cNvPicPr>
      </xdr:nvPicPr>
      <xdr:blipFill>
        <a:blip xmlns:r="http://schemas.openxmlformats.org/officeDocument/2006/relationships" r:embed="rId7" cstate="print"/>
        <a:srcRect/>
        <a:stretch>
          <a:fillRect/>
        </a:stretch>
      </xdr:blipFill>
      <xdr:spPr bwMode="auto">
        <a:xfrm>
          <a:off x="2971800" y="15516225"/>
          <a:ext cx="1162050" cy="828675"/>
        </a:xfrm>
        <a:prstGeom prst="rect">
          <a:avLst/>
        </a:prstGeom>
        <a:noFill/>
        <a:ln w="9525">
          <a:noFill/>
          <a:miter lim="800000"/>
          <a:headEnd/>
          <a:tailEnd/>
        </a:ln>
      </xdr:spPr>
    </xdr:pic>
    <xdr:clientData/>
  </xdr:twoCellAnchor>
  <xdr:twoCellAnchor editAs="oneCell">
    <xdr:from>
      <xdr:col>3</xdr:col>
      <xdr:colOff>66675</xdr:colOff>
      <xdr:row>22</xdr:row>
      <xdr:rowOff>76200</xdr:rowOff>
    </xdr:from>
    <xdr:to>
      <xdr:col>3</xdr:col>
      <xdr:colOff>1219200</xdr:colOff>
      <xdr:row>23</xdr:row>
      <xdr:rowOff>904875</xdr:rowOff>
    </xdr:to>
    <xdr:pic>
      <xdr:nvPicPr>
        <xdr:cNvPr id="18507" name="Рисунок 8">
          <a:extLst>
            <a:ext uri="{FF2B5EF4-FFF2-40B4-BE49-F238E27FC236}">
              <a16:creationId xmlns:a16="http://schemas.microsoft.com/office/drawing/2014/main" xmlns="" id="{00000000-0008-0000-1100-00004B480000}"/>
            </a:ext>
          </a:extLst>
        </xdr:cNvPr>
        <xdr:cNvPicPr>
          <a:picLocks noChangeAspect="1"/>
        </xdr:cNvPicPr>
      </xdr:nvPicPr>
      <xdr:blipFill>
        <a:blip xmlns:r="http://schemas.openxmlformats.org/officeDocument/2006/relationships" r:embed="rId12" cstate="print"/>
        <a:srcRect/>
        <a:stretch>
          <a:fillRect/>
        </a:stretch>
      </xdr:blipFill>
      <xdr:spPr bwMode="auto">
        <a:xfrm>
          <a:off x="2971800" y="16468725"/>
          <a:ext cx="1152525" cy="1743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xdr:colOff>
      <xdr:row>27</xdr:row>
      <xdr:rowOff>76200</xdr:rowOff>
    </xdr:from>
    <xdr:to>
      <xdr:col>3</xdr:col>
      <xdr:colOff>1257300</xdr:colOff>
      <xdr:row>27</xdr:row>
      <xdr:rowOff>952500</xdr:rowOff>
    </xdr:to>
    <xdr:pic>
      <xdr:nvPicPr>
        <xdr:cNvPr id="1257" name="Picture 4677">
          <a:extLst>
            <a:ext uri="{FF2B5EF4-FFF2-40B4-BE49-F238E27FC236}">
              <a16:creationId xmlns:a16="http://schemas.microsoft.com/office/drawing/2014/main" xmlns="" id="{00000000-0008-0000-0100-0000E9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1793200"/>
          <a:ext cx="1190625" cy="876300"/>
        </a:xfrm>
        <a:prstGeom prst="rect">
          <a:avLst/>
        </a:prstGeom>
        <a:noFill/>
        <a:ln w="1">
          <a:noFill/>
          <a:miter lim="800000"/>
          <a:headEnd/>
          <a:tailEnd/>
        </a:ln>
      </xdr:spPr>
    </xdr:pic>
    <xdr:clientData/>
  </xdr:twoCellAnchor>
  <xdr:twoCellAnchor editAs="oneCell">
    <xdr:from>
      <xdr:col>3</xdr:col>
      <xdr:colOff>76200</xdr:colOff>
      <xdr:row>29</xdr:row>
      <xdr:rowOff>114300</xdr:rowOff>
    </xdr:from>
    <xdr:to>
      <xdr:col>3</xdr:col>
      <xdr:colOff>1266825</xdr:colOff>
      <xdr:row>29</xdr:row>
      <xdr:rowOff>990600</xdr:rowOff>
    </xdr:to>
    <xdr:pic>
      <xdr:nvPicPr>
        <xdr:cNvPr id="1258" name="Picture 4689">
          <a:extLst>
            <a:ext uri="{FF2B5EF4-FFF2-40B4-BE49-F238E27FC236}">
              <a16:creationId xmlns:a16="http://schemas.microsoft.com/office/drawing/2014/main" xmlns="" id="{00000000-0008-0000-0100-0000EA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3164800"/>
          <a:ext cx="1190625" cy="876300"/>
        </a:xfrm>
        <a:prstGeom prst="rect">
          <a:avLst/>
        </a:prstGeom>
        <a:noFill/>
        <a:ln w="1">
          <a:noFill/>
          <a:miter lim="800000"/>
          <a:headEnd/>
          <a:tailEnd/>
        </a:ln>
      </xdr:spPr>
    </xdr:pic>
    <xdr:clientData/>
  </xdr:twoCellAnchor>
  <xdr:twoCellAnchor editAs="oneCell">
    <xdr:from>
      <xdr:col>3</xdr:col>
      <xdr:colOff>66675</xdr:colOff>
      <xdr:row>35</xdr:row>
      <xdr:rowOff>66675</xdr:rowOff>
    </xdr:from>
    <xdr:to>
      <xdr:col>3</xdr:col>
      <xdr:colOff>1276350</xdr:colOff>
      <xdr:row>35</xdr:row>
      <xdr:rowOff>962025</xdr:rowOff>
    </xdr:to>
    <xdr:pic>
      <xdr:nvPicPr>
        <xdr:cNvPr id="1259" name="Рисунок 13" descr="001.gif">
          <a:extLst>
            <a:ext uri="{FF2B5EF4-FFF2-40B4-BE49-F238E27FC236}">
              <a16:creationId xmlns:a16="http://schemas.microsoft.com/office/drawing/2014/main" xmlns="" id="{00000000-0008-0000-0100-0000EB04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27432000"/>
          <a:ext cx="1209675" cy="895350"/>
        </a:xfrm>
        <a:prstGeom prst="rect">
          <a:avLst/>
        </a:prstGeom>
        <a:noFill/>
        <a:ln w="9525">
          <a:noFill/>
          <a:miter lim="800000"/>
          <a:headEnd/>
          <a:tailEnd/>
        </a:ln>
      </xdr:spPr>
    </xdr:pic>
    <xdr:clientData/>
  </xdr:twoCellAnchor>
  <xdr:twoCellAnchor editAs="oneCell">
    <xdr:from>
      <xdr:col>3</xdr:col>
      <xdr:colOff>76200</xdr:colOff>
      <xdr:row>34</xdr:row>
      <xdr:rowOff>85725</xdr:rowOff>
    </xdr:from>
    <xdr:to>
      <xdr:col>3</xdr:col>
      <xdr:colOff>1266825</xdr:colOff>
      <xdr:row>34</xdr:row>
      <xdr:rowOff>962025</xdr:rowOff>
    </xdr:to>
    <xdr:pic>
      <xdr:nvPicPr>
        <xdr:cNvPr id="1260" name="Picture 4689">
          <a:extLst>
            <a:ext uri="{FF2B5EF4-FFF2-40B4-BE49-F238E27FC236}">
              <a16:creationId xmlns:a16="http://schemas.microsoft.com/office/drawing/2014/main" xmlns="" id="{00000000-0008-0000-0100-0000EC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6441400"/>
          <a:ext cx="1190625" cy="876300"/>
        </a:xfrm>
        <a:prstGeom prst="rect">
          <a:avLst/>
        </a:prstGeom>
        <a:noFill/>
        <a:ln w="1">
          <a:noFill/>
          <a:miter lim="800000"/>
          <a:headEnd/>
          <a:tailEnd/>
        </a:ln>
      </xdr:spPr>
    </xdr:pic>
    <xdr:clientData/>
  </xdr:twoCellAnchor>
  <xdr:twoCellAnchor editAs="oneCell">
    <xdr:from>
      <xdr:col>3</xdr:col>
      <xdr:colOff>85725</xdr:colOff>
      <xdr:row>30</xdr:row>
      <xdr:rowOff>66675</xdr:rowOff>
    </xdr:from>
    <xdr:to>
      <xdr:col>3</xdr:col>
      <xdr:colOff>1295400</xdr:colOff>
      <xdr:row>30</xdr:row>
      <xdr:rowOff>962025</xdr:rowOff>
    </xdr:to>
    <xdr:pic>
      <xdr:nvPicPr>
        <xdr:cNvPr id="1261" name="Рисунок 15" descr="001.gif">
          <a:extLst>
            <a:ext uri="{FF2B5EF4-FFF2-40B4-BE49-F238E27FC236}">
              <a16:creationId xmlns:a16="http://schemas.microsoft.com/office/drawing/2014/main" xmlns="" id="{00000000-0008-0000-0100-0000ED040000}"/>
            </a:ext>
          </a:extLst>
        </xdr:cNvPr>
        <xdr:cNvPicPr>
          <a:picLocks noChangeAspect="1"/>
        </xdr:cNvPicPr>
      </xdr:nvPicPr>
      <xdr:blipFill>
        <a:blip xmlns:r="http://schemas.openxmlformats.org/officeDocument/2006/relationships" r:embed="rId3" cstate="print"/>
        <a:srcRect/>
        <a:stretch>
          <a:fillRect/>
        </a:stretch>
      </xdr:blipFill>
      <xdr:spPr bwMode="auto">
        <a:xfrm>
          <a:off x="3448050" y="24164925"/>
          <a:ext cx="1209675" cy="895350"/>
        </a:xfrm>
        <a:prstGeom prst="rect">
          <a:avLst/>
        </a:prstGeom>
        <a:noFill/>
        <a:ln w="9525">
          <a:noFill/>
          <a:miter lim="800000"/>
          <a:headEnd/>
          <a:tailEnd/>
        </a:ln>
      </xdr:spPr>
    </xdr:pic>
    <xdr:clientData/>
  </xdr:twoCellAnchor>
  <xdr:twoCellAnchor editAs="oneCell">
    <xdr:from>
      <xdr:col>3</xdr:col>
      <xdr:colOff>76200</xdr:colOff>
      <xdr:row>31</xdr:row>
      <xdr:rowOff>28575</xdr:rowOff>
    </xdr:from>
    <xdr:to>
      <xdr:col>3</xdr:col>
      <xdr:colOff>1285875</xdr:colOff>
      <xdr:row>31</xdr:row>
      <xdr:rowOff>914400</xdr:rowOff>
    </xdr:to>
    <xdr:pic>
      <xdr:nvPicPr>
        <xdr:cNvPr id="1262" name="Рисунок 16" descr="002.gif">
          <a:extLst>
            <a:ext uri="{FF2B5EF4-FFF2-40B4-BE49-F238E27FC236}">
              <a16:creationId xmlns:a16="http://schemas.microsoft.com/office/drawing/2014/main" xmlns="" id="{00000000-0008-0000-0100-0000EE040000}"/>
            </a:ext>
          </a:extLst>
        </xdr:cNvPr>
        <xdr:cNvPicPr>
          <a:picLocks noChangeAspect="1"/>
        </xdr:cNvPicPr>
      </xdr:nvPicPr>
      <xdr:blipFill>
        <a:blip xmlns:r="http://schemas.openxmlformats.org/officeDocument/2006/relationships" r:embed="rId4" cstate="print"/>
        <a:srcRect/>
        <a:stretch>
          <a:fillRect/>
        </a:stretch>
      </xdr:blipFill>
      <xdr:spPr bwMode="auto">
        <a:xfrm>
          <a:off x="3438525" y="25107900"/>
          <a:ext cx="1209675" cy="885825"/>
        </a:xfrm>
        <a:prstGeom prst="rect">
          <a:avLst/>
        </a:prstGeom>
        <a:noFill/>
        <a:ln w="9525">
          <a:noFill/>
          <a:miter lim="800000"/>
          <a:headEnd/>
          <a:tailEnd/>
        </a:ln>
      </xdr:spPr>
    </xdr:pic>
    <xdr:clientData/>
  </xdr:twoCellAnchor>
  <xdr:twoCellAnchor editAs="oneCell">
    <xdr:from>
      <xdr:col>3</xdr:col>
      <xdr:colOff>66675</xdr:colOff>
      <xdr:row>36</xdr:row>
      <xdr:rowOff>66675</xdr:rowOff>
    </xdr:from>
    <xdr:to>
      <xdr:col>3</xdr:col>
      <xdr:colOff>1276350</xdr:colOff>
      <xdr:row>36</xdr:row>
      <xdr:rowOff>952500</xdr:rowOff>
    </xdr:to>
    <xdr:pic>
      <xdr:nvPicPr>
        <xdr:cNvPr id="1263" name="Рисунок 19" descr="002.gif">
          <a:extLst>
            <a:ext uri="{FF2B5EF4-FFF2-40B4-BE49-F238E27FC236}">
              <a16:creationId xmlns:a16="http://schemas.microsoft.com/office/drawing/2014/main" xmlns="" id="{00000000-0008-0000-0100-0000EF04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28479750"/>
          <a:ext cx="1209675" cy="885825"/>
        </a:xfrm>
        <a:prstGeom prst="rect">
          <a:avLst/>
        </a:prstGeom>
        <a:noFill/>
        <a:ln w="9525">
          <a:noFill/>
          <a:miter lim="800000"/>
          <a:headEnd/>
          <a:tailEnd/>
        </a:ln>
      </xdr:spPr>
    </xdr:pic>
    <xdr:clientData/>
  </xdr:twoCellAnchor>
  <xdr:twoCellAnchor editAs="oneCell">
    <xdr:from>
      <xdr:col>3</xdr:col>
      <xdr:colOff>76200</xdr:colOff>
      <xdr:row>39</xdr:row>
      <xdr:rowOff>38100</xdr:rowOff>
    </xdr:from>
    <xdr:to>
      <xdr:col>3</xdr:col>
      <xdr:colOff>1285875</xdr:colOff>
      <xdr:row>39</xdr:row>
      <xdr:rowOff>923925</xdr:rowOff>
    </xdr:to>
    <xdr:pic>
      <xdr:nvPicPr>
        <xdr:cNvPr id="1264" name="Рисунок 21" descr="005.gif">
          <a:extLst>
            <a:ext uri="{FF2B5EF4-FFF2-40B4-BE49-F238E27FC236}">
              <a16:creationId xmlns:a16="http://schemas.microsoft.com/office/drawing/2014/main" xmlns="" id="{00000000-0008-0000-0100-0000F0040000}"/>
            </a:ext>
          </a:extLst>
        </xdr:cNvPr>
        <xdr:cNvPicPr>
          <a:picLocks noChangeAspect="1"/>
        </xdr:cNvPicPr>
      </xdr:nvPicPr>
      <xdr:blipFill>
        <a:blip xmlns:r="http://schemas.openxmlformats.org/officeDocument/2006/relationships" r:embed="rId5" cstate="print"/>
        <a:srcRect/>
        <a:stretch>
          <a:fillRect/>
        </a:stretch>
      </xdr:blipFill>
      <xdr:spPr bwMode="auto">
        <a:xfrm>
          <a:off x="3438525" y="29737050"/>
          <a:ext cx="1209675" cy="885825"/>
        </a:xfrm>
        <a:prstGeom prst="rect">
          <a:avLst/>
        </a:prstGeom>
        <a:noFill/>
        <a:ln w="9525">
          <a:noFill/>
          <a:miter lim="800000"/>
          <a:headEnd/>
          <a:tailEnd/>
        </a:ln>
      </xdr:spPr>
    </xdr:pic>
    <xdr:clientData/>
  </xdr:twoCellAnchor>
  <xdr:twoCellAnchor editAs="oneCell">
    <xdr:from>
      <xdr:col>3</xdr:col>
      <xdr:colOff>76200</xdr:colOff>
      <xdr:row>40</xdr:row>
      <xdr:rowOff>38100</xdr:rowOff>
    </xdr:from>
    <xdr:to>
      <xdr:col>3</xdr:col>
      <xdr:colOff>1285875</xdr:colOff>
      <xdr:row>40</xdr:row>
      <xdr:rowOff>923925</xdr:rowOff>
    </xdr:to>
    <xdr:pic>
      <xdr:nvPicPr>
        <xdr:cNvPr id="1265" name="Рисунок 22" descr="006.gif">
          <a:extLst>
            <a:ext uri="{FF2B5EF4-FFF2-40B4-BE49-F238E27FC236}">
              <a16:creationId xmlns:a16="http://schemas.microsoft.com/office/drawing/2014/main" xmlns="" id="{00000000-0008-0000-0100-0000F1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8525" y="30689550"/>
          <a:ext cx="1209675" cy="885825"/>
        </a:xfrm>
        <a:prstGeom prst="rect">
          <a:avLst/>
        </a:prstGeom>
        <a:noFill/>
        <a:ln w="9525">
          <a:noFill/>
          <a:miter lim="800000"/>
          <a:headEnd/>
          <a:tailEnd/>
        </a:ln>
      </xdr:spPr>
    </xdr:pic>
    <xdr:clientData/>
  </xdr:twoCellAnchor>
  <xdr:twoCellAnchor editAs="oneCell">
    <xdr:from>
      <xdr:col>3</xdr:col>
      <xdr:colOff>85725</xdr:colOff>
      <xdr:row>41</xdr:row>
      <xdr:rowOff>38100</xdr:rowOff>
    </xdr:from>
    <xdr:to>
      <xdr:col>3</xdr:col>
      <xdr:colOff>1295400</xdr:colOff>
      <xdr:row>41</xdr:row>
      <xdr:rowOff>923925</xdr:rowOff>
    </xdr:to>
    <xdr:pic>
      <xdr:nvPicPr>
        <xdr:cNvPr id="1266" name="Рисунок 23" descr="007.gif">
          <a:extLst>
            <a:ext uri="{FF2B5EF4-FFF2-40B4-BE49-F238E27FC236}">
              <a16:creationId xmlns:a16="http://schemas.microsoft.com/office/drawing/2014/main" xmlns="" id="{00000000-0008-0000-0100-0000F2040000}"/>
            </a:ext>
          </a:extLst>
        </xdr:cNvPr>
        <xdr:cNvPicPr>
          <a:picLocks noChangeAspect="1"/>
        </xdr:cNvPicPr>
      </xdr:nvPicPr>
      <xdr:blipFill>
        <a:blip xmlns:r="http://schemas.openxmlformats.org/officeDocument/2006/relationships" r:embed="rId7" cstate="print"/>
        <a:srcRect/>
        <a:stretch>
          <a:fillRect/>
        </a:stretch>
      </xdr:blipFill>
      <xdr:spPr bwMode="auto">
        <a:xfrm>
          <a:off x="3448050" y="31642050"/>
          <a:ext cx="1209675" cy="885825"/>
        </a:xfrm>
        <a:prstGeom prst="rect">
          <a:avLst/>
        </a:prstGeom>
        <a:noFill/>
        <a:ln w="9525">
          <a:noFill/>
          <a:miter lim="800000"/>
          <a:headEnd/>
          <a:tailEnd/>
        </a:ln>
      </xdr:spPr>
    </xdr:pic>
    <xdr:clientData/>
  </xdr:twoCellAnchor>
  <xdr:twoCellAnchor editAs="oneCell">
    <xdr:from>
      <xdr:col>3</xdr:col>
      <xdr:colOff>76200</xdr:colOff>
      <xdr:row>42</xdr:row>
      <xdr:rowOff>57150</xdr:rowOff>
    </xdr:from>
    <xdr:to>
      <xdr:col>3</xdr:col>
      <xdr:colOff>1285875</xdr:colOff>
      <xdr:row>42</xdr:row>
      <xdr:rowOff>942975</xdr:rowOff>
    </xdr:to>
    <xdr:pic>
      <xdr:nvPicPr>
        <xdr:cNvPr id="1267" name="Рисунок 24" descr="008.gif">
          <a:extLst>
            <a:ext uri="{FF2B5EF4-FFF2-40B4-BE49-F238E27FC236}">
              <a16:creationId xmlns:a16="http://schemas.microsoft.com/office/drawing/2014/main" xmlns="" id="{00000000-0008-0000-0100-0000F3040000}"/>
            </a:ext>
          </a:extLst>
        </xdr:cNvPr>
        <xdr:cNvPicPr>
          <a:picLocks noChangeAspect="1"/>
        </xdr:cNvPicPr>
      </xdr:nvPicPr>
      <xdr:blipFill>
        <a:blip xmlns:r="http://schemas.openxmlformats.org/officeDocument/2006/relationships" r:embed="rId8" cstate="print"/>
        <a:srcRect/>
        <a:stretch>
          <a:fillRect/>
        </a:stretch>
      </xdr:blipFill>
      <xdr:spPr bwMode="auto">
        <a:xfrm>
          <a:off x="3438525" y="32632650"/>
          <a:ext cx="1209675" cy="885825"/>
        </a:xfrm>
        <a:prstGeom prst="rect">
          <a:avLst/>
        </a:prstGeom>
        <a:noFill/>
        <a:ln w="9525">
          <a:noFill/>
          <a:miter lim="800000"/>
          <a:headEnd/>
          <a:tailEnd/>
        </a:ln>
      </xdr:spPr>
    </xdr:pic>
    <xdr:clientData/>
  </xdr:twoCellAnchor>
  <xdr:twoCellAnchor editAs="oneCell">
    <xdr:from>
      <xdr:col>3</xdr:col>
      <xdr:colOff>76200</xdr:colOff>
      <xdr:row>43</xdr:row>
      <xdr:rowOff>38100</xdr:rowOff>
    </xdr:from>
    <xdr:to>
      <xdr:col>3</xdr:col>
      <xdr:colOff>1285875</xdr:colOff>
      <xdr:row>43</xdr:row>
      <xdr:rowOff>923925</xdr:rowOff>
    </xdr:to>
    <xdr:pic>
      <xdr:nvPicPr>
        <xdr:cNvPr id="1268" name="Рисунок 25" descr="009.gif">
          <a:extLst>
            <a:ext uri="{FF2B5EF4-FFF2-40B4-BE49-F238E27FC236}">
              <a16:creationId xmlns:a16="http://schemas.microsoft.com/office/drawing/2014/main" xmlns="" id="{00000000-0008-0000-0100-0000F4040000}"/>
            </a:ext>
          </a:extLst>
        </xdr:cNvPr>
        <xdr:cNvPicPr>
          <a:picLocks noChangeAspect="1"/>
        </xdr:cNvPicPr>
      </xdr:nvPicPr>
      <xdr:blipFill>
        <a:blip xmlns:r="http://schemas.openxmlformats.org/officeDocument/2006/relationships" r:embed="rId9" cstate="print"/>
        <a:srcRect/>
        <a:stretch>
          <a:fillRect/>
        </a:stretch>
      </xdr:blipFill>
      <xdr:spPr bwMode="auto">
        <a:xfrm>
          <a:off x="3438525" y="33604200"/>
          <a:ext cx="1209675" cy="885825"/>
        </a:xfrm>
        <a:prstGeom prst="rect">
          <a:avLst/>
        </a:prstGeom>
        <a:noFill/>
        <a:ln w="9525">
          <a:noFill/>
          <a:miter lim="800000"/>
          <a:headEnd/>
          <a:tailEnd/>
        </a:ln>
      </xdr:spPr>
    </xdr:pic>
    <xdr:clientData/>
  </xdr:twoCellAnchor>
  <xdr:twoCellAnchor editAs="oneCell">
    <xdr:from>
      <xdr:col>3</xdr:col>
      <xdr:colOff>76200</xdr:colOff>
      <xdr:row>44</xdr:row>
      <xdr:rowOff>57150</xdr:rowOff>
    </xdr:from>
    <xdr:to>
      <xdr:col>3</xdr:col>
      <xdr:colOff>1285875</xdr:colOff>
      <xdr:row>44</xdr:row>
      <xdr:rowOff>942975</xdr:rowOff>
    </xdr:to>
    <xdr:pic>
      <xdr:nvPicPr>
        <xdr:cNvPr id="1269" name="Рисунок 26" descr="010.gif">
          <a:extLst>
            <a:ext uri="{FF2B5EF4-FFF2-40B4-BE49-F238E27FC236}">
              <a16:creationId xmlns:a16="http://schemas.microsoft.com/office/drawing/2014/main" xmlns="" id="{00000000-0008-0000-0100-0000F5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38525" y="34604325"/>
          <a:ext cx="1209675" cy="885825"/>
        </a:xfrm>
        <a:prstGeom prst="rect">
          <a:avLst/>
        </a:prstGeom>
        <a:noFill/>
        <a:ln w="9525">
          <a:noFill/>
          <a:miter lim="800000"/>
          <a:headEnd/>
          <a:tailEnd/>
        </a:ln>
      </xdr:spPr>
    </xdr:pic>
    <xdr:clientData/>
  </xdr:twoCellAnchor>
  <xdr:twoCellAnchor editAs="oneCell">
    <xdr:from>
      <xdr:col>3</xdr:col>
      <xdr:colOff>85725</xdr:colOff>
      <xdr:row>51</xdr:row>
      <xdr:rowOff>38100</xdr:rowOff>
    </xdr:from>
    <xdr:to>
      <xdr:col>3</xdr:col>
      <xdr:colOff>1295400</xdr:colOff>
      <xdr:row>51</xdr:row>
      <xdr:rowOff>923925</xdr:rowOff>
    </xdr:to>
    <xdr:pic>
      <xdr:nvPicPr>
        <xdr:cNvPr id="1270" name="Рисунок 28" descr="012.gif">
          <a:extLst>
            <a:ext uri="{FF2B5EF4-FFF2-40B4-BE49-F238E27FC236}">
              <a16:creationId xmlns:a16="http://schemas.microsoft.com/office/drawing/2014/main" xmlns="" id="{00000000-0008-0000-0100-0000F6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48050" y="40157400"/>
          <a:ext cx="1209675" cy="885825"/>
        </a:xfrm>
        <a:prstGeom prst="rect">
          <a:avLst/>
        </a:prstGeom>
        <a:noFill/>
        <a:ln w="9525">
          <a:noFill/>
          <a:miter lim="800000"/>
          <a:headEnd/>
          <a:tailEnd/>
        </a:ln>
      </xdr:spPr>
    </xdr:pic>
    <xdr:clientData/>
  </xdr:twoCellAnchor>
  <xdr:twoCellAnchor editAs="oneCell">
    <xdr:from>
      <xdr:col>3</xdr:col>
      <xdr:colOff>76200</xdr:colOff>
      <xdr:row>52</xdr:row>
      <xdr:rowOff>38100</xdr:rowOff>
    </xdr:from>
    <xdr:to>
      <xdr:col>3</xdr:col>
      <xdr:colOff>1285875</xdr:colOff>
      <xdr:row>52</xdr:row>
      <xdr:rowOff>923925</xdr:rowOff>
    </xdr:to>
    <xdr:pic>
      <xdr:nvPicPr>
        <xdr:cNvPr id="1271" name="Рисунок 29" descr="013.gif">
          <a:extLst>
            <a:ext uri="{FF2B5EF4-FFF2-40B4-BE49-F238E27FC236}">
              <a16:creationId xmlns:a16="http://schemas.microsoft.com/office/drawing/2014/main" xmlns="" id="{00000000-0008-0000-0100-0000F7040000}"/>
            </a:ext>
          </a:extLst>
        </xdr:cNvPr>
        <xdr:cNvPicPr>
          <a:picLocks noChangeAspect="1"/>
        </xdr:cNvPicPr>
      </xdr:nvPicPr>
      <xdr:blipFill>
        <a:blip xmlns:r="http://schemas.openxmlformats.org/officeDocument/2006/relationships" r:embed="rId12" cstate="print"/>
        <a:srcRect/>
        <a:stretch>
          <a:fillRect/>
        </a:stretch>
      </xdr:blipFill>
      <xdr:spPr bwMode="auto">
        <a:xfrm>
          <a:off x="3438525" y="41138475"/>
          <a:ext cx="1209675" cy="885825"/>
        </a:xfrm>
        <a:prstGeom prst="rect">
          <a:avLst/>
        </a:prstGeom>
        <a:noFill/>
        <a:ln w="9525">
          <a:noFill/>
          <a:miter lim="800000"/>
          <a:headEnd/>
          <a:tailEnd/>
        </a:ln>
      </xdr:spPr>
    </xdr:pic>
    <xdr:clientData/>
  </xdr:twoCellAnchor>
  <xdr:twoCellAnchor editAs="oneCell">
    <xdr:from>
      <xdr:col>3</xdr:col>
      <xdr:colOff>85725</xdr:colOff>
      <xdr:row>53</xdr:row>
      <xdr:rowOff>38100</xdr:rowOff>
    </xdr:from>
    <xdr:to>
      <xdr:col>3</xdr:col>
      <xdr:colOff>1295400</xdr:colOff>
      <xdr:row>53</xdr:row>
      <xdr:rowOff>923925</xdr:rowOff>
    </xdr:to>
    <xdr:pic>
      <xdr:nvPicPr>
        <xdr:cNvPr id="1272" name="Рисунок 30" descr="014.gif">
          <a:extLst>
            <a:ext uri="{FF2B5EF4-FFF2-40B4-BE49-F238E27FC236}">
              <a16:creationId xmlns:a16="http://schemas.microsoft.com/office/drawing/2014/main" xmlns="" id="{00000000-0008-0000-0100-0000F8040000}"/>
            </a:ext>
          </a:extLst>
        </xdr:cNvPr>
        <xdr:cNvPicPr>
          <a:picLocks noChangeAspect="1"/>
        </xdr:cNvPicPr>
      </xdr:nvPicPr>
      <xdr:blipFill>
        <a:blip xmlns:r="http://schemas.openxmlformats.org/officeDocument/2006/relationships" r:embed="rId13" cstate="print"/>
        <a:srcRect/>
        <a:stretch>
          <a:fillRect/>
        </a:stretch>
      </xdr:blipFill>
      <xdr:spPr bwMode="auto">
        <a:xfrm>
          <a:off x="3448050" y="42110025"/>
          <a:ext cx="1209675" cy="885825"/>
        </a:xfrm>
        <a:prstGeom prst="rect">
          <a:avLst/>
        </a:prstGeom>
        <a:noFill/>
        <a:ln w="9525">
          <a:noFill/>
          <a:miter lim="800000"/>
          <a:headEnd/>
          <a:tailEnd/>
        </a:ln>
      </xdr:spPr>
    </xdr:pic>
    <xdr:clientData/>
  </xdr:twoCellAnchor>
  <xdr:twoCellAnchor editAs="oneCell">
    <xdr:from>
      <xdr:col>3</xdr:col>
      <xdr:colOff>95250</xdr:colOff>
      <xdr:row>54</xdr:row>
      <xdr:rowOff>38100</xdr:rowOff>
    </xdr:from>
    <xdr:to>
      <xdr:col>3</xdr:col>
      <xdr:colOff>1304925</xdr:colOff>
      <xdr:row>54</xdr:row>
      <xdr:rowOff>923925</xdr:rowOff>
    </xdr:to>
    <xdr:pic>
      <xdr:nvPicPr>
        <xdr:cNvPr id="1273" name="Рисунок 31" descr="015.gif">
          <a:extLst>
            <a:ext uri="{FF2B5EF4-FFF2-40B4-BE49-F238E27FC236}">
              <a16:creationId xmlns:a16="http://schemas.microsoft.com/office/drawing/2014/main" xmlns="" id="{00000000-0008-0000-0100-0000F9040000}"/>
            </a:ext>
          </a:extLst>
        </xdr:cNvPr>
        <xdr:cNvPicPr>
          <a:picLocks noChangeAspect="1"/>
        </xdr:cNvPicPr>
      </xdr:nvPicPr>
      <xdr:blipFill>
        <a:blip xmlns:r="http://schemas.openxmlformats.org/officeDocument/2006/relationships" r:embed="rId14" cstate="print"/>
        <a:srcRect/>
        <a:stretch>
          <a:fillRect/>
        </a:stretch>
      </xdr:blipFill>
      <xdr:spPr bwMode="auto">
        <a:xfrm>
          <a:off x="3457575" y="43091100"/>
          <a:ext cx="1209675" cy="885825"/>
        </a:xfrm>
        <a:prstGeom prst="rect">
          <a:avLst/>
        </a:prstGeom>
        <a:noFill/>
        <a:ln w="9525">
          <a:noFill/>
          <a:miter lim="800000"/>
          <a:headEnd/>
          <a:tailEnd/>
        </a:ln>
      </xdr:spPr>
    </xdr:pic>
    <xdr:clientData/>
  </xdr:twoCellAnchor>
  <xdr:twoCellAnchor editAs="oneCell">
    <xdr:from>
      <xdr:col>3</xdr:col>
      <xdr:colOff>85725</xdr:colOff>
      <xdr:row>55</xdr:row>
      <xdr:rowOff>47625</xdr:rowOff>
    </xdr:from>
    <xdr:to>
      <xdr:col>3</xdr:col>
      <xdr:colOff>1295400</xdr:colOff>
      <xdr:row>55</xdr:row>
      <xdr:rowOff>933450</xdr:rowOff>
    </xdr:to>
    <xdr:pic>
      <xdr:nvPicPr>
        <xdr:cNvPr id="1274" name="Рисунок 32" descr="016.gif">
          <a:extLst>
            <a:ext uri="{FF2B5EF4-FFF2-40B4-BE49-F238E27FC236}">
              <a16:creationId xmlns:a16="http://schemas.microsoft.com/office/drawing/2014/main" xmlns="" id="{00000000-0008-0000-0100-0000FA040000}"/>
            </a:ext>
          </a:extLst>
        </xdr:cNvPr>
        <xdr:cNvPicPr>
          <a:picLocks noChangeAspect="1"/>
        </xdr:cNvPicPr>
      </xdr:nvPicPr>
      <xdr:blipFill>
        <a:blip xmlns:r="http://schemas.openxmlformats.org/officeDocument/2006/relationships" r:embed="rId15" cstate="print"/>
        <a:srcRect/>
        <a:stretch>
          <a:fillRect/>
        </a:stretch>
      </xdr:blipFill>
      <xdr:spPr bwMode="auto">
        <a:xfrm>
          <a:off x="3448050" y="44100750"/>
          <a:ext cx="1209675" cy="885825"/>
        </a:xfrm>
        <a:prstGeom prst="rect">
          <a:avLst/>
        </a:prstGeom>
        <a:noFill/>
        <a:ln w="9525">
          <a:noFill/>
          <a:miter lim="800000"/>
          <a:headEnd/>
          <a:tailEnd/>
        </a:ln>
      </xdr:spPr>
    </xdr:pic>
    <xdr:clientData/>
  </xdr:twoCellAnchor>
  <xdr:twoCellAnchor editAs="oneCell">
    <xdr:from>
      <xdr:col>3</xdr:col>
      <xdr:colOff>85725</xdr:colOff>
      <xdr:row>47</xdr:row>
      <xdr:rowOff>47625</xdr:rowOff>
    </xdr:from>
    <xdr:to>
      <xdr:col>3</xdr:col>
      <xdr:colOff>1295400</xdr:colOff>
      <xdr:row>47</xdr:row>
      <xdr:rowOff>933450</xdr:rowOff>
    </xdr:to>
    <xdr:pic>
      <xdr:nvPicPr>
        <xdr:cNvPr id="1275" name="Рисунок 26" descr="010.gif">
          <a:extLst>
            <a:ext uri="{FF2B5EF4-FFF2-40B4-BE49-F238E27FC236}">
              <a16:creationId xmlns:a16="http://schemas.microsoft.com/office/drawing/2014/main" xmlns="" id="{00000000-0008-0000-0100-0000FB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48050" y="36937950"/>
          <a:ext cx="1209675" cy="885825"/>
        </a:xfrm>
        <a:prstGeom prst="rect">
          <a:avLst/>
        </a:prstGeom>
        <a:noFill/>
        <a:ln w="9525">
          <a:noFill/>
          <a:miter lim="800000"/>
          <a:headEnd/>
          <a:tailEnd/>
        </a:ln>
      </xdr:spPr>
    </xdr:pic>
    <xdr:clientData/>
  </xdr:twoCellAnchor>
  <xdr:twoCellAnchor editAs="oneCell">
    <xdr:from>
      <xdr:col>3</xdr:col>
      <xdr:colOff>85725</xdr:colOff>
      <xdr:row>48</xdr:row>
      <xdr:rowOff>47625</xdr:rowOff>
    </xdr:from>
    <xdr:to>
      <xdr:col>3</xdr:col>
      <xdr:colOff>1295400</xdr:colOff>
      <xdr:row>48</xdr:row>
      <xdr:rowOff>933450</xdr:rowOff>
    </xdr:to>
    <xdr:pic>
      <xdr:nvPicPr>
        <xdr:cNvPr id="1276" name="Рисунок 21" descr="005.gif">
          <a:extLst>
            <a:ext uri="{FF2B5EF4-FFF2-40B4-BE49-F238E27FC236}">
              <a16:creationId xmlns:a16="http://schemas.microsoft.com/office/drawing/2014/main" xmlns="" id="{00000000-0008-0000-0100-0000FC040000}"/>
            </a:ext>
          </a:extLst>
        </xdr:cNvPr>
        <xdr:cNvPicPr>
          <a:picLocks noChangeAspect="1"/>
        </xdr:cNvPicPr>
      </xdr:nvPicPr>
      <xdr:blipFill>
        <a:blip xmlns:r="http://schemas.openxmlformats.org/officeDocument/2006/relationships" r:embed="rId5" cstate="print"/>
        <a:srcRect/>
        <a:stretch>
          <a:fillRect/>
        </a:stretch>
      </xdr:blipFill>
      <xdr:spPr bwMode="auto">
        <a:xfrm>
          <a:off x="3448050" y="37909500"/>
          <a:ext cx="1209675" cy="885825"/>
        </a:xfrm>
        <a:prstGeom prst="rect">
          <a:avLst/>
        </a:prstGeom>
        <a:noFill/>
        <a:ln w="9525">
          <a:noFill/>
          <a:miter lim="800000"/>
          <a:headEnd/>
          <a:tailEnd/>
        </a:ln>
      </xdr:spPr>
    </xdr:pic>
    <xdr:clientData/>
  </xdr:twoCellAnchor>
  <xdr:twoCellAnchor editAs="oneCell">
    <xdr:from>
      <xdr:col>3</xdr:col>
      <xdr:colOff>85725</xdr:colOff>
      <xdr:row>49</xdr:row>
      <xdr:rowOff>47625</xdr:rowOff>
    </xdr:from>
    <xdr:to>
      <xdr:col>3</xdr:col>
      <xdr:colOff>1295400</xdr:colOff>
      <xdr:row>49</xdr:row>
      <xdr:rowOff>933450</xdr:rowOff>
    </xdr:to>
    <xdr:pic>
      <xdr:nvPicPr>
        <xdr:cNvPr id="1277" name="Рисунок 22" descr="006.gif">
          <a:extLst>
            <a:ext uri="{FF2B5EF4-FFF2-40B4-BE49-F238E27FC236}">
              <a16:creationId xmlns:a16="http://schemas.microsoft.com/office/drawing/2014/main" xmlns="" id="{00000000-0008-0000-0100-0000FD040000}"/>
            </a:ext>
          </a:extLst>
        </xdr:cNvPr>
        <xdr:cNvPicPr>
          <a:picLocks noChangeAspect="1"/>
        </xdr:cNvPicPr>
      </xdr:nvPicPr>
      <xdr:blipFill>
        <a:blip xmlns:r="http://schemas.openxmlformats.org/officeDocument/2006/relationships" r:embed="rId6" cstate="print"/>
        <a:srcRect/>
        <a:stretch>
          <a:fillRect/>
        </a:stretch>
      </xdr:blipFill>
      <xdr:spPr bwMode="auto">
        <a:xfrm>
          <a:off x="3448050" y="38881050"/>
          <a:ext cx="1209675" cy="885825"/>
        </a:xfrm>
        <a:prstGeom prst="rect">
          <a:avLst/>
        </a:prstGeom>
        <a:noFill/>
        <a:ln w="9525">
          <a:noFill/>
          <a:miter lim="800000"/>
          <a:headEnd/>
          <a:tailEnd/>
        </a:ln>
      </xdr:spPr>
    </xdr:pic>
    <xdr:clientData/>
  </xdr:twoCellAnchor>
  <xdr:twoCellAnchor editAs="oneCell">
    <xdr:from>
      <xdr:col>3</xdr:col>
      <xdr:colOff>76200</xdr:colOff>
      <xdr:row>58</xdr:row>
      <xdr:rowOff>38100</xdr:rowOff>
    </xdr:from>
    <xdr:to>
      <xdr:col>3</xdr:col>
      <xdr:colOff>1285875</xdr:colOff>
      <xdr:row>58</xdr:row>
      <xdr:rowOff>923925</xdr:rowOff>
    </xdr:to>
    <xdr:pic>
      <xdr:nvPicPr>
        <xdr:cNvPr id="1278" name="Рисунок 28" descr="012.gif">
          <a:extLst>
            <a:ext uri="{FF2B5EF4-FFF2-40B4-BE49-F238E27FC236}">
              <a16:creationId xmlns:a16="http://schemas.microsoft.com/office/drawing/2014/main" xmlns="" id="{00000000-0008-0000-0100-0000FE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38525" y="46453425"/>
          <a:ext cx="1209675" cy="885825"/>
        </a:xfrm>
        <a:prstGeom prst="rect">
          <a:avLst/>
        </a:prstGeom>
        <a:noFill/>
        <a:ln w="9525">
          <a:noFill/>
          <a:miter lim="800000"/>
          <a:headEnd/>
          <a:tailEnd/>
        </a:ln>
      </xdr:spPr>
    </xdr:pic>
    <xdr:clientData/>
  </xdr:twoCellAnchor>
  <xdr:twoCellAnchor editAs="oneCell">
    <xdr:from>
      <xdr:col>3</xdr:col>
      <xdr:colOff>85725</xdr:colOff>
      <xdr:row>60</xdr:row>
      <xdr:rowOff>28575</xdr:rowOff>
    </xdr:from>
    <xdr:to>
      <xdr:col>3</xdr:col>
      <xdr:colOff>1295400</xdr:colOff>
      <xdr:row>60</xdr:row>
      <xdr:rowOff>914400</xdr:rowOff>
    </xdr:to>
    <xdr:pic>
      <xdr:nvPicPr>
        <xdr:cNvPr id="1279" name="Рисунок 30" descr="014.gif">
          <a:extLst>
            <a:ext uri="{FF2B5EF4-FFF2-40B4-BE49-F238E27FC236}">
              <a16:creationId xmlns:a16="http://schemas.microsoft.com/office/drawing/2014/main" xmlns="" id="{00000000-0008-0000-0100-0000FF040000}"/>
            </a:ext>
          </a:extLst>
        </xdr:cNvPr>
        <xdr:cNvPicPr>
          <a:picLocks noChangeAspect="1"/>
        </xdr:cNvPicPr>
      </xdr:nvPicPr>
      <xdr:blipFill>
        <a:blip xmlns:r="http://schemas.openxmlformats.org/officeDocument/2006/relationships" r:embed="rId13" cstate="print"/>
        <a:srcRect/>
        <a:stretch>
          <a:fillRect/>
        </a:stretch>
      </xdr:blipFill>
      <xdr:spPr bwMode="auto">
        <a:xfrm>
          <a:off x="3448050" y="48396525"/>
          <a:ext cx="1209675" cy="885825"/>
        </a:xfrm>
        <a:prstGeom prst="rect">
          <a:avLst/>
        </a:prstGeom>
        <a:noFill/>
        <a:ln w="9525">
          <a:noFill/>
          <a:miter lim="800000"/>
          <a:headEnd/>
          <a:tailEnd/>
        </a:ln>
      </xdr:spPr>
    </xdr:pic>
    <xdr:clientData/>
  </xdr:twoCellAnchor>
  <xdr:twoCellAnchor editAs="oneCell">
    <xdr:from>
      <xdr:col>3</xdr:col>
      <xdr:colOff>85725</xdr:colOff>
      <xdr:row>61</xdr:row>
      <xdr:rowOff>47625</xdr:rowOff>
    </xdr:from>
    <xdr:to>
      <xdr:col>3</xdr:col>
      <xdr:colOff>1295400</xdr:colOff>
      <xdr:row>61</xdr:row>
      <xdr:rowOff>933450</xdr:rowOff>
    </xdr:to>
    <xdr:pic>
      <xdr:nvPicPr>
        <xdr:cNvPr id="1280" name="Рисунок 32" descr="016.gif">
          <a:extLst>
            <a:ext uri="{FF2B5EF4-FFF2-40B4-BE49-F238E27FC236}">
              <a16:creationId xmlns:a16="http://schemas.microsoft.com/office/drawing/2014/main" xmlns="" id="{00000000-0008-0000-0100-000000050000}"/>
            </a:ext>
          </a:extLst>
        </xdr:cNvPr>
        <xdr:cNvPicPr>
          <a:picLocks noChangeAspect="1"/>
        </xdr:cNvPicPr>
      </xdr:nvPicPr>
      <xdr:blipFill>
        <a:blip xmlns:r="http://schemas.openxmlformats.org/officeDocument/2006/relationships" r:embed="rId15" cstate="print"/>
        <a:srcRect/>
        <a:stretch>
          <a:fillRect/>
        </a:stretch>
      </xdr:blipFill>
      <xdr:spPr bwMode="auto">
        <a:xfrm>
          <a:off x="3448050" y="49358550"/>
          <a:ext cx="1209675" cy="885825"/>
        </a:xfrm>
        <a:prstGeom prst="rect">
          <a:avLst/>
        </a:prstGeom>
        <a:noFill/>
        <a:ln w="9525">
          <a:noFill/>
          <a:miter lim="800000"/>
          <a:headEnd/>
          <a:tailEnd/>
        </a:ln>
      </xdr:spPr>
    </xdr:pic>
    <xdr:clientData/>
  </xdr:twoCellAnchor>
  <xdr:twoCellAnchor editAs="oneCell">
    <xdr:from>
      <xdr:col>3</xdr:col>
      <xdr:colOff>76200</xdr:colOff>
      <xdr:row>59</xdr:row>
      <xdr:rowOff>47625</xdr:rowOff>
    </xdr:from>
    <xdr:to>
      <xdr:col>3</xdr:col>
      <xdr:colOff>1285875</xdr:colOff>
      <xdr:row>59</xdr:row>
      <xdr:rowOff>933450</xdr:rowOff>
    </xdr:to>
    <xdr:pic>
      <xdr:nvPicPr>
        <xdr:cNvPr id="1281" name="Рисунок 39" descr="017.gif">
          <a:extLst>
            <a:ext uri="{FF2B5EF4-FFF2-40B4-BE49-F238E27FC236}">
              <a16:creationId xmlns:a16="http://schemas.microsoft.com/office/drawing/2014/main" xmlns="" id="{00000000-0008-0000-0100-000001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38525" y="47424975"/>
          <a:ext cx="1209675" cy="885825"/>
        </a:xfrm>
        <a:prstGeom prst="rect">
          <a:avLst/>
        </a:prstGeom>
        <a:noFill/>
        <a:ln w="9525">
          <a:noFill/>
          <a:miter lim="800000"/>
          <a:headEnd/>
          <a:tailEnd/>
        </a:ln>
      </xdr:spPr>
    </xdr:pic>
    <xdr:clientData/>
  </xdr:twoCellAnchor>
  <xdr:twoCellAnchor editAs="oneCell">
    <xdr:from>
      <xdr:col>3</xdr:col>
      <xdr:colOff>66675</xdr:colOff>
      <xdr:row>68</xdr:row>
      <xdr:rowOff>47625</xdr:rowOff>
    </xdr:from>
    <xdr:to>
      <xdr:col>3</xdr:col>
      <xdr:colOff>1276350</xdr:colOff>
      <xdr:row>68</xdr:row>
      <xdr:rowOff>847725</xdr:rowOff>
    </xdr:to>
    <xdr:pic>
      <xdr:nvPicPr>
        <xdr:cNvPr id="1282" name="Рисунок 40" descr="018.gif">
          <a:extLst>
            <a:ext uri="{FF2B5EF4-FFF2-40B4-BE49-F238E27FC236}">
              <a16:creationId xmlns:a16="http://schemas.microsoft.com/office/drawing/2014/main" xmlns="" id="{00000000-0008-0000-0100-000002050000}"/>
            </a:ext>
          </a:extLst>
        </xdr:cNvPr>
        <xdr:cNvPicPr>
          <a:picLocks noChangeAspect="1"/>
        </xdr:cNvPicPr>
      </xdr:nvPicPr>
      <xdr:blipFill>
        <a:blip xmlns:r="http://schemas.openxmlformats.org/officeDocument/2006/relationships" r:embed="rId17" cstate="print"/>
        <a:srcRect/>
        <a:stretch>
          <a:fillRect/>
        </a:stretch>
      </xdr:blipFill>
      <xdr:spPr bwMode="auto">
        <a:xfrm>
          <a:off x="3429000" y="56464200"/>
          <a:ext cx="1209675" cy="800100"/>
        </a:xfrm>
        <a:prstGeom prst="rect">
          <a:avLst/>
        </a:prstGeom>
        <a:noFill/>
        <a:ln w="9525">
          <a:noFill/>
          <a:miter lim="800000"/>
          <a:headEnd/>
          <a:tailEnd/>
        </a:ln>
      </xdr:spPr>
    </xdr:pic>
    <xdr:clientData/>
  </xdr:twoCellAnchor>
  <xdr:twoCellAnchor editAs="oneCell">
    <xdr:from>
      <xdr:col>3</xdr:col>
      <xdr:colOff>66675</xdr:colOff>
      <xdr:row>70</xdr:row>
      <xdr:rowOff>47625</xdr:rowOff>
    </xdr:from>
    <xdr:to>
      <xdr:col>3</xdr:col>
      <xdr:colOff>1276350</xdr:colOff>
      <xdr:row>70</xdr:row>
      <xdr:rowOff>847725</xdr:rowOff>
    </xdr:to>
    <xdr:pic>
      <xdr:nvPicPr>
        <xdr:cNvPr id="1283" name="Рисунок 41" descr="019.gif">
          <a:extLst>
            <a:ext uri="{FF2B5EF4-FFF2-40B4-BE49-F238E27FC236}">
              <a16:creationId xmlns:a16="http://schemas.microsoft.com/office/drawing/2014/main" xmlns="" id="{00000000-0008-0000-0100-000003050000}"/>
            </a:ext>
          </a:extLst>
        </xdr:cNvPr>
        <xdr:cNvPicPr>
          <a:picLocks noChangeAspect="1"/>
        </xdr:cNvPicPr>
      </xdr:nvPicPr>
      <xdr:blipFill>
        <a:blip xmlns:r="http://schemas.openxmlformats.org/officeDocument/2006/relationships" r:embed="rId18" cstate="print"/>
        <a:srcRect/>
        <a:stretch>
          <a:fillRect/>
        </a:stretch>
      </xdr:blipFill>
      <xdr:spPr bwMode="auto">
        <a:xfrm>
          <a:off x="3429000" y="58254900"/>
          <a:ext cx="1209675" cy="800100"/>
        </a:xfrm>
        <a:prstGeom prst="rect">
          <a:avLst/>
        </a:prstGeom>
        <a:noFill/>
        <a:ln w="9525">
          <a:noFill/>
          <a:miter lim="800000"/>
          <a:headEnd/>
          <a:tailEnd/>
        </a:ln>
      </xdr:spPr>
    </xdr:pic>
    <xdr:clientData/>
  </xdr:twoCellAnchor>
  <xdr:twoCellAnchor editAs="oneCell">
    <xdr:from>
      <xdr:col>3</xdr:col>
      <xdr:colOff>57150</xdr:colOff>
      <xdr:row>71</xdr:row>
      <xdr:rowOff>47625</xdr:rowOff>
    </xdr:from>
    <xdr:to>
      <xdr:col>3</xdr:col>
      <xdr:colOff>1266825</xdr:colOff>
      <xdr:row>71</xdr:row>
      <xdr:rowOff>847725</xdr:rowOff>
    </xdr:to>
    <xdr:pic>
      <xdr:nvPicPr>
        <xdr:cNvPr id="1284" name="Рисунок 42" descr="020.gif">
          <a:extLst>
            <a:ext uri="{FF2B5EF4-FFF2-40B4-BE49-F238E27FC236}">
              <a16:creationId xmlns:a16="http://schemas.microsoft.com/office/drawing/2014/main" xmlns="" id="{00000000-0008-0000-0100-000004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19475" y="59159775"/>
          <a:ext cx="1209675" cy="800100"/>
        </a:xfrm>
        <a:prstGeom prst="rect">
          <a:avLst/>
        </a:prstGeom>
        <a:noFill/>
        <a:ln w="9525">
          <a:noFill/>
          <a:miter lim="800000"/>
          <a:headEnd/>
          <a:tailEnd/>
        </a:ln>
      </xdr:spPr>
    </xdr:pic>
    <xdr:clientData/>
  </xdr:twoCellAnchor>
  <xdr:twoCellAnchor editAs="oneCell">
    <xdr:from>
      <xdr:col>3</xdr:col>
      <xdr:colOff>57150</xdr:colOff>
      <xdr:row>72</xdr:row>
      <xdr:rowOff>38100</xdr:rowOff>
    </xdr:from>
    <xdr:to>
      <xdr:col>3</xdr:col>
      <xdr:colOff>1266825</xdr:colOff>
      <xdr:row>72</xdr:row>
      <xdr:rowOff>838200</xdr:rowOff>
    </xdr:to>
    <xdr:pic>
      <xdr:nvPicPr>
        <xdr:cNvPr id="1285" name="Рисунок 43" descr="021.gif">
          <a:extLst>
            <a:ext uri="{FF2B5EF4-FFF2-40B4-BE49-F238E27FC236}">
              <a16:creationId xmlns:a16="http://schemas.microsoft.com/office/drawing/2014/main" xmlns="" id="{00000000-0008-0000-0100-000005050000}"/>
            </a:ext>
          </a:extLst>
        </xdr:cNvPr>
        <xdr:cNvPicPr>
          <a:picLocks noChangeAspect="1"/>
        </xdr:cNvPicPr>
      </xdr:nvPicPr>
      <xdr:blipFill>
        <a:blip xmlns:r="http://schemas.openxmlformats.org/officeDocument/2006/relationships" r:embed="rId20" cstate="print"/>
        <a:srcRect/>
        <a:stretch>
          <a:fillRect/>
        </a:stretch>
      </xdr:blipFill>
      <xdr:spPr bwMode="auto">
        <a:xfrm>
          <a:off x="3419475" y="60036075"/>
          <a:ext cx="1209675" cy="800100"/>
        </a:xfrm>
        <a:prstGeom prst="rect">
          <a:avLst/>
        </a:prstGeom>
        <a:noFill/>
        <a:ln w="9525">
          <a:noFill/>
          <a:miter lim="800000"/>
          <a:headEnd/>
          <a:tailEnd/>
        </a:ln>
      </xdr:spPr>
    </xdr:pic>
    <xdr:clientData/>
  </xdr:twoCellAnchor>
  <xdr:twoCellAnchor editAs="oneCell">
    <xdr:from>
      <xdr:col>3</xdr:col>
      <xdr:colOff>66675</xdr:colOff>
      <xdr:row>67</xdr:row>
      <xdr:rowOff>28575</xdr:rowOff>
    </xdr:from>
    <xdr:to>
      <xdr:col>3</xdr:col>
      <xdr:colOff>1276350</xdr:colOff>
      <xdr:row>67</xdr:row>
      <xdr:rowOff>828675</xdr:rowOff>
    </xdr:to>
    <xdr:pic>
      <xdr:nvPicPr>
        <xdr:cNvPr id="1286" name="Рисунок 45" descr="022.gif">
          <a:extLst>
            <a:ext uri="{FF2B5EF4-FFF2-40B4-BE49-F238E27FC236}">
              <a16:creationId xmlns:a16="http://schemas.microsoft.com/office/drawing/2014/main" xmlns="" id="{00000000-0008-0000-0100-000006050000}"/>
            </a:ext>
          </a:extLst>
        </xdr:cNvPr>
        <xdr:cNvPicPr>
          <a:picLocks noChangeAspect="1"/>
        </xdr:cNvPicPr>
      </xdr:nvPicPr>
      <xdr:blipFill>
        <a:blip xmlns:r="http://schemas.openxmlformats.org/officeDocument/2006/relationships" r:embed="rId21" cstate="print"/>
        <a:srcRect/>
        <a:stretch>
          <a:fillRect/>
        </a:stretch>
      </xdr:blipFill>
      <xdr:spPr bwMode="auto">
        <a:xfrm>
          <a:off x="3429000" y="55559325"/>
          <a:ext cx="1209675" cy="800100"/>
        </a:xfrm>
        <a:prstGeom prst="rect">
          <a:avLst/>
        </a:prstGeom>
        <a:noFill/>
        <a:ln w="9525">
          <a:noFill/>
          <a:miter lim="800000"/>
          <a:headEnd/>
          <a:tailEnd/>
        </a:ln>
      </xdr:spPr>
    </xdr:pic>
    <xdr:clientData/>
  </xdr:twoCellAnchor>
  <xdr:twoCellAnchor editAs="oneCell">
    <xdr:from>
      <xdr:col>3</xdr:col>
      <xdr:colOff>66675</xdr:colOff>
      <xdr:row>76</xdr:row>
      <xdr:rowOff>57150</xdr:rowOff>
    </xdr:from>
    <xdr:to>
      <xdr:col>3</xdr:col>
      <xdr:colOff>1276350</xdr:colOff>
      <xdr:row>76</xdr:row>
      <xdr:rowOff>952500</xdr:rowOff>
    </xdr:to>
    <xdr:pic>
      <xdr:nvPicPr>
        <xdr:cNvPr id="1287" name="Рисунок 15" descr="001.gif">
          <a:extLst>
            <a:ext uri="{FF2B5EF4-FFF2-40B4-BE49-F238E27FC236}">
              <a16:creationId xmlns:a16="http://schemas.microsoft.com/office/drawing/2014/main" xmlns="" id="{00000000-0008-0000-0100-00000705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63636525"/>
          <a:ext cx="1209675" cy="895350"/>
        </a:xfrm>
        <a:prstGeom prst="rect">
          <a:avLst/>
        </a:prstGeom>
        <a:noFill/>
        <a:ln w="9525">
          <a:noFill/>
          <a:miter lim="800000"/>
          <a:headEnd/>
          <a:tailEnd/>
        </a:ln>
      </xdr:spPr>
    </xdr:pic>
    <xdr:clientData/>
  </xdr:twoCellAnchor>
  <xdr:twoCellAnchor editAs="oneCell">
    <xdr:from>
      <xdr:col>3</xdr:col>
      <xdr:colOff>66675</xdr:colOff>
      <xdr:row>77</xdr:row>
      <xdr:rowOff>28575</xdr:rowOff>
    </xdr:from>
    <xdr:to>
      <xdr:col>3</xdr:col>
      <xdr:colOff>1276350</xdr:colOff>
      <xdr:row>77</xdr:row>
      <xdr:rowOff>914400</xdr:rowOff>
    </xdr:to>
    <xdr:pic>
      <xdr:nvPicPr>
        <xdr:cNvPr id="1288" name="Рисунок 19" descr="002.gif">
          <a:extLst>
            <a:ext uri="{FF2B5EF4-FFF2-40B4-BE49-F238E27FC236}">
              <a16:creationId xmlns:a16="http://schemas.microsoft.com/office/drawing/2014/main" xmlns="" id="{00000000-0008-0000-0100-00000805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64617600"/>
          <a:ext cx="1209675" cy="885825"/>
        </a:xfrm>
        <a:prstGeom prst="rect">
          <a:avLst/>
        </a:prstGeom>
        <a:noFill/>
        <a:ln w="9525">
          <a:noFill/>
          <a:miter lim="800000"/>
          <a:headEnd/>
          <a:tailEnd/>
        </a:ln>
      </xdr:spPr>
    </xdr:pic>
    <xdr:clientData/>
  </xdr:twoCellAnchor>
  <xdr:twoCellAnchor editAs="oneCell">
    <xdr:from>
      <xdr:col>3</xdr:col>
      <xdr:colOff>57150</xdr:colOff>
      <xdr:row>15</xdr:row>
      <xdr:rowOff>47625</xdr:rowOff>
    </xdr:from>
    <xdr:to>
      <xdr:col>3</xdr:col>
      <xdr:colOff>1285875</xdr:colOff>
      <xdr:row>15</xdr:row>
      <xdr:rowOff>971550</xdr:rowOff>
    </xdr:to>
    <xdr:pic>
      <xdr:nvPicPr>
        <xdr:cNvPr id="1289" name="Picture 7708" descr="DSC00167">
          <a:extLst>
            <a:ext uri="{FF2B5EF4-FFF2-40B4-BE49-F238E27FC236}">
              <a16:creationId xmlns:a16="http://schemas.microsoft.com/office/drawing/2014/main" xmlns="" id="{00000000-0008-0000-0100-000009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12077700"/>
          <a:ext cx="1228725" cy="923925"/>
        </a:xfrm>
        <a:prstGeom prst="rect">
          <a:avLst/>
        </a:prstGeom>
        <a:noFill/>
        <a:ln w="9525">
          <a:noFill/>
          <a:miter lim="800000"/>
          <a:headEnd/>
          <a:tailEnd/>
        </a:ln>
      </xdr:spPr>
    </xdr:pic>
    <xdr:clientData/>
  </xdr:twoCellAnchor>
  <xdr:twoCellAnchor editAs="oneCell">
    <xdr:from>
      <xdr:col>3</xdr:col>
      <xdr:colOff>57150</xdr:colOff>
      <xdr:row>25</xdr:row>
      <xdr:rowOff>57150</xdr:rowOff>
    </xdr:from>
    <xdr:to>
      <xdr:col>3</xdr:col>
      <xdr:colOff>1285875</xdr:colOff>
      <xdr:row>25</xdr:row>
      <xdr:rowOff>981075</xdr:rowOff>
    </xdr:to>
    <xdr:pic>
      <xdr:nvPicPr>
        <xdr:cNvPr id="1290" name="Picture 7710" descr="DSC00167">
          <a:extLst>
            <a:ext uri="{FF2B5EF4-FFF2-40B4-BE49-F238E27FC236}">
              <a16:creationId xmlns:a16="http://schemas.microsoft.com/office/drawing/2014/main" xmlns="" id="{00000000-0008-0000-0100-00000A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20354925"/>
          <a:ext cx="1228725" cy="923925"/>
        </a:xfrm>
        <a:prstGeom prst="rect">
          <a:avLst/>
        </a:prstGeom>
        <a:noFill/>
        <a:ln w="9525">
          <a:noFill/>
          <a:miter lim="800000"/>
          <a:headEnd/>
          <a:tailEnd/>
        </a:ln>
      </xdr:spPr>
    </xdr:pic>
    <xdr:clientData/>
  </xdr:twoCellAnchor>
  <xdr:twoCellAnchor editAs="oneCell">
    <xdr:from>
      <xdr:col>3</xdr:col>
      <xdr:colOff>38100</xdr:colOff>
      <xdr:row>26</xdr:row>
      <xdr:rowOff>57150</xdr:rowOff>
    </xdr:from>
    <xdr:to>
      <xdr:col>3</xdr:col>
      <xdr:colOff>1295400</xdr:colOff>
      <xdr:row>26</xdr:row>
      <xdr:rowOff>333375</xdr:rowOff>
    </xdr:to>
    <xdr:pic>
      <xdr:nvPicPr>
        <xdr:cNvPr id="1291" name="Picture 4479" descr="美耐灯中间接头">
          <a:extLst>
            <a:ext uri="{FF2B5EF4-FFF2-40B4-BE49-F238E27FC236}">
              <a16:creationId xmlns:a16="http://schemas.microsoft.com/office/drawing/2014/main" xmlns="" id="{00000000-0008-0000-0100-00000B05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400425" y="21374100"/>
          <a:ext cx="1257300" cy="276225"/>
        </a:xfrm>
        <a:prstGeom prst="rect">
          <a:avLst/>
        </a:prstGeom>
        <a:noFill/>
        <a:ln w="9525">
          <a:noFill/>
          <a:miter lim="800000"/>
          <a:headEnd/>
          <a:tailEnd/>
        </a:ln>
      </xdr:spPr>
    </xdr:pic>
    <xdr:clientData/>
  </xdr:twoCellAnchor>
  <xdr:twoCellAnchor editAs="oneCell">
    <xdr:from>
      <xdr:col>3</xdr:col>
      <xdr:colOff>66675</xdr:colOff>
      <xdr:row>23</xdr:row>
      <xdr:rowOff>38100</xdr:rowOff>
    </xdr:from>
    <xdr:to>
      <xdr:col>3</xdr:col>
      <xdr:colOff>1295400</xdr:colOff>
      <xdr:row>23</xdr:row>
      <xdr:rowOff>962025</xdr:rowOff>
    </xdr:to>
    <xdr:pic>
      <xdr:nvPicPr>
        <xdr:cNvPr id="1292" name="Рисунок 55" descr="DSC00236.jpg">
          <a:extLst>
            <a:ext uri="{FF2B5EF4-FFF2-40B4-BE49-F238E27FC236}">
              <a16:creationId xmlns:a16="http://schemas.microsoft.com/office/drawing/2014/main" xmlns="" id="{00000000-0008-0000-0100-00000C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29000" y="18335625"/>
          <a:ext cx="1228725" cy="923925"/>
        </a:xfrm>
        <a:prstGeom prst="rect">
          <a:avLst/>
        </a:prstGeom>
        <a:noFill/>
        <a:ln w="9525">
          <a:noFill/>
          <a:miter lim="800000"/>
          <a:headEnd/>
          <a:tailEnd/>
        </a:ln>
      </xdr:spPr>
    </xdr:pic>
    <xdr:clientData/>
  </xdr:twoCellAnchor>
  <xdr:twoCellAnchor editAs="oneCell">
    <xdr:from>
      <xdr:col>3</xdr:col>
      <xdr:colOff>57150</xdr:colOff>
      <xdr:row>19</xdr:row>
      <xdr:rowOff>28575</xdr:rowOff>
    </xdr:from>
    <xdr:to>
      <xdr:col>3</xdr:col>
      <xdr:colOff>1285875</xdr:colOff>
      <xdr:row>19</xdr:row>
      <xdr:rowOff>952500</xdr:rowOff>
    </xdr:to>
    <xdr:pic>
      <xdr:nvPicPr>
        <xdr:cNvPr id="1293" name="Рисунок 56" descr="DSC00228.jpg">
          <a:extLst>
            <a:ext uri="{FF2B5EF4-FFF2-40B4-BE49-F238E27FC236}">
              <a16:creationId xmlns:a16="http://schemas.microsoft.com/office/drawing/2014/main" xmlns="" id="{00000000-0008-0000-0100-00000D050000}"/>
            </a:ext>
          </a:extLst>
        </xdr:cNvPr>
        <xdr:cNvPicPr>
          <a:picLocks noChangeAspect="1"/>
        </xdr:cNvPicPr>
      </xdr:nvPicPr>
      <xdr:blipFill>
        <a:blip xmlns:r="http://schemas.openxmlformats.org/officeDocument/2006/relationships" r:embed="rId25" cstate="print"/>
        <a:srcRect/>
        <a:stretch>
          <a:fillRect/>
        </a:stretch>
      </xdr:blipFill>
      <xdr:spPr bwMode="auto">
        <a:xfrm>
          <a:off x="3419475" y="14306550"/>
          <a:ext cx="1228725" cy="923925"/>
        </a:xfrm>
        <a:prstGeom prst="rect">
          <a:avLst/>
        </a:prstGeom>
        <a:noFill/>
        <a:ln w="9525">
          <a:noFill/>
          <a:miter lim="800000"/>
          <a:headEnd/>
          <a:tailEnd/>
        </a:ln>
      </xdr:spPr>
    </xdr:pic>
    <xdr:clientData/>
  </xdr:twoCellAnchor>
  <xdr:twoCellAnchor editAs="oneCell">
    <xdr:from>
      <xdr:col>3</xdr:col>
      <xdr:colOff>66675</xdr:colOff>
      <xdr:row>20</xdr:row>
      <xdr:rowOff>47625</xdr:rowOff>
    </xdr:from>
    <xdr:to>
      <xdr:col>3</xdr:col>
      <xdr:colOff>1295400</xdr:colOff>
      <xdr:row>20</xdr:row>
      <xdr:rowOff>971550</xdr:rowOff>
    </xdr:to>
    <xdr:pic>
      <xdr:nvPicPr>
        <xdr:cNvPr id="1294" name="Рисунок 57" descr="DSC00229.jpg">
          <a:extLst>
            <a:ext uri="{FF2B5EF4-FFF2-40B4-BE49-F238E27FC236}">
              <a16:creationId xmlns:a16="http://schemas.microsoft.com/office/drawing/2014/main" xmlns="" id="{00000000-0008-0000-0100-00000E050000}"/>
            </a:ext>
          </a:extLst>
        </xdr:cNvPr>
        <xdr:cNvPicPr>
          <a:picLocks noChangeAspect="1"/>
        </xdr:cNvPicPr>
      </xdr:nvPicPr>
      <xdr:blipFill>
        <a:blip xmlns:r="http://schemas.openxmlformats.org/officeDocument/2006/relationships" r:embed="rId26" cstate="print"/>
        <a:srcRect/>
        <a:stretch>
          <a:fillRect/>
        </a:stretch>
      </xdr:blipFill>
      <xdr:spPr bwMode="auto">
        <a:xfrm>
          <a:off x="3429000" y="15316200"/>
          <a:ext cx="1228725" cy="923925"/>
        </a:xfrm>
        <a:prstGeom prst="rect">
          <a:avLst/>
        </a:prstGeom>
        <a:noFill/>
        <a:ln w="9525">
          <a:noFill/>
          <a:miter lim="800000"/>
          <a:headEnd/>
          <a:tailEnd/>
        </a:ln>
      </xdr:spPr>
    </xdr:pic>
    <xdr:clientData/>
  </xdr:twoCellAnchor>
  <xdr:twoCellAnchor editAs="oneCell">
    <xdr:from>
      <xdr:col>3</xdr:col>
      <xdr:colOff>66675</xdr:colOff>
      <xdr:row>21</xdr:row>
      <xdr:rowOff>38100</xdr:rowOff>
    </xdr:from>
    <xdr:to>
      <xdr:col>3</xdr:col>
      <xdr:colOff>1295400</xdr:colOff>
      <xdr:row>21</xdr:row>
      <xdr:rowOff>962025</xdr:rowOff>
    </xdr:to>
    <xdr:pic>
      <xdr:nvPicPr>
        <xdr:cNvPr id="1295" name="Рисунок 58" descr="DSC00230.jpg">
          <a:extLst>
            <a:ext uri="{FF2B5EF4-FFF2-40B4-BE49-F238E27FC236}">
              <a16:creationId xmlns:a16="http://schemas.microsoft.com/office/drawing/2014/main" xmlns="" id="{00000000-0008-0000-0100-00000F050000}"/>
            </a:ext>
          </a:extLst>
        </xdr:cNvPr>
        <xdr:cNvPicPr>
          <a:picLocks noChangeAspect="1"/>
        </xdr:cNvPicPr>
      </xdr:nvPicPr>
      <xdr:blipFill>
        <a:blip xmlns:r="http://schemas.openxmlformats.org/officeDocument/2006/relationships" r:embed="rId27" cstate="print"/>
        <a:srcRect/>
        <a:stretch>
          <a:fillRect/>
        </a:stretch>
      </xdr:blipFill>
      <xdr:spPr bwMode="auto">
        <a:xfrm>
          <a:off x="3429000" y="16316325"/>
          <a:ext cx="1228725" cy="923925"/>
        </a:xfrm>
        <a:prstGeom prst="rect">
          <a:avLst/>
        </a:prstGeom>
        <a:noFill/>
        <a:ln w="9525">
          <a:noFill/>
          <a:miter lim="800000"/>
          <a:headEnd/>
          <a:tailEnd/>
        </a:ln>
      </xdr:spPr>
    </xdr:pic>
    <xdr:clientData/>
  </xdr:twoCellAnchor>
  <xdr:twoCellAnchor editAs="oneCell">
    <xdr:from>
      <xdr:col>3</xdr:col>
      <xdr:colOff>66675</xdr:colOff>
      <xdr:row>22</xdr:row>
      <xdr:rowOff>28575</xdr:rowOff>
    </xdr:from>
    <xdr:to>
      <xdr:col>3</xdr:col>
      <xdr:colOff>1295400</xdr:colOff>
      <xdr:row>22</xdr:row>
      <xdr:rowOff>952500</xdr:rowOff>
    </xdr:to>
    <xdr:pic>
      <xdr:nvPicPr>
        <xdr:cNvPr id="1296" name="Рисунок 59" descr="DSC00232.jpg">
          <a:extLst>
            <a:ext uri="{FF2B5EF4-FFF2-40B4-BE49-F238E27FC236}">
              <a16:creationId xmlns:a16="http://schemas.microsoft.com/office/drawing/2014/main" xmlns="" id="{00000000-0008-0000-0100-000010050000}"/>
            </a:ext>
          </a:extLst>
        </xdr:cNvPr>
        <xdr:cNvPicPr>
          <a:picLocks noChangeAspect="1"/>
        </xdr:cNvPicPr>
      </xdr:nvPicPr>
      <xdr:blipFill>
        <a:blip xmlns:r="http://schemas.openxmlformats.org/officeDocument/2006/relationships" r:embed="rId28" cstate="print"/>
        <a:srcRect/>
        <a:stretch>
          <a:fillRect/>
        </a:stretch>
      </xdr:blipFill>
      <xdr:spPr bwMode="auto">
        <a:xfrm>
          <a:off x="3429000" y="17325975"/>
          <a:ext cx="1228725" cy="923925"/>
        </a:xfrm>
        <a:prstGeom prst="rect">
          <a:avLst/>
        </a:prstGeom>
        <a:noFill/>
        <a:ln w="9525">
          <a:noFill/>
          <a:miter lim="800000"/>
          <a:headEnd/>
          <a:tailEnd/>
        </a:ln>
      </xdr:spPr>
    </xdr:pic>
    <xdr:clientData/>
  </xdr:twoCellAnchor>
  <xdr:twoCellAnchor editAs="oneCell">
    <xdr:from>
      <xdr:col>3</xdr:col>
      <xdr:colOff>57150</xdr:colOff>
      <xdr:row>45</xdr:row>
      <xdr:rowOff>57150</xdr:rowOff>
    </xdr:from>
    <xdr:to>
      <xdr:col>3</xdr:col>
      <xdr:colOff>1285875</xdr:colOff>
      <xdr:row>45</xdr:row>
      <xdr:rowOff>981075</xdr:rowOff>
    </xdr:to>
    <xdr:pic>
      <xdr:nvPicPr>
        <xdr:cNvPr id="1297" name="Picture 7710" descr="DSC00167">
          <a:extLst>
            <a:ext uri="{FF2B5EF4-FFF2-40B4-BE49-F238E27FC236}">
              <a16:creationId xmlns:a16="http://schemas.microsoft.com/office/drawing/2014/main" xmlns="" id="{00000000-0008-0000-0100-000011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35594925"/>
          <a:ext cx="1228725" cy="923925"/>
        </a:xfrm>
        <a:prstGeom prst="rect">
          <a:avLst/>
        </a:prstGeom>
        <a:noFill/>
        <a:ln w="9525">
          <a:noFill/>
          <a:miter lim="800000"/>
          <a:headEnd/>
          <a:tailEnd/>
        </a:ln>
      </xdr:spPr>
    </xdr:pic>
    <xdr:clientData/>
  </xdr:twoCellAnchor>
  <xdr:twoCellAnchor editAs="oneCell">
    <xdr:from>
      <xdr:col>3</xdr:col>
      <xdr:colOff>57150</xdr:colOff>
      <xdr:row>56</xdr:row>
      <xdr:rowOff>57150</xdr:rowOff>
    </xdr:from>
    <xdr:to>
      <xdr:col>3</xdr:col>
      <xdr:colOff>1285875</xdr:colOff>
      <xdr:row>56</xdr:row>
      <xdr:rowOff>981075</xdr:rowOff>
    </xdr:to>
    <xdr:pic>
      <xdr:nvPicPr>
        <xdr:cNvPr id="1298" name="Picture 7710" descr="DSC00167">
          <a:extLst>
            <a:ext uri="{FF2B5EF4-FFF2-40B4-BE49-F238E27FC236}">
              <a16:creationId xmlns:a16="http://schemas.microsoft.com/office/drawing/2014/main" xmlns="" id="{00000000-0008-0000-0100-000012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45119925"/>
          <a:ext cx="1228725" cy="923925"/>
        </a:xfrm>
        <a:prstGeom prst="rect">
          <a:avLst/>
        </a:prstGeom>
        <a:noFill/>
        <a:ln w="9525">
          <a:noFill/>
          <a:miter lim="800000"/>
          <a:headEnd/>
          <a:tailEnd/>
        </a:ln>
      </xdr:spPr>
    </xdr:pic>
    <xdr:clientData/>
  </xdr:twoCellAnchor>
  <xdr:twoCellAnchor editAs="oneCell">
    <xdr:from>
      <xdr:col>3</xdr:col>
      <xdr:colOff>57150</xdr:colOff>
      <xdr:row>62</xdr:row>
      <xdr:rowOff>57150</xdr:rowOff>
    </xdr:from>
    <xdr:to>
      <xdr:col>3</xdr:col>
      <xdr:colOff>1285875</xdr:colOff>
      <xdr:row>62</xdr:row>
      <xdr:rowOff>981075</xdr:rowOff>
    </xdr:to>
    <xdr:pic>
      <xdr:nvPicPr>
        <xdr:cNvPr id="1299" name="Picture 7710" descr="DSC00167">
          <a:extLst>
            <a:ext uri="{FF2B5EF4-FFF2-40B4-BE49-F238E27FC236}">
              <a16:creationId xmlns:a16="http://schemas.microsoft.com/office/drawing/2014/main" xmlns="" id="{00000000-0008-0000-0100-000013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50358675"/>
          <a:ext cx="1228725" cy="923925"/>
        </a:xfrm>
        <a:prstGeom prst="rect">
          <a:avLst/>
        </a:prstGeom>
        <a:noFill/>
        <a:ln w="9525">
          <a:noFill/>
          <a:miter lim="800000"/>
          <a:headEnd/>
          <a:tailEnd/>
        </a:ln>
      </xdr:spPr>
    </xdr:pic>
    <xdr:clientData/>
  </xdr:twoCellAnchor>
  <xdr:twoCellAnchor editAs="oneCell">
    <xdr:from>
      <xdr:col>3</xdr:col>
      <xdr:colOff>57150</xdr:colOff>
      <xdr:row>73</xdr:row>
      <xdr:rowOff>57150</xdr:rowOff>
    </xdr:from>
    <xdr:to>
      <xdr:col>3</xdr:col>
      <xdr:colOff>1285875</xdr:colOff>
      <xdr:row>73</xdr:row>
      <xdr:rowOff>981075</xdr:rowOff>
    </xdr:to>
    <xdr:pic>
      <xdr:nvPicPr>
        <xdr:cNvPr id="1300" name="Picture 7710" descr="DSC00167">
          <a:extLst>
            <a:ext uri="{FF2B5EF4-FFF2-40B4-BE49-F238E27FC236}">
              <a16:creationId xmlns:a16="http://schemas.microsoft.com/office/drawing/2014/main" xmlns="" id="{00000000-0008-0000-0100-00001405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419475" y="60931425"/>
          <a:ext cx="1228725" cy="923925"/>
        </a:xfrm>
        <a:prstGeom prst="rect">
          <a:avLst/>
        </a:prstGeom>
        <a:noFill/>
        <a:ln w="9525">
          <a:noFill/>
          <a:miter lim="800000"/>
          <a:headEnd/>
          <a:tailEnd/>
        </a:ln>
      </xdr:spPr>
    </xdr:pic>
    <xdr:clientData/>
  </xdr:twoCellAnchor>
  <xdr:twoCellAnchor editAs="oneCell">
    <xdr:from>
      <xdr:col>3</xdr:col>
      <xdr:colOff>47625</xdr:colOff>
      <xdr:row>64</xdr:row>
      <xdr:rowOff>19050</xdr:rowOff>
    </xdr:from>
    <xdr:to>
      <xdr:col>3</xdr:col>
      <xdr:colOff>1295400</xdr:colOff>
      <xdr:row>64</xdr:row>
      <xdr:rowOff>1266825</xdr:rowOff>
    </xdr:to>
    <xdr:pic>
      <xdr:nvPicPr>
        <xdr:cNvPr id="1301" name="Рисунок 56" descr="006.jpg">
          <a:extLst>
            <a:ext uri="{FF2B5EF4-FFF2-40B4-BE49-F238E27FC236}">
              <a16:creationId xmlns:a16="http://schemas.microsoft.com/office/drawing/2014/main" xmlns="" id="{00000000-0008-0000-0100-000015050000}"/>
            </a:ext>
          </a:extLst>
        </xdr:cNvPr>
        <xdr:cNvPicPr>
          <a:picLocks noChangeAspect="1"/>
        </xdr:cNvPicPr>
      </xdr:nvPicPr>
      <xdr:blipFill>
        <a:blip xmlns:r="http://schemas.openxmlformats.org/officeDocument/2006/relationships" r:embed="rId29" cstate="print"/>
        <a:srcRect/>
        <a:stretch>
          <a:fillRect/>
        </a:stretch>
      </xdr:blipFill>
      <xdr:spPr bwMode="auto">
        <a:xfrm>
          <a:off x="3409950" y="51663600"/>
          <a:ext cx="1247775" cy="1247775"/>
        </a:xfrm>
        <a:prstGeom prst="rect">
          <a:avLst/>
        </a:prstGeom>
        <a:noFill/>
        <a:ln w="9525">
          <a:noFill/>
          <a:miter lim="800000"/>
          <a:headEnd/>
          <a:tailEnd/>
        </a:ln>
      </xdr:spPr>
    </xdr:pic>
    <xdr:clientData/>
  </xdr:twoCellAnchor>
  <xdr:twoCellAnchor editAs="oneCell">
    <xdr:from>
      <xdr:col>3</xdr:col>
      <xdr:colOff>47625</xdr:colOff>
      <xdr:row>75</xdr:row>
      <xdr:rowOff>47625</xdr:rowOff>
    </xdr:from>
    <xdr:to>
      <xdr:col>3</xdr:col>
      <xdr:colOff>1295400</xdr:colOff>
      <xdr:row>75</xdr:row>
      <xdr:rowOff>1295400</xdr:rowOff>
    </xdr:to>
    <xdr:pic>
      <xdr:nvPicPr>
        <xdr:cNvPr id="1302" name="Рисунок 57" descr="007.jpg">
          <a:extLst>
            <a:ext uri="{FF2B5EF4-FFF2-40B4-BE49-F238E27FC236}">
              <a16:creationId xmlns:a16="http://schemas.microsoft.com/office/drawing/2014/main" xmlns="" id="{00000000-0008-0000-0100-000016050000}"/>
            </a:ext>
          </a:extLst>
        </xdr:cNvPr>
        <xdr:cNvPicPr>
          <a:picLocks noChangeAspect="1"/>
        </xdr:cNvPicPr>
      </xdr:nvPicPr>
      <xdr:blipFill>
        <a:blip xmlns:r="http://schemas.openxmlformats.org/officeDocument/2006/relationships" r:embed="rId30" cstate="print"/>
        <a:srcRect/>
        <a:stretch>
          <a:fillRect/>
        </a:stretch>
      </xdr:blipFill>
      <xdr:spPr bwMode="auto">
        <a:xfrm>
          <a:off x="3409950" y="62274450"/>
          <a:ext cx="1247775" cy="1247775"/>
        </a:xfrm>
        <a:prstGeom prst="rect">
          <a:avLst/>
        </a:prstGeom>
        <a:noFill/>
        <a:ln w="9525">
          <a:noFill/>
          <a:miter lim="800000"/>
          <a:headEnd/>
          <a:tailEnd/>
        </a:ln>
      </xdr:spPr>
    </xdr:pic>
    <xdr:clientData/>
  </xdr:twoCellAnchor>
  <xdr:twoCellAnchor editAs="oneCell">
    <xdr:from>
      <xdr:col>3</xdr:col>
      <xdr:colOff>57150</xdr:colOff>
      <xdr:row>24</xdr:row>
      <xdr:rowOff>66675</xdr:rowOff>
    </xdr:from>
    <xdr:to>
      <xdr:col>3</xdr:col>
      <xdr:colOff>1285875</xdr:colOff>
      <xdr:row>25</xdr:row>
      <xdr:rowOff>0</xdr:rowOff>
    </xdr:to>
    <xdr:pic>
      <xdr:nvPicPr>
        <xdr:cNvPr id="1303" name="Рисунок 55" descr="DSC00236.jpg">
          <a:extLst>
            <a:ext uri="{FF2B5EF4-FFF2-40B4-BE49-F238E27FC236}">
              <a16:creationId xmlns:a16="http://schemas.microsoft.com/office/drawing/2014/main" xmlns="" id="{00000000-0008-0000-0100-000017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19475" y="19373850"/>
          <a:ext cx="1228725" cy="923925"/>
        </a:xfrm>
        <a:prstGeom prst="rect">
          <a:avLst/>
        </a:prstGeom>
        <a:noFill/>
        <a:ln w="9525">
          <a:noFill/>
          <a:miter lim="800000"/>
          <a:headEnd/>
          <a:tailEnd/>
        </a:ln>
      </xdr:spPr>
    </xdr:pic>
    <xdr:clientData/>
  </xdr:twoCellAnchor>
  <xdr:twoCellAnchor editAs="oneCell">
    <xdr:from>
      <xdr:col>3</xdr:col>
      <xdr:colOff>85725</xdr:colOff>
      <xdr:row>11</xdr:row>
      <xdr:rowOff>57150</xdr:rowOff>
    </xdr:from>
    <xdr:to>
      <xdr:col>3</xdr:col>
      <xdr:colOff>1295400</xdr:colOff>
      <xdr:row>11</xdr:row>
      <xdr:rowOff>962025</xdr:rowOff>
    </xdr:to>
    <xdr:pic>
      <xdr:nvPicPr>
        <xdr:cNvPr id="130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xmlns="" id="{00000000-0008-0000-0100-000018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48050" y="7058025"/>
          <a:ext cx="1209675" cy="904875"/>
        </a:xfrm>
        <a:prstGeom prst="rect">
          <a:avLst/>
        </a:prstGeom>
        <a:noFill/>
        <a:ln w="9525">
          <a:noFill/>
          <a:miter lim="800000"/>
          <a:headEnd/>
          <a:tailEnd/>
        </a:ln>
      </xdr:spPr>
    </xdr:pic>
    <xdr:clientData/>
  </xdr:twoCellAnchor>
  <xdr:twoCellAnchor editAs="oneCell">
    <xdr:from>
      <xdr:col>3</xdr:col>
      <xdr:colOff>66675</xdr:colOff>
      <xdr:row>10</xdr:row>
      <xdr:rowOff>47625</xdr:rowOff>
    </xdr:from>
    <xdr:to>
      <xdr:col>3</xdr:col>
      <xdr:colOff>1295400</xdr:colOff>
      <xdr:row>10</xdr:row>
      <xdr:rowOff>971550</xdr:rowOff>
    </xdr:to>
    <xdr:pic>
      <xdr:nvPicPr>
        <xdr:cNvPr id="1305" name="Рисунок 59" descr="C&amp;vcy;&amp;iecy;&amp;tcy;&amp;ocy;&amp;dcy;&amp;icy;&amp;ocy;&amp;dcy;&amp;ncy;&amp;ycy;&amp;jcy; &amp;dcy;&amp;vcy;&amp;ucy;&amp;khcy;-&amp;pcy;&amp;rcy;&amp;ocy;&amp;vcy;&amp;ocy;&amp;dcy;&amp;ncy;&amp;ycy;&amp;jcy; &amp;dcy;&amp;yucy;&amp;rcy;&amp;acy;&amp;lcy;&amp;acy;&amp;jcy;&amp;tcy; &amp;fcy;&amp;icy;&amp;kcy;&amp;scy;&amp;icy;&amp;ncy;&amp;gcy; (&amp;rcy;&amp;ocy;&amp;vcy;&amp;ncy;&amp;ycy;&amp;jcy; &amp;bcy;&amp;iecy;&amp;lcy;&amp;ycy;&amp;jcy;)">
          <a:extLst>
            <a:ext uri="{FF2B5EF4-FFF2-40B4-BE49-F238E27FC236}">
              <a16:creationId xmlns:a16="http://schemas.microsoft.com/office/drawing/2014/main" xmlns="" id="{00000000-0008-0000-0100-000019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429000" y="6048375"/>
          <a:ext cx="1228725" cy="9239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1295400</xdr:colOff>
      <xdr:row>9</xdr:row>
      <xdr:rowOff>971550</xdr:rowOff>
    </xdr:to>
    <xdr:pic>
      <xdr:nvPicPr>
        <xdr:cNvPr id="1306" name="Рисунок 60" descr="C&amp;vcy;&amp;iecy;&amp;tcy;&amp;ocy;&amp;dcy;&amp;icy;&amp;ocy;&amp;dcy;&amp;ncy;&amp;ycy;&amp;jcy; &amp;dcy;&amp;vcy;&amp;ucy;&amp;khcy;-&amp;pcy;&amp;rcy;&amp;ocy;&amp;vcy;&amp;ocy;&amp;dcy;&amp;ncy;&amp;ycy;&amp;jcy; &amp;dcy;&amp;yucy;&amp;rcy;&amp;acy;&amp;lcy;&amp;acy;&amp;jcy;&amp;tcy; &amp;fcy;&amp;icy;&amp;kcy;&amp;scy;&amp;icy;&amp;ncy;&amp;gcy; (&amp;scy;&amp;icy;&amp;ncy;&amp;icy;&amp;jcy;)">
          <a:extLst>
            <a:ext uri="{FF2B5EF4-FFF2-40B4-BE49-F238E27FC236}">
              <a16:creationId xmlns:a16="http://schemas.microsoft.com/office/drawing/2014/main" xmlns="" id="{00000000-0008-0000-0100-00001A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38525" y="5057775"/>
          <a:ext cx="1219200" cy="914400"/>
        </a:xfrm>
        <a:prstGeom prst="rect">
          <a:avLst/>
        </a:prstGeom>
        <a:noFill/>
        <a:ln w="9525">
          <a:noFill/>
          <a:miter lim="800000"/>
          <a:headEnd/>
          <a:tailEnd/>
        </a:ln>
      </xdr:spPr>
    </xdr:pic>
    <xdr:clientData/>
  </xdr:twoCellAnchor>
  <xdr:twoCellAnchor editAs="oneCell">
    <xdr:from>
      <xdr:col>3</xdr:col>
      <xdr:colOff>66675</xdr:colOff>
      <xdr:row>8</xdr:row>
      <xdr:rowOff>47625</xdr:rowOff>
    </xdr:from>
    <xdr:to>
      <xdr:col>3</xdr:col>
      <xdr:colOff>1295400</xdr:colOff>
      <xdr:row>8</xdr:row>
      <xdr:rowOff>971550</xdr:rowOff>
    </xdr:to>
    <xdr:pic>
      <xdr:nvPicPr>
        <xdr:cNvPr id="1307" name="Рисунок 61" descr="C&amp;vcy;&amp;iecy;&amp;tcy;&amp;ocy;&amp;dcy;&amp;icy;&amp;ocy;&amp;dcy;&amp;ncy;&amp;ycy;&amp;jcy; &amp;dcy;&amp;vcy;&amp;ucy;&amp;khcy;-&amp;pcy;&amp;rcy;&amp;ocy;&amp;vcy;&amp;ocy;&amp;dcy;&amp;ncy;&amp;ycy;&amp;jcy; &amp;dcy;&amp;yucy;&amp;rcy;&amp;acy;&amp;lcy;&amp;acy;&amp;jcy;&amp;tcy; &amp;fcy;&amp;icy;&amp;kcy;&amp;scy;&amp;icy;&amp;ncy;&amp;gcy; (&amp;zcy;&amp;iecy;&amp;lcy;&amp;iocy;&amp;ncy;&amp;ycy;&amp;jcy;)">
          <a:extLst>
            <a:ext uri="{FF2B5EF4-FFF2-40B4-BE49-F238E27FC236}">
              <a16:creationId xmlns:a16="http://schemas.microsoft.com/office/drawing/2014/main" xmlns="" id="{00000000-0008-0000-0100-00001B0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429000" y="4048125"/>
          <a:ext cx="1228725" cy="9239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962025</xdr:rowOff>
    </xdr:to>
    <xdr:pic>
      <xdr:nvPicPr>
        <xdr:cNvPr id="1308" name="Рисунок 62" descr="C&amp;vcy;&amp;iecy;&amp;tcy;&amp;ocy;&amp;dcy;&amp;icy;&amp;ocy;&amp;dcy;&amp;ncy;&amp;ycy;&amp;jcy; &amp;dcy;&amp;vcy;&amp;ucy;&amp;khcy;-&amp;pcy;&amp;rcy;&amp;ocy;&amp;vcy;&amp;ocy;&amp;dcy;&amp;ncy;&amp;ycy;&amp;jcy; &amp;dcy;&amp;yucy;&amp;rcy;&amp;acy;&amp;lcy;&amp;acy;&amp;jcy;&amp;tcy; &amp;fcy;&amp;icy;&amp;kcy;&amp;scy;&amp;icy;&amp;ncy;&amp;gcy; (&amp;zhcy;&amp;iocy;&amp;lcy;&amp;tcy;&amp;ycy;&amp;jcy;)">
          <a:extLst>
            <a:ext uri="{FF2B5EF4-FFF2-40B4-BE49-F238E27FC236}">
              <a16:creationId xmlns:a16="http://schemas.microsoft.com/office/drawing/2014/main" xmlns="" id="{00000000-0008-0000-0100-00001C0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429000" y="3019425"/>
          <a:ext cx="1209675" cy="914400"/>
        </a:xfrm>
        <a:prstGeom prst="rect">
          <a:avLst/>
        </a:prstGeom>
        <a:noFill/>
        <a:ln w="9525">
          <a:noFill/>
          <a:miter lim="800000"/>
          <a:headEnd/>
          <a:tailEnd/>
        </a:ln>
      </xdr:spPr>
    </xdr:pic>
    <xdr:clientData/>
  </xdr:twoCellAnchor>
  <xdr:twoCellAnchor editAs="oneCell">
    <xdr:from>
      <xdr:col>3</xdr:col>
      <xdr:colOff>66675</xdr:colOff>
      <xdr:row>6</xdr:row>
      <xdr:rowOff>57150</xdr:rowOff>
    </xdr:from>
    <xdr:to>
      <xdr:col>3</xdr:col>
      <xdr:colOff>1276350</xdr:colOff>
      <xdr:row>6</xdr:row>
      <xdr:rowOff>962025</xdr:rowOff>
    </xdr:to>
    <xdr:pic>
      <xdr:nvPicPr>
        <xdr:cNvPr id="1309" name="Рисунок 63" descr="C&amp;vcy;&amp;iecy;&amp;tcy;&amp;ocy;&amp;dcy;&amp;icy;&amp;ocy;&amp;dcy;&amp;ncy;&amp;ycy;&amp;jcy; &amp;dcy;&amp;vcy;&amp;ucy;&amp;khcy;-&amp;pcy;&amp;rcy;&amp;ocy;&amp;vcy;&amp;ocy;&amp;dcy;&amp;ncy;&amp;ycy;&amp;jcy; &amp;dcy;&amp;yucy;&amp;rcy;&amp;acy;&amp;lcy;&amp;acy;&amp;jcy;&amp;tcy; &amp;fcy;&amp;icy;&amp;kcy;&amp;scy;&amp;icy;&amp;ncy;&amp;gcy; (&amp;kcy;&amp;rcy;&amp;acy;&amp;scy;&amp;ncy;&amp;ycy;&amp;jcy;)">
          <a:extLst>
            <a:ext uri="{FF2B5EF4-FFF2-40B4-BE49-F238E27FC236}">
              <a16:creationId xmlns:a16="http://schemas.microsoft.com/office/drawing/2014/main" xmlns="" id="{00000000-0008-0000-0100-00001D0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429000" y="2028825"/>
          <a:ext cx="1209675" cy="904875"/>
        </a:xfrm>
        <a:prstGeom prst="rect">
          <a:avLst/>
        </a:prstGeom>
        <a:noFill/>
        <a:ln w="9525">
          <a:noFill/>
          <a:miter lim="800000"/>
          <a:headEnd/>
          <a:tailEnd/>
        </a:ln>
      </xdr:spPr>
    </xdr:pic>
    <xdr:clientData/>
  </xdr:twoCellAnchor>
  <xdr:twoCellAnchor editAs="oneCell">
    <xdr:from>
      <xdr:col>3</xdr:col>
      <xdr:colOff>85725</xdr:colOff>
      <xdr:row>13</xdr:row>
      <xdr:rowOff>66675</xdr:rowOff>
    </xdr:from>
    <xdr:to>
      <xdr:col>3</xdr:col>
      <xdr:colOff>1276350</xdr:colOff>
      <xdr:row>13</xdr:row>
      <xdr:rowOff>962025</xdr:rowOff>
    </xdr:to>
    <xdr:pic>
      <xdr:nvPicPr>
        <xdr:cNvPr id="1310" name="Рисунок 64" descr="C&amp;vcy;&amp;iecy;&amp;tcy;&amp;ocy;&amp;dcy;&amp;icy;&amp;ocy;&amp;dcy;&amp;ncy;&amp;ycy;&amp;jcy; &amp;dcy;&amp;vcy;&amp;ucy;&amp;khcy;-&amp;pcy;&amp;rcy;&amp;ocy;&amp;vcy;&amp;ocy;&amp;dcy;&amp;ncy;&amp;ycy;&amp;jcy; &amp;kcy;&amp;rcy;&amp;ucy;&amp;gcy;&amp;lcy;&amp;ycy;&amp;jcy; &amp;dcy;&amp;yucy;&amp;rcy;&amp;acy;&amp;lcy;&amp;acy;&amp;jcy;&amp;tcy; (&amp;rcy;&amp;ocy;&amp;vcy;&amp;ncy;&amp;ycy;&amp;jcy; &amp;bcy;&amp;iecy;&amp;lcy;&amp;ycy;&amp;jcy;)">
          <a:extLst>
            <a:ext uri="{FF2B5EF4-FFF2-40B4-BE49-F238E27FC236}">
              <a16:creationId xmlns:a16="http://schemas.microsoft.com/office/drawing/2014/main" xmlns="" id="{00000000-0008-0000-0100-00001E0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448050" y="9067800"/>
          <a:ext cx="1190625" cy="895350"/>
        </a:xfrm>
        <a:prstGeom prst="rect">
          <a:avLst/>
        </a:prstGeom>
        <a:noFill/>
        <a:ln w="9525">
          <a:noFill/>
          <a:miter lim="800000"/>
          <a:headEnd/>
          <a:tailEnd/>
        </a:ln>
      </xdr:spPr>
    </xdr:pic>
    <xdr:clientData/>
  </xdr:twoCellAnchor>
  <xdr:twoCellAnchor editAs="oneCell">
    <xdr:from>
      <xdr:col>3</xdr:col>
      <xdr:colOff>85725</xdr:colOff>
      <xdr:row>14</xdr:row>
      <xdr:rowOff>66675</xdr:rowOff>
    </xdr:from>
    <xdr:to>
      <xdr:col>3</xdr:col>
      <xdr:colOff>1276350</xdr:colOff>
      <xdr:row>14</xdr:row>
      <xdr:rowOff>962025</xdr:rowOff>
    </xdr:to>
    <xdr:pic>
      <xdr:nvPicPr>
        <xdr:cNvPr id="1311" name="Рисунок 65" descr="C&amp;vcy;&amp;iecy;&amp;tcy;&amp;ocy;&amp;dcy;&amp;icy;&amp;ocy;&amp;dcy;&amp;ncy;&amp;ycy;&amp;jcy; &amp;dcy;&amp;vcy;&amp;ucy;&amp;khcy;-&amp;pcy;&amp;rcy;&amp;ocy;&amp;vcy;&amp;ocy;&amp;dcy;&amp;ncy;&amp;ycy;&amp;jcy; &amp;kcy;&amp;rcy;&amp;gcy;&amp;lcy;&amp;ycy;&amp;jcy; &amp;dcy;&amp;yucy;&amp;rcy;&amp;acy;&amp;lcy;&amp;acy;&amp;jcy;&amp;tcy; (&amp;tcy;&amp;iocy;&amp;pcy;&amp;lcy;&amp;ycy;&amp;jcy; &amp;bcy;&amp;iecy;&amp;lcy;&amp;ycy;&amp;jcy;)">
          <a:extLst>
            <a:ext uri="{FF2B5EF4-FFF2-40B4-BE49-F238E27FC236}">
              <a16:creationId xmlns:a16="http://schemas.microsoft.com/office/drawing/2014/main" xmlns="" id="{00000000-0008-0000-0100-00001F05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448050" y="10058400"/>
          <a:ext cx="1190625" cy="895350"/>
        </a:xfrm>
        <a:prstGeom prst="rect">
          <a:avLst/>
        </a:prstGeom>
        <a:noFill/>
        <a:ln w="9525">
          <a:noFill/>
          <a:miter lim="800000"/>
          <a:headEnd/>
          <a:tailEnd/>
        </a:ln>
      </xdr:spPr>
    </xdr:pic>
    <xdr:clientData/>
  </xdr:twoCellAnchor>
  <xdr:twoCellAnchor editAs="oneCell">
    <xdr:from>
      <xdr:col>3</xdr:col>
      <xdr:colOff>66675</xdr:colOff>
      <xdr:row>16</xdr:row>
      <xdr:rowOff>47625</xdr:rowOff>
    </xdr:from>
    <xdr:to>
      <xdr:col>3</xdr:col>
      <xdr:colOff>1276350</xdr:colOff>
      <xdr:row>16</xdr:row>
      <xdr:rowOff>857250</xdr:rowOff>
    </xdr:to>
    <xdr:pic>
      <xdr:nvPicPr>
        <xdr:cNvPr id="1312"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200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962025</xdr:rowOff>
    </xdr:to>
    <xdr:pic>
      <xdr:nvPicPr>
        <xdr:cNvPr id="131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xmlns="" id="{00000000-0008-0000-0100-000022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48050" y="8058150"/>
          <a:ext cx="1209675" cy="904875"/>
        </a:xfrm>
        <a:prstGeom prst="rect">
          <a:avLst/>
        </a:prstGeom>
        <a:noFill/>
        <a:ln w="9525">
          <a:noFill/>
          <a:miter lim="800000"/>
          <a:headEnd/>
          <a:tailEnd/>
        </a:ln>
      </xdr:spPr>
    </xdr:pic>
    <xdr:clientData/>
  </xdr:twoCellAnchor>
  <xdr:twoCellAnchor editAs="oneCell">
    <xdr:from>
      <xdr:col>3</xdr:col>
      <xdr:colOff>66675</xdr:colOff>
      <xdr:row>32</xdr:row>
      <xdr:rowOff>47625</xdr:rowOff>
    </xdr:from>
    <xdr:to>
      <xdr:col>3</xdr:col>
      <xdr:colOff>1276350</xdr:colOff>
      <xdr:row>32</xdr:row>
      <xdr:rowOff>857250</xdr:rowOff>
    </xdr:to>
    <xdr:pic>
      <xdr:nvPicPr>
        <xdr:cNvPr id="60"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C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37</xdr:row>
      <xdr:rowOff>47625</xdr:rowOff>
    </xdr:from>
    <xdr:to>
      <xdr:col>3</xdr:col>
      <xdr:colOff>1276350</xdr:colOff>
      <xdr:row>37</xdr:row>
      <xdr:rowOff>857250</xdr:rowOff>
    </xdr:to>
    <xdr:pic>
      <xdr:nvPicPr>
        <xdr:cNvPr id="61"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D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429000" y="26098500"/>
          <a:ext cx="1209675" cy="80962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1273788</xdr:colOff>
      <xdr:row>17</xdr:row>
      <xdr:rowOff>937718</xdr:rowOff>
    </xdr:to>
    <xdr:pic>
      <xdr:nvPicPr>
        <xdr:cNvPr id="2" name="Рисунок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40"/>
        <a:stretch>
          <a:fillRect/>
        </a:stretch>
      </xdr:blipFill>
      <xdr:spPr>
        <a:xfrm>
          <a:off x="3429000" y="14011275"/>
          <a:ext cx="1207113" cy="89009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85725</xdr:colOff>
      <xdr:row>7</xdr:row>
      <xdr:rowOff>66675</xdr:rowOff>
    </xdr:from>
    <xdr:to>
      <xdr:col>3</xdr:col>
      <xdr:colOff>1295400</xdr:colOff>
      <xdr:row>7</xdr:row>
      <xdr:rowOff>866775</xdr:rowOff>
    </xdr:to>
    <xdr:pic>
      <xdr:nvPicPr>
        <xdr:cNvPr id="19493" name="Рисунок 3" descr="003.jpg">
          <a:extLst>
            <a:ext uri="{FF2B5EF4-FFF2-40B4-BE49-F238E27FC236}">
              <a16:creationId xmlns:a16="http://schemas.microsoft.com/office/drawing/2014/main" xmlns="" id="{00000000-0008-0000-1200-0000254C0000}"/>
            </a:ext>
          </a:extLst>
        </xdr:cNvPr>
        <xdr:cNvPicPr>
          <a:picLocks noChangeAspect="1"/>
        </xdr:cNvPicPr>
      </xdr:nvPicPr>
      <xdr:blipFill>
        <a:blip xmlns:r="http://schemas.openxmlformats.org/officeDocument/2006/relationships" r:embed="rId1" cstate="print"/>
        <a:srcRect/>
        <a:stretch>
          <a:fillRect/>
        </a:stretch>
      </xdr:blipFill>
      <xdr:spPr bwMode="auto">
        <a:xfrm>
          <a:off x="2914650" y="35909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66675</xdr:rowOff>
    </xdr:from>
    <xdr:to>
      <xdr:col>3</xdr:col>
      <xdr:colOff>1295400</xdr:colOff>
      <xdr:row>8</xdr:row>
      <xdr:rowOff>866775</xdr:rowOff>
    </xdr:to>
    <xdr:pic>
      <xdr:nvPicPr>
        <xdr:cNvPr id="19494" name="Рисунок 5" descr="004.jpg">
          <a:extLst>
            <a:ext uri="{FF2B5EF4-FFF2-40B4-BE49-F238E27FC236}">
              <a16:creationId xmlns:a16="http://schemas.microsoft.com/office/drawing/2014/main" xmlns="" id="{00000000-0008-0000-1200-0000264C0000}"/>
            </a:ext>
          </a:extLst>
        </xdr:cNvPr>
        <xdr:cNvPicPr>
          <a:picLocks noChangeAspect="1"/>
        </xdr:cNvPicPr>
      </xdr:nvPicPr>
      <xdr:blipFill>
        <a:blip xmlns:r="http://schemas.openxmlformats.org/officeDocument/2006/relationships" r:embed="rId2" cstate="print"/>
        <a:srcRect/>
        <a:stretch>
          <a:fillRect/>
        </a:stretch>
      </xdr:blipFill>
      <xdr:spPr bwMode="auto">
        <a:xfrm>
          <a:off x="2914650" y="4505325"/>
          <a:ext cx="1209675" cy="800100"/>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1285875</xdr:colOff>
      <xdr:row>9</xdr:row>
      <xdr:rowOff>857250</xdr:rowOff>
    </xdr:to>
    <xdr:pic>
      <xdr:nvPicPr>
        <xdr:cNvPr id="19495" name="Рисунок 6" descr="004.jpg">
          <a:extLst>
            <a:ext uri="{FF2B5EF4-FFF2-40B4-BE49-F238E27FC236}">
              <a16:creationId xmlns:a16="http://schemas.microsoft.com/office/drawing/2014/main" xmlns="" id="{00000000-0008-0000-1200-0000274C0000}"/>
            </a:ext>
          </a:extLst>
        </xdr:cNvPr>
        <xdr:cNvPicPr>
          <a:picLocks noChangeAspect="1"/>
        </xdr:cNvPicPr>
      </xdr:nvPicPr>
      <xdr:blipFill>
        <a:blip xmlns:r="http://schemas.openxmlformats.org/officeDocument/2006/relationships" r:embed="rId2" cstate="print"/>
        <a:srcRect/>
        <a:stretch>
          <a:fillRect/>
        </a:stretch>
      </xdr:blipFill>
      <xdr:spPr bwMode="auto">
        <a:xfrm>
          <a:off x="2905125" y="5410200"/>
          <a:ext cx="1209675" cy="800100"/>
        </a:xfrm>
        <a:prstGeom prst="rect">
          <a:avLst/>
        </a:prstGeom>
        <a:noFill/>
        <a:ln w="9525">
          <a:noFill/>
          <a:miter lim="800000"/>
          <a:headEnd/>
          <a:tailEnd/>
        </a:ln>
      </xdr:spPr>
    </xdr:pic>
    <xdr:clientData/>
  </xdr:twoCellAnchor>
  <xdr:twoCellAnchor editAs="oneCell">
    <xdr:from>
      <xdr:col>3</xdr:col>
      <xdr:colOff>95250</xdr:colOff>
      <xdr:row>11</xdr:row>
      <xdr:rowOff>57150</xdr:rowOff>
    </xdr:from>
    <xdr:to>
      <xdr:col>3</xdr:col>
      <xdr:colOff>1304925</xdr:colOff>
      <xdr:row>11</xdr:row>
      <xdr:rowOff>857250</xdr:rowOff>
    </xdr:to>
    <xdr:pic>
      <xdr:nvPicPr>
        <xdr:cNvPr id="19496" name="Рисунок 8" descr="006.jpg">
          <a:extLst>
            <a:ext uri="{FF2B5EF4-FFF2-40B4-BE49-F238E27FC236}">
              <a16:creationId xmlns:a16="http://schemas.microsoft.com/office/drawing/2014/main" xmlns="" id="{00000000-0008-0000-1200-0000284C0000}"/>
            </a:ext>
          </a:extLst>
        </xdr:cNvPr>
        <xdr:cNvPicPr>
          <a:picLocks noChangeAspect="1"/>
        </xdr:cNvPicPr>
      </xdr:nvPicPr>
      <xdr:blipFill>
        <a:blip xmlns:r="http://schemas.openxmlformats.org/officeDocument/2006/relationships" r:embed="rId3" cstate="print"/>
        <a:srcRect/>
        <a:stretch>
          <a:fillRect/>
        </a:stretch>
      </xdr:blipFill>
      <xdr:spPr bwMode="auto">
        <a:xfrm>
          <a:off x="2924175" y="7505700"/>
          <a:ext cx="1209675" cy="8001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1314450</xdr:colOff>
      <xdr:row>12</xdr:row>
      <xdr:rowOff>847725</xdr:rowOff>
    </xdr:to>
    <xdr:pic>
      <xdr:nvPicPr>
        <xdr:cNvPr id="19497" name="Рисунок 9" descr="007.jpg">
          <a:extLst>
            <a:ext uri="{FF2B5EF4-FFF2-40B4-BE49-F238E27FC236}">
              <a16:creationId xmlns:a16="http://schemas.microsoft.com/office/drawing/2014/main" xmlns="" id="{00000000-0008-0000-1200-0000294C0000}"/>
            </a:ext>
          </a:extLst>
        </xdr:cNvPr>
        <xdr:cNvPicPr>
          <a:picLocks noChangeAspect="1"/>
        </xdr:cNvPicPr>
      </xdr:nvPicPr>
      <xdr:blipFill>
        <a:blip xmlns:r="http://schemas.openxmlformats.org/officeDocument/2006/relationships" r:embed="rId4" cstate="print"/>
        <a:srcRect/>
        <a:stretch>
          <a:fillRect/>
        </a:stretch>
      </xdr:blipFill>
      <xdr:spPr bwMode="auto">
        <a:xfrm>
          <a:off x="2933700" y="8410575"/>
          <a:ext cx="1209675" cy="800100"/>
        </a:xfrm>
        <a:prstGeom prst="rect">
          <a:avLst/>
        </a:prstGeom>
        <a:noFill/>
        <a:ln w="9525">
          <a:noFill/>
          <a:miter lim="800000"/>
          <a:headEnd/>
          <a:tailEnd/>
        </a:ln>
      </xdr:spPr>
    </xdr:pic>
    <xdr:clientData/>
  </xdr:twoCellAnchor>
  <xdr:twoCellAnchor editAs="oneCell">
    <xdr:from>
      <xdr:col>3</xdr:col>
      <xdr:colOff>95250</xdr:colOff>
      <xdr:row>15</xdr:row>
      <xdr:rowOff>47625</xdr:rowOff>
    </xdr:from>
    <xdr:to>
      <xdr:col>3</xdr:col>
      <xdr:colOff>1304925</xdr:colOff>
      <xdr:row>15</xdr:row>
      <xdr:rowOff>847725</xdr:rowOff>
    </xdr:to>
    <xdr:pic>
      <xdr:nvPicPr>
        <xdr:cNvPr id="19498" name="Рисунок 10" descr="008.jpg">
          <a:extLst>
            <a:ext uri="{FF2B5EF4-FFF2-40B4-BE49-F238E27FC236}">
              <a16:creationId xmlns:a16="http://schemas.microsoft.com/office/drawing/2014/main" xmlns="" id="{00000000-0008-0000-1200-00002A4C0000}"/>
            </a:ext>
          </a:extLst>
        </xdr:cNvPr>
        <xdr:cNvPicPr>
          <a:picLocks noChangeAspect="1"/>
        </xdr:cNvPicPr>
      </xdr:nvPicPr>
      <xdr:blipFill>
        <a:blip xmlns:r="http://schemas.openxmlformats.org/officeDocument/2006/relationships" r:embed="rId5" cstate="print"/>
        <a:srcRect/>
        <a:stretch>
          <a:fillRect/>
        </a:stretch>
      </xdr:blipFill>
      <xdr:spPr bwMode="auto">
        <a:xfrm>
          <a:off x="2924175" y="11134725"/>
          <a:ext cx="1209675" cy="800100"/>
        </a:xfrm>
        <a:prstGeom prst="rect">
          <a:avLst/>
        </a:prstGeom>
        <a:noFill/>
        <a:ln w="9525">
          <a:noFill/>
          <a:miter lim="800000"/>
          <a:headEnd/>
          <a:tailEnd/>
        </a:ln>
      </xdr:spPr>
    </xdr:pic>
    <xdr:clientData/>
  </xdr:twoCellAnchor>
  <xdr:twoCellAnchor editAs="oneCell">
    <xdr:from>
      <xdr:col>3</xdr:col>
      <xdr:colOff>95250</xdr:colOff>
      <xdr:row>5</xdr:row>
      <xdr:rowOff>57150</xdr:rowOff>
    </xdr:from>
    <xdr:to>
      <xdr:col>3</xdr:col>
      <xdr:colOff>1304925</xdr:colOff>
      <xdr:row>5</xdr:row>
      <xdr:rowOff>857250</xdr:rowOff>
    </xdr:to>
    <xdr:pic>
      <xdr:nvPicPr>
        <xdr:cNvPr id="19499" name="Рисунок 1" descr="002.jpg">
          <a:extLst>
            <a:ext uri="{FF2B5EF4-FFF2-40B4-BE49-F238E27FC236}">
              <a16:creationId xmlns:a16="http://schemas.microsoft.com/office/drawing/2014/main" xmlns="" id="{00000000-0008-0000-1200-00002B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1752600"/>
          <a:ext cx="1209675" cy="800100"/>
        </a:xfrm>
        <a:prstGeom prst="rect">
          <a:avLst/>
        </a:prstGeom>
        <a:noFill/>
        <a:ln w="9525">
          <a:noFill/>
          <a:miter lim="800000"/>
          <a:headEnd/>
          <a:tailEnd/>
        </a:ln>
      </xdr:spPr>
    </xdr:pic>
    <xdr:clientData/>
  </xdr:twoCellAnchor>
  <xdr:twoCellAnchor editAs="oneCell">
    <xdr:from>
      <xdr:col>3</xdr:col>
      <xdr:colOff>95250</xdr:colOff>
      <xdr:row>6</xdr:row>
      <xdr:rowOff>47625</xdr:rowOff>
    </xdr:from>
    <xdr:to>
      <xdr:col>3</xdr:col>
      <xdr:colOff>1304925</xdr:colOff>
      <xdr:row>6</xdr:row>
      <xdr:rowOff>847725</xdr:rowOff>
    </xdr:to>
    <xdr:pic>
      <xdr:nvPicPr>
        <xdr:cNvPr id="19500" name="Рисунок 2" descr="002.jpg">
          <a:extLst>
            <a:ext uri="{FF2B5EF4-FFF2-40B4-BE49-F238E27FC236}">
              <a16:creationId xmlns:a16="http://schemas.microsoft.com/office/drawing/2014/main" xmlns="" id="{00000000-0008-0000-1200-00002C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2657475"/>
          <a:ext cx="1209675" cy="800100"/>
        </a:xfrm>
        <a:prstGeom prst="rect">
          <a:avLst/>
        </a:prstGeom>
        <a:noFill/>
        <a:ln w="9525">
          <a:noFill/>
          <a:miter lim="800000"/>
          <a:headEnd/>
          <a:tailEnd/>
        </a:ln>
      </xdr:spPr>
    </xdr:pic>
    <xdr:clientData/>
  </xdr:twoCellAnchor>
  <xdr:twoCellAnchor editAs="oneCell">
    <xdr:from>
      <xdr:col>3</xdr:col>
      <xdr:colOff>247650</xdr:colOff>
      <xdr:row>10</xdr:row>
      <xdr:rowOff>19050</xdr:rowOff>
    </xdr:from>
    <xdr:to>
      <xdr:col>3</xdr:col>
      <xdr:colOff>1104900</xdr:colOff>
      <xdr:row>10</xdr:row>
      <xdr:rowOff>1162050</xdr:rowOff>
    </xdr:to>
    <xdr:pic>
      <xdr:nvPicPr>
        <xdr:cNvPr id="19501" name="Рисунок 14" descr="001.jpg">
          <a:extLst>
            <a:ext uri="{FF2B5EF4-FFF2-40B4-BE49-F238E27FC236}">
              <a16:creationId xmlns:a16="http://schemas.microsoft.com/office/drawing/2014/main" xmlns="" id="{00000000-0008-0000-1200-00002D4C0000}"/>
            </a:ext>
          </a:extLst>
        </xdr:cNvPr>
        <xdr:cNvPicPr>
          <a:picLocks noChangeAspect="1"/>
        </xdr:cNvPicPr>
      </xdr:nvPicPr>
      <xdr:blipFill>
        <a:blip xmlns:r="http://schemas.openxmlformats.org/officeDocument/2006/relationships" r:embed="rId7" cstate="print"/>
        <a:srcRect/>
        <a:stretch>
          <a:fillRect/>
        </a:stretch>
      </xdr:blipFill>
      <xdr:spPr bwMode="auto">
        <a:xfrm>
          <a:off x="3076575" y="6286500"/>
          <a:ext cx="857250" cy="114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1200150</xdr:colOff>
      <xdr:row>5</xdr:row>
      <xdr:rowOff>904875</xdr:rowOff>
    </xdr:to>
    <xdr:pic>
      <xdr:nvPicPr>
        <xdr:cNvPr id="20509" name="Рисунок 3" descr="002.jpg">
          <a:extLst>
            <a:ext uri="{FF2B5EF4-FFF2-40B4-BE49-F238E27FC236}">
              <a16:creationId xmlns:a16="http://schemas.microsoft.com/office/drawing/2014/main" xmlns="" id="{00000000-0008-0000-1300-00001D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1733550"/>
          <a:ext cx="1143000" cy="857250"/>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1209675</xdr:colOff>
      <xdr:row>7</xdr:row>
      <xdr:rowOff>904875</xdr:rowOff>
    </xdr:to>
    <xdr:pic>
      <xdr:nvPicPr>
        <xdr:cNvPr id="20510" name="Рисунок 4" descr="002.jpg">
          <a:extLst>
            <a:ext uri="{FF2B5EF4-FFF2-40B4-BE49-F238E27FC236}">
              <a16:creationId xmlns:a16="http://schemas.microsoft.com/office/drawing/2014/main" xmlns="" id="{00000000-0008-0000-1300-00001E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3638550"/>
          <a:ext cx="1143000" cy="857250"/>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1228725</xdr:colOff>
      <xdr:row>9</xdr:row>
      <xdr:rowOff>847725</xdr:rowOff>
    </xdr:to>
    <xdr:pic>
      <xdr:nvPicPr>
        <xdr:cNvPr id="20511" name="Рисунок 3" descr="&amp;Scy;&amp;vcy;&amp;iecy;&amp;tcy;&amp;ocy;&amp;dcy;&amp;icy;&amp;ocy;&amp;dcy;&amp;ncy;&amp;acy;&amp;yacy; &amp;scy;&amp;mcy;&amp;iecy;&amp;ncy;&amp;ncy;&amp;acy;&amp;yacy; &amp;lcy;&amp;acy;&amp;mcy;&amp;pcy;&amp;acy; &amp;vcy; &amp;scy;&amp;vcy;&amp;iecy;&amp;tcy;&amp;icy;&amp;lcy;&amp;softcy;&amp;ncy;&amp;icy;&amp;kcy; &amp;tcy;&amp;icy;&amp;pcy;&amp;acy; «&amp;Acy;&amp;rcy;&amp;mcy;&amp;scy;&amp;tcy;&amp;rcy;&amp;ocy;&amp;ncy;&amp;gcy;» 600 &amp;mcy;&amp;mcy;, &amp;rcy;&amp;ocy;&amp;vcy;&amp;ncy;&amp;ycy;&amp;jcy; &amp;bcy;&amp;iecy;&amp;lcy;&amp;ycy;&amp;jcy;">
          <a:extLst>
            <a:ext uri="{FF2B5EF4-FFF2-40B4-BE49-F238E27FC236}">
              <a16:creationId xmlns:a16="http://schemas.microsoft.com/office/drawing/2014/main" xmlns="" id="{00000000-0008-0000-1300-00001F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43225" y="5600700"/>
          <a:ext cx="1190625" cy="781050"/>
        </a:xfrm>
        <a:prstGeom prst="rect">
          <a:avLst/>
        </a:prstGeom>
        <a:noFill/>
        <a:ln w="9525">
          <a:noFill/>
          <a:miter lim="800000"/>
          <a:headEnd/>
          <a:tailEnd/>
        </a:ln>
      </xdr:spPr>
    </xdr:pic>
    <xdr:clientData/>
  </xdr:twoCellAnchor>
  <xdr:twoCellAnchor editAs="oneCell">
    <xdr:from>
      <xdr:col>3</xdr:col>
      <xdr:colOff>47625</xdr:colOff>
      <xdr:row>11</xdr:row>
      <xdr:rowOff>47625</xdr:rowOff>
    </xdr:from>
    <xdr:to>
      <xdr:col>3</xdr:col>
      <xdr:colOff>1219200</xdr:colOff>
      <xdr:row>11</xdr:row>
      <xdr:rowOff>828675</xdr:rowOff>
    </xdr:to>
    <xdr:pic>
      <xdr:nvPicPr>
        <xdr:cNvPr id="20512" name="Рисунок 4" descr="&amp;Scy;&amp;ocy;&amp;iecy;&amp;dcy;&amp;icy;&amp;ncy;&amp;yacy;&amp;yucy;&amp;shchcy;&amp;icy;&amp;jcy; &amp;kcy;&amp;ocy;&amp;ncy;&amp;ncy;&amp;iecy;&amp;kcy;&amp;tcy;&amp;ocy;&amp;rcy; &amp;scy;&amp;vcy;&amp;iecy;&amp;tcy;&amp;ocy;&amp;dcy;&amp;icy;&amp;ocy;&amp;dcy;&amp;ncy;&amp;ocy;&amp;jcy; &amp;lcy;&amp;acy;&amp;mcy;&amp;pcy;&amp;ycy; &amp;Tcy;8-L600-9W-07-W">
          <a:extLst>
            <a:ext uri="{FF2B5EF4-FFF2-40B4-BE49-F238E27FC236}">
              <a16:creationId xmlns:a16="http://schemas.microsoft.com/office/drawing/2014/main" xmlns="" id="{00000000-0008-0000-1300-0000205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0" y="7391400"/>
          <a:ext cx="1171575" cy="781050"/>
        </a:xfrm>
        <a:prstGeom prst="rect">
          <a:avLst/>
        </a:prstGeom>
        <a:noFill/>
        <a:ln w="9525">
          <a:noFill/>
          <a:miter lim="800000"/>
          <a:headEnd/>
          <a:tailEnd/>
        </a:ln>
      </xdr:spPr>
    </xdr:pic>
    <xdr:clientData/>
  </xdr:twoCellAnchor>
  <xdr:twoCellAnchor editAs="oneCell">
    <xdr:from>
      <xdr:col>3</xdr:col>
      <xdr:colOff>76200</xdr:colOff>
      <xdr:row>12</xdr:row>
      <xdr:rowOff>47625</xdr:rowOff>
    </xdr:from>
    <xdr:to>
      <xdr:col>3</xdr:col>
      <xdr:colOff>1209675</xdr:colOff>
      <xdr:row>12</xdr:row>
      <xdr:rowOff>800100</xdr:rowOff>
    </xdr:to>
    <xdr:pic>
      <xdr:nvPicPr>
        <xdr:cNvPr id="20513" name="Рисунок 5" descr="&amp;Scy;&amp;ocy;&amp;iecy;&amp;dcy;&amp;icy;&amp;ncy;&amp;yacy;&amp;yucy;&amp;shchcy;&amp;icy;&amp;jcy; X &amp;kcy;&amp;ocy;&amp;ncy;&amp;ncy;&amp;iecy;&amp;kcy;&amp;tcy;&amp;ocy;&amp;rcy; &amp;dcy;&amp;lcy;&amp;yacy; &amp;scy;&amp;vcy;&amp;iecy;&amp;tcy;&amp;ocy;&amp;dcy;&amp;icy;&amp;ocy;&amp;dcy;&amp;ncy;&amp;ocy;&amp;jcy; &amp;lcy;&amp;acy;&amp;mcy;&amp;pcy;&amp;ycy; &amp;Tcy;8-L600-9W-07-W">
          <a:extLst>
            <a:ext uri="{FF2B5EF4-FFF2-40B4-BE49-F238E27FC236}">
              <a16:creationId xmlns:a16="http://schemas.microsoft.com/office/drawing/2014/main" xmlns="" id="{00000000-0008-0000-1300-0000215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81325" y="8277225"/>
          <a:ext cx="1133475" cy="7524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1200150</xdr:colOff>
      <xdr:row>6</xdr:row>
      <xdr:rowOff>885825</xdr:rowOff>
    </xdr:to>
    <xdr:pic>
      <xdr:nvPicPr>
        <xdr:cNvPr id="20514" name="Рисунок 3" descr="002.jpg">
          <a:extLst>
            <a:ext uri="{FF2B5EF4-FFF2-40B4-BE49-F238E27FC236}">
              <a16:creationId xmlns:a16="http://schemas.microsoft.com/office/drawing/2014/main" xmlns="" id="{00000000-0008-0000-1300-000022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2667000"/>
          <a:ext cx="1143000" cy="857250"/>
        </a:xfrm>
        <a:prstGeom prst="rect">
          <a:avLst/>
        </a:prstGeom>
        <a:noFill/>
        <a:ln w="9525">
          <a:noFill/>
          <a:miter lim="800000"/>
          <a:headEnd/>
          <a:tailEnd/>
        </a:ln>
      </xdr:spPr>
    </xdr:pic>
    <xdr:clientData/>
  </xdr:twoCellAnchor>
  <xdr:twoCellAnchor editAs="oneCell">
    <xdr:from>
      <xdr:col>3</xdr:col>
      <xdr:colOff>66675</xdr:colOff>
      <xdr:row>8</xdr:row>
      <xdr:rowOff>66675</xdr:rowOff>
    </xdr:from>
    <xdr:to>
      <xdr:col>3</xdr:col>
      <xdr:colOff>1209675</xdr:colOff>
      <xdr:row>8</xdr:row>
      <xdr:rowOff>923925</xdr:rowOff>
    </xdr:to>
    <xdr:pic>
      <xdr:nvPicPr>
        <xdr:cNvPr id="20515" name="Рисунок 4" descr="002.jpg">
          <a:extLst>
            <a:ext uri="{FF2B5EF4-FFF2-40B4-BE49-F238E27FC236}">
              <a16:creationId xmlns:a16="http://schemas.microsoft.com/office/drawing/2014/main" xmlns="" id="{00000000-0008-0000-1300-000023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4629150"/>
          <a:ext cx="1143000" cy="8572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66675</xdr:colOff>
      <xdr:row>17</xdr:row>
      <xdr:rowOff>38100</xdr:rowOff>
    </xdr:from>
    <xdr:to>
      <xdr:col>3</xdr:col>
      <xdr:colOff>1276350</xdr:colOff>
      <xdr:row>17</xdr:row>
      <xdr:rowOff>990600</xdr:rowOff>
    </xdr:to>
    <xdr:pic>
      <xdr:nvPicPr>
        <xdr:cNvPr id="21561" name="Рисунок 4" descr="136.jpg">
          <a:extLst>
            <a:ext uri="{FF2B5EF4-FFF2-40B4-BE49-F238E27FC236}">
              <a16:creationId xmlns:a16="http://schemas.microsoft.com/office/drawing/2014/main" xmlns="" id="{00000000-0008-0000-1400-000039540000}"/>
            </a:ext>
          </a:extLst>
        </xdr:cNvPr>
        <xdr:cNvPicPr>
          <a:picLocks noChangeAspect="1"/>
        </xdr:cNvPicPr>
      </xdr:nvPicPr>
      <xdr:blipFill>
        <a:blip xmlns:r="http://schemas.openxmlformats.org/officeDocument/2006/relationships" r:embed="rId1" cstate="print"/>
        <a:srcRect/>
        <a:stretch>
          <a:fillRect/>
        </a:stretch>
      </xdr:blipFill>
      <xdr:spPr bwMode="auto">
        <a:xfrm>
          <a:off x="3067050" y="12182475"/>
          <a:ext cx="1209675" cy="952500"/>
        </a:xfrm>
        <a:prstGeom prst="rect">
          <a:avLst/>
        </a:prstGeom>
        <a:noFill/>
        <a:ln w="9525">
          <a:noFill/>
          <a:miter lim="800000"/>
          <a:headEnd/>
          <a:tailEnd/>
        </a:ln>
      </xdr:spPr>
    </xdr:pic>
    <xdr:clientData/>
  </xdr:twoCellAnchor>
  <xdr:twoCellAnchor editAs="oneCell">
    <xdr:from>
      <xdr:col>3</xdr:col>
      <xdr:colOff>76200</xdr:colOff>
      <xdr:row>14</xdr:row>
      <xdr:rowOff>57150</xdr:rowOff>
    </xdr:from>
    <xdr:to>
      <xdr:col>3</xdr:col>
      <xdr:colOff>1247775</xdr:colOff>
      <xdr:row>14</xdr:row>
      <xdr:rowOff>838200</xdr:rowOff>
    </xdr:to>
    <xdr:pic>
      <xdr:nvPicPr>
        <xdr:cNvPr id="21562" name="Picture 171">
          <a:extLst>
            <a:ext uri="{FF2B5EF4-FFF2-40B4-BE49-F238E27FC236}">
              <a16:creationId xmlns:a16="http://schemas.microsoft.com/office/drawing/2014/main" xmlns="" id="{00000000-0008-0000-1400-00003A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9629775"/>
          <a:ext cx="1171575" cy="781050"/>
        </a:xfrm>
        <a:prstGeom prst="rect">
          <a:avLst/>
        </a:prstGeom>
        <a:noFill/>
        <a:ln w="1">
          <a:noFill/>
          <a:miter lim="800000"/>
          <a:headEnd/>
          <a:tailEnd/>
        </a:ln>
      </xdr:spPr>
    </xdr:pic>
    <xdr:clientData/>
  </xdr:twoCellAnchor>
  <xdr:twoCellAnchor editAs="oneCell">
    <xdr:from>
      <xdr:col>3</xdr:col>
      <xdr:colOff>76200</xdr:colOff>
      <xdr:row>15</xdr:row>
      <xdr:rowOff>38100</xdr:rowOff>
    </xdr:from>
    <xdr:to>
      <xdr:col>3</xdr:col>
      <xdr:colOff>1247775</xdr:colOff>
      <xdr:row>15</xdr:row>
      <xdr:rowOff>809625</xdr:rowOff>
    </xdr:to>
    <xdr:pic>
      <xdr:nvPicPr>
        <xdr:cNvPr id="21563" name="Picture 173">
          <a:extLst>
            <a:ext uri="{FF2B5EF4-FFF2-40B4-BE49-F238E27FC236}">
              <a16:creationId xmlns:a16="http://schemas.microsoft.com/office/drawing/2014/main" xmlns="" id="{00000000-0008-0000-1400-00003B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0467975"/>
          <a:ext cx="1171575" cy="771525"/>
        </a:xfrm>
        <a:prstGeom prst="rect">
          <a:avLst/>
        </a:prstGeom>
        <a:noFill/>
        <a:ln w="1">
          <a:noFill/>
          <a:miter lim="800000"/>
          <a:headEnd/>
          <a:tailEnd/>
        </a:ln>
      </xdr:spPr>
    </xdr:pic>
    <xdr:clientData/>
  </xdr:twoCellAnchor>
  <xdr:twoCellAnchor editAs="oneCell">
    <xdr:from>
      <xdr:col>3</xdr:col>
      <xdr:colOff>76200</xdr:colOff>
      <xdr:row>10</xdr:row>
      <xdr:rowOff>57150</xdr:rowOff>
    </xdr:from>
    <xdr:to>
      <xdr:col>3</xdr:col>
      <xdr:colOff>1266825</xdr:colOff>
      <xdr:row>10</xdr:row>
      <xdr:rowOff>819150</xdr:rowOff>
    </xdr:to>
    <xdr:pic>
      <xdr:nvPicPr>
        <xdr:cNvPr id="21564" name="Picture 174">
          <a:extLst>
            <a:ext uri="{FF2B5EF4-FFF2-40B4-BE49-F238E27FC236}">
              <a16:creationId xmlns:a16="http://schemas.microsoft.com/office/drawing/2014/main" xmlns="" id="{00000000-0008-0000-1400-00003C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76575" y="6153150"/>
          <a:ext cx="1190625" cy="762000"/>
        </a:xfrm>
        <a:prstGeom prst="rect">
          <a:avLst/>
        </a:prstGeom>
        <a:noFill/>
        <a:ln w="1">
          <a:noFill/>
          <a:miter lim="800000"/>
          <a:headEnd/>
          <a:tailEnd/>
        </a:ln>
      </xdr:spPr>
    </xdr:pic>
    <xdr:clientData/>
  </xdr:twoCellAnchor>
  <xdr:twoCellAnchor editAs="oneCell">
    <xdr:from>
      <xdr:col>3</xdr:col>
      <xdr:colOff>66675</xdr:colOff>
      <xdr:row>11</xdr:row>
      <xdr:rowOff>28575</xdr:rowOff>
    </xdr:from>
    <xdr:to>
      <xdr:col>3</xdr:col>
      <xdr:colOff>1257300</xdr:colOff>
      <xdr:row>11</xdr:row>
      <xdr:rowOff>790575</xdr:rowOff>
    </xdr:to>
    <xdr:pic>
      <xdr:nvPicPr>
        <xdr:cNvPr id="21565" name="Picture 175">
          <a:extLst>
            <a:ext uri="{FF2B5EF4-FFF2-40B4-BE49-F238E27FC236}">
              <a16:creationId xmlns:a16="http://schemas.microsoft.com/office/drawing/2014/main" xmlns="" id="{00000000-0008-0000-1400-00003D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67050" y="6981825"/>
          <a:ext cx="1190625" cy="762000"/>
        </a:xfrm>
        <a:prstGeom prst="rect">
          <a:avLst/>
        </a:prstGeom>
        <a:noFill/>
        <a:ln w="1">
          <a:noFill/>
          <a:miter lim="800000"/>
          <a:headEnd/>
          <a:tailEnd/>
        </a:ln>
      </xdr:spPr>
    </xdr:pic>
    <xdr:clientData/>
  </xdr:twoCellAnchor>
  <xdr:twoCellAnchor editAs="oneCell">
    <xdr:from>
      <xdr:col>3</xdr:col>
      <xdr:colOff>209550</xdr:colOff>
      <xdr:row>8</xdr:row>
      <xdr:rowOff>19050</xdr:rowOff>
    </xdr:from>
    <xdr:to>
      <xdr:col>3</xdr:col>
      <xdr:colOff>1085850</xdr:colOff>
      <xdr:row>8</xdr:row>
      <xdr:rowOff>847725</xdr:rowOff>
    </xdr:to>
    <xdr:pic>
      <xdr:nvPicPr>
        <xdr:cNvPr id="21566" name="Picture 176">
          <a:extLst>
            <a:ext uri="{FF2B5EF4-FFF2-40B4-BE49-F238E27FC236}">
              <a16:creationId xmlns:a16="http://schemas.microsoft.com/office/drawing/2014/main" xmlns="" id="{00000000-0008-0000-1400-00003E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4381500"/>
          <a:ext cx="876300" cy="828675"/>
        </a:xfrm>
        <a:prstGeom prst="rect">
          <a:avLst/>
        </a:prstGeom>
        <a:noFill/>
        <a:ln w="1">
          <a:noFill/>
          <a:miter lim="800000"/>
          <a:headEnd/>
          <a:tailEnd/>
        </a:ln>
      </xdr:spPr>
    </xdr:pic>
    <xdr:clientData/>
  </xdr:twoCellAnchor>
  <xdr:twoCellAnchor editAs="oneCell">
    <xdr:from>
      <xdr:col>3</xdr:col>
      <xdr:colOff>85725</xdr:colOff>
      <xdr:row>12</xdr:row>
      <xdr:rowOff>38100</xdr:rowOff>
    </xdr:from>
    <xdr:to>
      <xdr:col>3</xdr:col>
      <xdr:colOff>1257300</xdr:colOff>
      <xdr:row>12</xdr:row>
      <xdr:rowOff>800100</xdr:rowOff>
    </xdr:to>
    <xdr:pic>
      <xdr:nvPicPr>
        <xdr:cNvPr id="21567" name="Picture 177">
          <a:extLst>
            <a:ext uri="{FF2B5EF4-FFF2-40B4-BE49-F238E27FC236}">
              <a16:creationId xmlns:a16="http://schemas.microsoft.com/office/drawing/2014/main" xmlns="" id="{00000000-0008-0000-1400-00003F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86100" y="7896225"/>
          <a:ext cx="1171575" cy="762000"/>
        </a:xfrm>
        <a:prstGeom prst="rect">
          <a:avLst/>
        </a:prstGeom>
        <a:noFill/>
        <a:ln w="1">
          <a:noFill/>
          <a:miter lim="800000"/>
          <a:headEnd/>
          <a:tailEnd/>
        </a:ln>
      </xdr:spPr>
    </xdr:pic>
    <xdr:clientData/>
  </xdr:twoCellAnchor>
  <xdr:twoCellAnchor editAs="oneCell">
    <xdr:from>
      <xdr:col>3</xdr:col>
      <xdr:colOff>76200</xdr:colOff>
      <xdr:row>13</xdr:row>
      <xdr:rowOff>28575</xdr:rowOff>
    </xdr:from>
    <xdr:to>
      <xdr:col>3</xdr:col>
      <xdr:colOff>1247775</xdr:colOff>
      <xdr:row>13</xdr:row>
      <xdr:rowOff>847725</xdr:rowOff>
    </xdr:to>
    <xdr:pic>
      <xdr:nvPicPr>
        <xdr:cNvPr id="21568" name="Picture 178">
          <a:extLst>
            <a:ext uri="{FF2B5EF4-FFF2-40B4-BE49-F238E27FC236}">
              <a16:creationId xmlns:a16="http://schemas.microsoft.com/office/drawing/2014/main" xmlns="" id="{00000000-0008-0000-1400-000040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76575" y="8743950"/>
          <a:ext cx="1171575" cy="819150"/>
        </a:xfrm>
        <a:prstGeom prst="rect">
          <a:avLst/>
        </a:prstGeom>
        <a:noFill/>
        <a:ln w="1">
          <a:noFill/>
          <a:miter lim="800000"/>
          <a:headEnd/>
          <a:tailEnd/>
        </a:ln>
      </xdr:spPr>
    </xdr:pic>
    <xdr:clientData/>
  </xdr:twoCellAnchor>
  <xdr:twoCellAnchor editAs="oneCell">
    <xdr:from>
      <xdr:col>3</xdr:col>
      <xdr:colOff>66675</xdr:colOff>
      <xdr:row>9</xdr:row>
      <xdr:rowOff>66675</xdr:rowOff>
    </xdr:from>
    <xdr:to>
      <xdr:col>3</xdr:col>
      <xdr:colOff>1247775</xdr:colOff>
      <xdr:row>9</xdr:row>
      <xdr:rowOff>828675</xdr:rowOff>
    </xdr:to>
    <xdr:pic>
      <xdr:nvPicPr>
        <xdr:cNvPr id="21569" name="Picture 179">
          <a:extLst>
            <a:ext uri="{FF2B5EF4-FFF2-40B4-BE49-F238E27FC236}">
              <a16:creationId xmlns:a16="http://schemas.microsoft.com/office/drawing/2014/main" xmlns="" id="{00000000-0008-0000-1400-000041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5295900"/>
          <a:ext cx="1181100" cy="762000"/>
        </a:xfrm>
        <a:prstGeom prst="rect">
          <a:avLst/>
        </a:prstGeom>
        <a:noFill/>
        <a:ln w="1">
          <a:noFill/>
          <a:miter lim="800000"/>
          <a:headEnd/>
          <a:tailEnd/>
        </a:ln>
      </xdr:spPr>
    </xdr:pic>
    <xdr:clientData/>
  </xdr:twoCellAnchor>
  <xdr:twoCellAnchor editAs="oneCell">
    <xdr:from>
      <xdr:col>3</xdr:col>
      <xdr:colOff>57150</xdr:colOff>
      <xdr:row>10</xdr:row>
      <xdr:rowOff>0</xdr:rowOff>
    </xdr:from>
    <xdr:to>
      <xdr:col>3</xdr:col>
      <xdr:colOff>1238250</xdr:colOff>
      <xdr:row>10</xdr:row>
      <xdr:rowOff>752475</xdr:rowOff>
    </xdr:to>
    <xdr:pic>
      <xdr:nvPicPr>
        <xdr:cNvPr id="21570" name="Picture 180">
          <a:extLst>
            <a:ext uri="{FF2B5EF4-FFF2-40B4-BE49-F238E27FC236}">
              <a16:creationId xmlns:a16="http://schemas.microsoft.com/office/drawing/2014/main" xmlns="" id="{00000000-0008-0000-1400-000042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57525" y="6096000"/>
          <a:ext cx="1181100" cy="752475"/>
        </a:xfrm>
        <a:prstGeom prst="rect">
          <a:avLst/>
        </a:prstGeom>
        <a:noFill/>
        <a:ln w="1">
          <a:noFill/>
          <a:miter lim="800000"/>
          <a:headEnd/>
          <a:tailEnd/>
        </a:ln>
      </xdr:spPr>
    </xdr:pic>
    <xdr:clientData/>
  </xdr:twoCellAnchor>
  <xdr:twoCellAnchor editAs="oneCell">
    <xdr:from>
      <xdr:col>3</xdr:col>
      <xdr:colOff>76200</xdr:colOff>
      <xdr:row>16</xdr:row>
      <xdr:rowOff>57150</xdr:rowOff>
    </xdr:from>
    <xdr:to>
      <xdr:col>3</xdr:col>
      <xdr:colOff>1247775</xdr:colOff>
      <xdr:row>16</xdr:row>
      <xdr:rowOff>828675</xdr:rowOff>
    </xdr:to>
    <xdr:pic>
      <xdr:nvPicPr>
        <xdr:cNvPr id="21571" name="Picture 181">
          <a:extLst>
            <a:ext uri="{FF2B5EF4-FFF2-40B4-BE49-F238E27FC236}">
              <a16:creationId xmlns:a16="http://schemas.microsoft.com/office/drawing/2014/main" xmlns="" id="{00000000-0008-0000-1400-000043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1344275"/>
          <a:ext cx="1171575" cy="771525"/>
        </a:xfrm>
        <a:prstGeom prst="rect">
          <a:avLst/>
        </a:prstGeom>
        <a:noFill/>
        <a:ln w="1">
          <a:noFill/>
          <a:miter lim="800000"/>
          <a:headEnd/>
          <a:tailEnd/>
        </a:ln>
      </xdr:spPr>
    </xdr:pic>
    <xdr:clientData/>
  </xdr:twoCellAnchor>
  <xdr:twoCellAnchor editAs="oneCell">
    <xdr:from>
      <xdr:col>3</xdr:col>
      <xdr:colOff>85725</xdr:colOff>
      <xdr:row>5</xdr:row>
      <xdr:rowOff>28575</xdr:rowOff>
    </xdr:from>
    <xdr:to>
      <xdr:col>3</xdr:col>
      <xdr:colOff>1219200</xdr:colOff>
      <xdr:row>5</xdr:row>
      <xdr:rowOff>885825</xdr:rowOff>
    </xdr:to>
    <xdr:pic>
      <xdr:nvPicPr>
        <xdr:cNvPr id="21572" name="Picture 182">
          <a:extLst>
            <a:ext uri="{FF2B5EF4-FFF2-40B4-BE49-F238E27FC236}">
              <a16:creationId xmlns:a16="http://schemas.microsoft.com/office/drawing/2014/main" xmlns="" id="{00000000-0008-0000-1400-000044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86100" y="1685925"/>
          <a:ext cx="1133475" cy="857250"/>
        </a:xfrm>
        <a:prstGeom prst="rect">
          <a:avLst/>
        </a:prstGeom>
        <a:noFill/>
        <a:ln w="1">
          <a:noFill/>
          <a:miter lim="800000"/>
          <a:headEnd/>
          <a:tailEnd/>
        </a:ln>
      </xdr:spPr>
    </xdr:pic>
    <xdr:clientData/>
  </xdr:twoCellAnchor>
  <xdr:twoCellAnchor editAs="oneCell">
    <xdr:from>
      <xdr:col>3</xdr:col>
      <xdr:colOff>66675</xdr:colOff>
      <xdr:row>6</xdr:row>
      <xdr:rowOff>57150</xdr:rowOff>
    </xdr:from>
    <xdr:to>
      <xdr:col>3</xdr:col>
      <xdr:colOff>1247775</xdr:colOff>
      <xdr:row>6</xdr:row>
      <xdr:rowOff>857250</xdr:rowOff>
    </xdr:to>
    <xdr:pic>
      <xdr:nvPicPr>
        <xdr:cNvPr id="21573" name="Picture 183">
          <a:extLst>
            <a:ext uri="{FF2B5EF4-FFF2-40B4-BE49-F238E27FC236}">
              <a16:creationId xmlns:a16="http://schemas.microsoft.com/office/drawing/2014/main" xmlns="" id="{00000000-0008-0000-1400-000045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2609850"/>
          <a:ext cx="1181100" cy="800100"/>
        </a:xfrm>
        <a:prstGeom prst="rect">
          <a:avLst/>
        </a:prstGeom>
        <a:noFill/>
        <a:ln w="1">
          <a:noFill/>
          <a:miter lim="800000"/>
          <a:headEnd/>
          <a:tailEnd/>
        </a:ln>
      </xdr:spPr>
    </xdr:pic>
    <xdr:clientData/>
  </xdr:twoCellAnchor>
  <xdr:twoCellAnchor editAs="oneCell">
    <xdr:from>
      <xdr:col>3</xdr:col>
      <xdr:colOff>57150</xdr:colOff>
      <xdr:row>7</xdr:row>
      <xdr:rowOff>57150</xdr:rowOff>
    </xdr:from>
    <xdr:to>
      <xdr:col>3</xdr:col>
      <xdr:colOff>1247775</xdr:colOff>
      <xdr:row>7</xdr:row>
      <xdr:rowOff>866775</xdr:rowOff>
    </xdr:to>
    <xdr:pic>
      <xdr:nvPicPr>
        <xdr:cNvPr id="21574" name="Picture 184">
          <a:extLst>
            <a:ext uri="{FF2B5EF4-FFF2-40B4-BE49-F238E27FC236}">
              <a16:creationId xmlns:a16="http://schemas.microsoft.com/office/drawing/2014/main" xmlns="" id="{00000000-0008-0000-1400-000046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57525" y="3514725"/>
          <a:ext cx="1190625" cy="8096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876300</xdr:rowOff>
    </xdr:to>
    <xdr:pic>
      <xdr:nvPicPr>
        <xdr:cNvPr id="22613" name="Рисунок 1" descr="137.jpg">
          <a:extLst>
            <a:ext uri="{FF2B5EF4-FFF2-40B4-BE49-F238E27FC236}">
              <a16:creationId xmlns:a16="http://schemas.microsoft.com/office/drawing/2014/main" xmlns="" id="{00000000-0008-0000-1500-0000555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62125"/>
          <a:ext cx="1209675" cy="838200"/>
        </a:xfrm>
        <a:prstGeom prst="rect">
          <a:avLst/>
        </a:prstGeom>
        <a:noFill/>
        <a:ln w="9525">
          <a:noFill/>
          <a:miter lim="800000"/>
          <a:headEnd/>
          <a:tailEnd/>
        </a:ln>
      </xdr:spPr>
    </xdr:pic>
    <xdr:clientData/>
  </xdr:twoCellAnchor>
  <xdr:twoCellAnchor editAs="oneCell">
    <xdr:from>
      <xdr:col>3</xdr:col>
      <xdr:colOff>38100</xdr:colOff>
      <xdr:row>6</xdr:row>
      <xdr:rowOff>38100</xdr:rowOff>
    </xdr:from>
    <xdr:to>
      <xdr:col>3</xdr:col>
      <xdr:colOff>1247775</xdr:colOff>
      <xdr:row>6</xdr:row>
      <xdr:rowOff>876300</xdr:rowOff>
    </xdr:to>
    <xdr:pic>
      <xdr:nvPicPr>
        <xdr:cNvPr id="22614" name="Рисунок 2" descr="139.jpg">
          <a:extLst>
            <a:ext uri="{FF2B5EF4-FFF2-40B4-BE49-F238E27FC236}">
              <a16:creationId xmlns:a16="http://schemas.microsoft.com/office/drawing/2014/main" xmlns="" id="{00000000-0008-0000-1500-00005658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2667000"/>
          <a:ext cx="1209675" cy="83820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1247775</xdr:colOff>
      <xdr:row>7</xdr:row>
      <xdr:rowOff>876300</xdr:rowOff>
    </xdr:to>
    <xdr:pic>
      <xdr:nvPicPr>
        <xdr:cNvPr id="22615" name="Рисунок 3" descr="140.jpg">
          <a:extLst>
            <a:ext uri="{FF2B5EF4-FFF2-40B4-BE49-F238E27FC236}">
              <a16:creationId xmlns:a16="http://schemas.microsoft.com/office/drawing/2014/main" xmlns="" id="{00000000-0008-0000-1500-00005758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3571875"/>
          <a:ext cx="1209675" cy="83820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1247775</xdr:colOff>
      <xdr:row>8</xdr:row>
      <xdr:rowOff>1657350</xdr:rowOff>
    </xdr:to>
    <xdr:pic>
      <xdr:nvPicPr>
        <xdr:cNvPr id="22616" name="Рисунок 4" descr="141.jpg">
          <a:extLst>
            <a:ext uri="{FF2B5EF4-FFF2-40B4-BE49-F238E27FC236}">
              <a16:creationId xmlns:a16="http://schemas.microsoft.com/office/drawing/2014/main" xmlns="" id="{00000000-0008-0000-1500-00005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4476750"/>
          <a:ext cx="1209675" cy="1619250"/>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876300</xdr:rowOff>
    </xdr:to>
    <xdr:pic>
      <xdr:nvPicPr>
        <xdr:cNvPr id="22617" name="Рисунок 9" descr="143.jpg">
          <a:extLst>
            <a:ext uri="{FF2B5EF4-FFF2-40B4-BE49-F238E27FC236}">
              <a16:creationId xmlns:a16="http://schemas.microsoft.com/office/drawing/2014/main" xmlns="" id="{00000000-0008-0000-1500-00005958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4782800"/>
          <a:ext cx="1209675" cy="838200"/>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1257300</xdr:colOff>
      <xdr:row>16</xdr:row>
      <xdr:rowOff>876300</xdr:rowOff>
    </xdr:to>
    <xdr:pic>
      <xdr:nvPicPr>
        <xdr:cNvPr id="22618" name="Рисунок 10" descr="142.jpg">
          <a:extLst>
            <a:ext uri="{FF2B5EF4-FFF2-40B4-BE49-F238E27FC236}">
              <a16:creationId xmlns:a16="http://schemas.microsoft.com/office/drawing/2014/main" xmlns="" id="{00000000-0008-0000-1500-00005A5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5706725"/>
          <a:ext cx="1209675" cy="838200"/>
        </a:xfrm>
        <a:prstGeom prst="rect">
          <a:avLst/>
        </a:prstGeom>
        <a:noFill/>
        <a:ln w="9525">
          <a:noFill/>
          <a:miter lim="800000"/>
          <a:headEnd/>
          <a:tailEnd/>
        </a:ln>
      </xdr:spPr>
    </xdr:pic>
    <xdr:clientData/>
  </xdr:twoCellAnchor>
  <xdr:twoCellAnchor editAs="oneCell">
    <xdr:from>
      <xdr:col>3</xdr:col>
      <xdr:colOff>47625</xdr:colOff>
      <xdr:row>19</xdr:row>
      <xdr:rowOff>38100</xdr:rowOff>
    </xdr:from>
    <xdr:to>
      <xdr:col>3</xdr:col>
      <xdr:colOff>1257300</xdr:colOff>
      <xdr:row>19</xdr:row>
      <xdr:rowOff>838200</xdr:rowOff>
    </xdr:to>
    <xdr:pic>
      <xdr:nvPicPr>
        <xdr:cNvPr id="22619" name="Рисунок 11" descr="145.jpg">
          <a:extLst>
            <a:ext uri="{FF2B5EF4-FFF2-40B4-BE49-F238E27FC236}">
              <a16:creationId xmlns:a16="http://schemas.microsoft.com/office/drawing/2014/main" xmlns="" id="{00000000-0008-0000-1500-00005B5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17535525"/>
          <a:ext cx="1209675" cy="800100"/>
        </a:xfrm>
        <a:prstGeom prst="rect">
          <a:avLst/>
        </a:prstGeom>
        <a:noFill/>
        <a:ln w="9525">
          <a:noFill/>
          <a:miter lim="800000"/>
          <a:headEnd/>
          <a:tailEnd/>
        </a:ln>
      </xdr:spPr>
    </xdr:pic>
    <xdr:clientData/>
  </xdr:twoCellAnchor>
  <xdr:twoCellAnchor editAs="oneCell">
    <xdr:from>
      <xdr:col>3</xdr:col>
      <xdr:colOff>47625</xdr:colOff>
      <xdr:row>20</xdr:row>
      <xdr:rowOff>38100</xdr:rowOff>
    </xdr:from>
    <xdr:to>
      <xdr:col>3</xdr:col>
      <xdr:colOff>1257300</xdr:colOff>
      <xdr:row>20</xdr:row>
      <xdr:rowOff>838200</xdr:rowOff>
    </xdr:to>
    <xdr:pic>
      <xdr:nvPicPr>
        <xdr:cNvPr id="22621" name="Рисунок 13" descr="144.jpg">
          <a:extLst>
            <a:ext uri="{FF2B5EF4-FFF2-40B4-BE49-F238E27FC236}">
              <a16:creationId xmlns:a16="http://schemas.microsoft.com/office/drawing/2014/main" xmlns="" id="{00000000-0008-0000-1500-00005D5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19335750"/>
          <a:ext cx="1209675" cy="800100"/>
        </a:xfrm>
        <a:prstGeom prst="rect">
          <a:avLst/>
        </a:prstGeom>
        <a:noFill/>
        <a:ln w="9525">
          <a:noFill/>
          <a:miter lim="800000"/>
          <a:headEnd/>
          <a:tailEnd/>
        </a:ln>
      </xdr:spPr>
    </xdr:pic>
    <xdr:clientData/>
  </xdr:twoCellAnchor>
  <xdr:twoCellAnchor editAs="oneCell">
    <xdr:from>
      <xdr:col>3</xdr:col>
      <xdr:colOff>19050</xdr:colOff>
      <xdr:row>11</xdr:row>
      <xdr:rowOff>38100</xdr:rowOff>
    </xdr:from>
    <xdr:to>
      <xdr:col>3</xdr:col>
      <xdr:colOff>1228725</xdr:colOff>
      <xdr:row>11</xdr:row>
      <xdr:rowOff>1247775</xdr:rowOff>
    </xdr:to>
    <xdr:pic>
      <xdr:nvPicPr>
        <xdr:cNvPr id="22623" name="Рисунок 19" descr="150.jpg">
          <a:extLst>
            <a:ext uri="{FF2B5EF4-FFF2-40B4-BE49-F238E27FC236}">
              <a16:creationId xmlns:a16="http://schemas.microsoft.com/office/drawing/2014/main" xmlns="" id="{00000000-0008-0000-1500-00005F580000}"/>
            </a:ext>
          </a:extLst>
        </xdr:cNvPr>
        <xdr:cNvPicPr>
          <a:picLocks noChangeAspect="1"/>
        </xdr:cNvPicPr>
      </xdr:nvPicPr>
      <xdr:blipFill>
        <a:blip xmlns:r="http://schemas.openxmlformats.org/officeDocument/2006/relationships" r:embed="rId9" cstate="print"/>
        <a:srcRect/>
        <a:stretch>
          <a:fillRect/>
        </a:stretch>
      </xdr:blipFill>
      <xdr:spPr bwMode="auto">
        <a:xfrm>
          <a:off x="3114675" y="11239500"/>
          <a:ext cx="1209675" cy="1209675"/>
        </a:xfrm>
        <a:prstGeom prst="rect">
          <a:avLst/>
        </a:prstGeom>
        <a:noFill/>
        <a:ln w="9525">
          <a:noFill/>
          <a:miter lim="800000"/>
          <a:headEnd/>
          <a:tailEnd/>
        </a:ln>
      </xdr:spPr>
    </xdr:pic>
    <xdr:clientData/>
  </xdr:twoCellAnchor>
  <xdr:twoCellAnchor editAs="oneCell">
    <xdr:from>
      <xdr:col>3</xdr:col>
      <xdr:colOff>19050</xdr:colOff>
      <xdr:row>22</xdr:row>
      <xdr:rowOff>57150</xdr:rowOff>
    </xdr:from>
    <xdr:to>
      <xdr:col>3</xdr:col>
      <xdr:colOff>1228725</xdr:colOff>
      <xdr:row>22</xdr:row>
      <xdr:rowOff>857250</xdr:rowOff>
    </xdr:to>
    <xdr:pic>
      <xdr:nvPicPr>
        <xdr:cNvPr id="22624" name="Рисунок 20" descr="145.jpg">
          <a:extLst>
            <a:ext uri="{FF2B5EF4-FFF2-40B4-BE49-F238E27FC236}">
              <a16:creationId xmlns:a16="http://schemas.microsoft.com/office/drawing/2014/main" xmlns="" id="{00000000-0008-0000-1500-000060580000}"/>
            </a:ext>
          </a:extLst>
        </xdr:cNvPr>
        <xdr:cNvPicPr>
          <a:picLocks noChangeAspect="1"/>
        </xdr:cNvPicPr>
      </xdr:nvPicPr>
      <xdr:blipFill>
        <a:blip xmlns:r="http://schemas.openxmlformats.org/officeDocument/2006/relationships" r:embed="rId7" cstate="print"/>
        <a:srcRect/>
        <a:stretch>
          <a:fillRect/>
        </a:stretch>
      </xdr:blipFill>
      <xdr:spPr bwMode="auto">
        <a:xfrm>
          <a:off x="3114675" y="19831050"/>
          <a:ext cx="1209675" cy="800100"/>
        </a:xfrm>
        <a:prstGeom prst="rect">
          <a:avLst/>
        </a:prstGeom>
        <a:noFill/>
        <a:ln w="9525">
          <a:noFill/>
          <a:miter lim="800000"/>
          <a:headEnd/>
          <a:tailEnd/>
        </a:ln>
      </xdr:spPr>
    </xdr:pic>
    <xdr:clientData/>
  </xdr:twoCellAnchor>
  <xdr:twoCellAnchor editAs="oneCell">
    <xdr:from>
      <xdr:col>3</xdr:col>
      <xdr:colOff>38100</xdr:colOff>
      <xdr:row>13</xdr:row>
      <xdr:rowOff>38100</xdr:rowOff>
    </xdr:from>
    <xdr:to>
      <xdr:col>3</xdr:col>
      <xdr:colOff>1266825</xdr:colOff>
      <xdr:row>13</xdr:row>
      <xdr:rowOff>962025</xdr:rowOff>
    </xdr:to>
    <xdr:pic>
      <xdr:nvPicPr>
        <xdr:cNvPr id="22625" name="Picture 221" descr="DSC00165">
          <a:extLst>
            <a:ext uri="{FF2B5EF4-FFF2-40B4-BE49-F238E27FC236}">
              <a16:creationId xmlns:a16="http://schemas.microsoft.com/office/drawing/2014/main" xmlns="" id="{00000000-0008-0000-1500-0000615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13792200"/>
          <a:ext cx="1228725" cy="923925"/>
        </a:xfrm>
        <a:prstGeom prst="rect">
          <a:avLst/>
        </a:prstGeom>
        <a:noFill/>
        <a:ln w="9525">
          <a:noFill/>
          <a:miter lim="800000"/>
          <a:headEnd/>
          <a:tailEnd/>
        </a:ln>
      </xdr:spPr>
    </xdr:pic>
    <xdr:clientData/>
  </xdr:twoCellAnchor>
  <xdr:twoCellAnchor editAs="oneCell">
    <xdr:from>
      <xdr:col>3</xdr:col>
      <xdr:colOff>47625</xdr:colOff>
      <xdr:row>23</xdr:row>
      <xdr:rowOff>57150</xdr:rowOff>
    </xdr:from>
    <xdr:to>
      <xdr:col>3</xdr:col>
      <xdr:colOff>1257300</xdr:colOff>
      <xdr:row>23</xdr:row>
      <xdr:rowOff>942975</xdr:rowOff>
    </xdr:to>
    <xdr:pic>
      <xdr:nvPicPr>
        <xdr:cNvPr id="22626" name="Рисунок 2" descr="046.jpg">
          <a:extLst>
            <a:ext uri="{FF2B5EF4-FFF2-40B4-BE49-F238E27FC236}">
              <a16:creationId xmlns:a16="http://schemas.microsoft.com/office/drawing/2014/main" xmlns="" id="{00000000-0008-0000-1500-0000625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22050375"/>
          <a:ext cx="1209675" cy="885825"/>
        </a:xfrm>
        <a:prstGeom prst="rect">
          <a:avLst/>
        </a:prstGeom>
        <a:noFill/>
        <a:ln w="9525">
          <a:noFill/>
          <a:miter lim="800000"/>
          <a:headEnd/>
          <a:tailEnd/>
        </a:ln>
      </xdr:spPr>
    </xdr:pic>
    <xdr:clientData/>
  </xdr:twoCellAnchor>
  <xdr:twoCellAnchor editAs="oneCell">
    <xdr:from>
      <xdr:col>3</xdr:col>
      <xdr:colOff>28575</xdr:colOff>
      <xdr:row>10</xdr:row>
      <xdr:rowOff>28575</xdr:rowOff>
    </xdr:from>
    <xdr:to>
      <xdr:col>3</xdr:col>
      <xdr:colOff>1257300</xdr:colOff>
      <xdr:row>10</xdr:row>
      <xdr:rowOff>1095375</xdr:rowOff>
    </xdr:to>
    <xdr:pic>
      <xdr:nvPicPr>
        <xdr:cNvPr id="22629" name="Рисунок 18" descr="024.gif">
          <a:extLst>
            <a:ext uri="{FF2B5EF4-FFF2-40B4-BE49-F238E27FC236}">
              <a16:creationId xmlns:a16="http://schemas.microsoft.com/office/drawing/2014/main" xmlns="" id="{00000000-0008-0000-1500-000065580000}"/>
            </a:ext>
          </a:extLst>
        </xdr:cNvPr>
        <xdr:cNvPicPr>
          <a:picLocks noChangeAspect="1"/>
        </xdr:cNvPicPr>
      </xdr:nvPicPr>
      <xdr:blipFill>
        <a:blip xmlns:r="http://schemas.openxmlformats.org/officeDocument/2006/relationships" r:embed="rId12" cstate="print"/>
        <a:srcRect/>
        <a:stretch>
          <a:fillRect/>
        </a:stretch>
      </xdr:blipFill>
      <xdr:spPr bwMode="auto">
        <a:xfrm>
          <a:off x="3124200" y="10106025"/>
          <a:ext cx="1228725" cy="1066800"/>
        </a:xfrm>
        <a:prstGeom prst="rect">
          <a:avLst/>
        </a:prstGeom>
        <a:noFill/>
        <a:ln w="9525">
          <a:noFill/>
          <a:miter lim="800000"/>
          <a:headEnd/>
          <a:tailEnd/>
        </a:ln>
      </xdr:spPr>
    </xdr:pic>
    <xdr:clientData/>
  </xdr:twoCellAnchor>
  <xdr:twoCellAnchor editAs="oneCell">
    <xdr:from>
      <xdr:col>3</xdr:col>
      <xdr:colOff>28575</xdr:colOff>
      <xdr:row>25</xdr:row>
      <xdr:rowOff>19050</xdr:rowOff>
    </xdr:from>
    <xdr:to>
      <xdr:col>3</xdr:col>
      <xdr:colOff>1257300</xdr:colOff>
      <xdr:row>25</xdr:row>
      <xdr:rowOff>1247775</xdr:rowOff>
    </xdr:to>
    <xdr:pic>
      <xdr:nvPicPr>
        <xdr:cNvPr id="22630" name="Рисунок 19" descr="025.gif">
          <a:extLst>
            <a:ext uri="{FF2B5EF4-FFF2-40B4-BE49-F238E27FC236}">
              <a16:creationId xmlns:a16="http://schemas.microsoft.com/office/drawing/2014/main" xmlns="" id="{00000000-0008-0000-1500-000066580000}"/>
            </a:ext>
          </a:extLst>
        </xdr:cNvPr>
        <xdr:cNvPicPr>
          <a:picLocks noChangeAspect="1"/>
        </xdr:cNvPicPr>
      </xdr:nvPicPr>
      <xdr:blipFill>
        <a:blip xmlns:r="http://schemas.openxmlformats.org/officeDocument/2006/relationships" r:embed="rId13" cstate="print"/>
        <a:srcRect/>
        <a:stretch>
          <a:fillRect/>
        </a:stretch>
      </xdr:blipFill>
      <xdr:spPr bwMode="auto">
        <a:xfrm>
          <a:off x="3124200" y="23469600"/>
          <a:ext cx="1228725" cy="1228725"/>
        </a:xfrm>
        <a:prstGeom prst="rect">
          <a:avLst/>
        </a:prstGeom>
        <a:noFill/>
        <a:ln w="9525">
          <a:noFill/>
          <a:miter lim="800000"/>
          <a:headEnd/>
          <a:tailEnd/>
        </a:ln>
      </xdr:spPr>
    </xdr:pic>
    <xdr:clientData/>
  </xdr:twoCellAnchor>
  <xdr:twoCellAnchor editAs="oneCell">
    <xdr:from>
      <xdr:col>3</xdr:col>
      <xdr:colOff>28575</xdr:colOff>
      <xdr:row>26</xdr:row>
      <xdr:rowOff>28575</xdr:rowOff>
    </xdr:from>
    <xdr:to>
      <xdr:col>3</xdr:col>
      <xdr:colOff>1257300</xdr:colOff>
      <xdr:row>26</xdr:row>
      <xdr:rowOff>1257300</xdr:rowOff>
    </xdr:to>
    <xdr:pic>
      <xdr:nvPicPr>
        <xdr:cNvPr id="22631" name="Рисунок 20" descr="026.gif">
          <a:extLst>
            <a:ext uri="{FF2B5EF4-FFF2-40B4-BE49-F238E27FC236}">
              <a16:creationId xmlns:a16="http://schemas.microsoft.com/office/drawing/2014/main" xmlns="" id="{00000000-0008-0000-1500-000067580000}"/>
            </a:ext>
          </a:extLst>
        </xdr:cNvPr>
        <xdr:cNvPicPr>
          <a:picLocks noChangeAspect="1"/>
        </xdr:cNvPicPr>
      </xdr:nvPicPr>
      <xdr:blipFill>
        <a:blip xmlns:r="http://schemas.openxmlformats.org/officeDocument/2006/relationships" r:embed="rId14" cstate="print"/>
        <a:srcRect/>
        <a:stretch>
          <a:fillRect/>
        </a:stretch>
      </xdr:blipFill>
      <xdr:spPr bwMode="auto">
        <a:xfrm>
          <a:off x="3124200" y="24755475"/>
          <a:ext cx="1228725" cy="12287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1247775</xdr:colOff>
      <xdr:row>9</xdr:row>
      <xdr:rowOff>1657350</xdr:rowOff>
    </xdr:to>
    <xdr:pic>
      <xdr:nvPicPr>
        <xdr:cNvPr id="22632" name="Рисунок 4" descr="141.jpg">
          <a:extLst>
            <a:ext uri="{FF2B5EF4-FFF2-40B4-BE49-F238E27FC236}">
              <a16:creationId xmlns:a16="http://schemas.microsoft.com/office/drawing/2014/main" xmlns="" id="{00000000-0008-0000-1500-00006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6162675"/>
          <a:ext cx="1209675" cy="1619250"/>
        </a:xfrm>
        <a:prstGeom prst="rect">
          <a:avLst/>
        </a:prstGeom>
        <a:noFill/>
        <a:ln w="9525">
          <a:noFill/>
          <a:miter lim="800000"/>
          <a:headEnd/>
          <a:tailEnd/>
        </a:ln>
      </xdr:spPr>
    </xdr:pic>
    <xdr:clientData/>
  </xdr:twoCellAnchor>
  <xdr:twoCellAnchor editAs="oneCell">
    <xdr:from>
      <xdr:col>3</xdr:col>
      <xdr:colOff>38100</xdr:colOff>
      <xdr:row>17</xdr:row>
      <xdr:rowOff>66675</xdr:rowOff>
    </xdr:from>
    <xdr:to>
      <xdr:col>3</xdr:col>
      <xdr:colOff>1247775</xdr:colOff>
      <xdr:row>17</xdr:row>
      <xdr:rowOff>866775</xdr:rowOff>
    </xdr:to>
    <xdr:pic>
      <xdr:nvPicPr>
        <xdr:cNvPr id="22633" name="Рисунок 13" descr="144.jpg">
          <a:extLst>
            <a:ext uri="{FF2B5EF4-FFF2-40B4-BE49-F238E27FC236}">
              <a16:creationId xmlns:a16="http://schemas.microsoft.com/office/drawing/2014/main" xmlns="" id="{00000000-0008-0000-1500-00006958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6649700"/>
          <a:ext cx="1209675" cy="80010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1273788</xdr:colOff>
      <xdr:row>21</xdr:row>
      <xdr:rowOff>852367</xdr:rowOff>
    </xdr:to>
    <xdr:pic>
      <xdr:nvPicPr>
        <xdr:cNvPr id="3" name="Рисунок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5"/>
        <a:stretch>
          <a:fillRect/>
        </a:stretch>
      </xdr:blipFill>
      <xdr:spPr>
        <a:xfrm>
          <a:off x="3162300" y="18859500"/>
          <a:ext cx="1207113" cy="804742"/>
        </a:xfrm>
        <a:prstGeom prst="rect">
          <a:avLst/>
        </a:prstGeom>
      </xdr:spPr>
    </xdr:pic>
    <xdr:clientData/>
  </xdr:twoCellAnchor>
  <xdr:twoCellAnchor editAs="oneCell">
    <xdr:from>
      <xdr:col>3</xdr:col>
      <xdr:colOff>66675</xdr:colOff>
      <xdr:row>18</xdr:row>
      <xdr:rowOff>85725</xdr:rowOff>
    </xdr:from>
    <xdr:to>
      <xdr:col>3</xdr:col>
      <xdr:colOff>1273788</xdr:colOff>
      <xdr:row>18</xdr:row>
      <xdr:rowOff>890467</xdr:rowOff>
    </xdr:to>
    <xdr:pic>
      <xdr:nvPicPr>
        <xdr:cNvPr id="4" name="Рисунок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5"/>
        <a:stretch>
          <a:fillRect/>
        </a:stretch>
      </xdr:blipFill>
      <xdr:spPr>
        <a:xfrm>
          <a:off x="3162300" y="15316200"/>
          <a:ext cx="1207113" cy="804742"/>
        </a:xfrm>
        <a:prstGeom prst="rect">
          <a:avLst/>
        </a:prstGeom>
      </xdr:spPr>
    </xdr:pic>
    <xdr:clientData/>
  </xdr:twoCellAnchor>
  <xdr:twoCellAnchor editAs="oneCell">
    <xdr:from>
      <xdr:col>3</xdr:col>
      <xdr:colOff>57150</xdr:colOff>
      <xdr:row>14</xdr:row>
      <xdr:rowOff>85725</xdr:rowOff>
    </xdr:from>
    <xdr:to>
      <xdr:col>3</xdr:col>
      <xdr:colOff>1264263</xdr:colOff>
      <xdr:row>14</xdr:row>
      <xdr:rowOff>884370</xdr:rowOff>
    </xdr:to>
    <xdr:pic>
      <xdr:nvPicPr>
        <xdr:cNvPr id="6" name="Рисунок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16"/>
        <a:stretch>
          <a:fillRect/>
        </a:stretch>
      </xdr:blipFill>
      <xdr:spPr>
        <a:xfrm>
          <a:off x="3152775" y="12563475"/>
          <a:ext cx="1207113" cy="7986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180975</xdr:colOff>
      <xdr:row>5</xdr:row>
      <xdr:rowOff>85725</xdr:rowOff>
    </xdr:from>
    <xdr:to>
      <xdr:col>3</xdr:col>
      <xdr:colOff>1123950</xdr:colOff>
      <xdr:row>5</xdr:row>
      <xdr:rowOff>895350</xdr:rowOff>
    </xdr:to>
    <xdr:pic>
      <xdr:nvPicPr>
        <xdr:cNvPr id="23609" name="Picture 53" descr="9802B177-8DC1-4EB7-9930-50AC70D5EAAC">
          <a:extLst>
            <a:ext uri="{FF2B5EF4-FFF2-40B4-BE49-F238E27FC236}">
              <a16:creationId xmlns:a16="http://schemas.microsoft.com/office/drawing/2014/main" xmlns="" id="{00000000-0008-0000-1600-000039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5150" y="1762125"/>
          <a:ext cx="942975" cy="809625"/>
        </a:xfrm>
        <a:prstGeom prst="rect">
          <a:avLst/>
        </a:prstGeom>
        <a:noFill/>
        <a:ln w="9525">
          <a:noFill/>
          <a:miter lim="800000"/>
          <a:headEnd/>
          <a:tailEnd/>
        </a:ln>
      </xdr:spPr>
    </xdr:pic>
    <xdr:clientData/>
  </xdr:twoCellAnchor>
  <xdr:twoCellAnchor editAs="oneCell">
    <xdr:from>
      <xdr:col>3</xdr:col>
      <xdr:colOff>171450</xdr:colOff>
      <xdr:row>6</xdr:row>
      <xdr:rowOff>76200</xdr:rowOff>
    </xdr:from>
    <xdr:to>
      <xdr:col>3</xdr:col>
      <xdr:colOff>1114425</xdr:colOff>
      <xdr:row>6</xdr:row>
      <xdr:rowOff>885825</xdr:rowOff>
    </xdr:to>
    <xdr:pic>
      <xdr:nvPicPr>
        <xdr:cNvPr id="23610" name="Picture 53" descr="9802B177-8DC1-4EB7-9930-50AC70D5EAAC">
          <a:extLst>
            <a:ext uri="{FF2B5EF4-FFF2-40B4-BE49-F238E27FC236}">
              <a16:creationId xmlns:a16="http://schemas.microsoft.com/office/drawing/2014/main" xmlns="" id="{00000000-0008-0000-1600-00003A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95625" y="2771775"/>
          <a:ext cx="942975" cy="809625"/>
        </a:xfrm>
        <a:prstGeom prst="rect">
          <a:avLst/>
        </a:prstGeom>
        <a:noFill/>
        <a:ln w="9525">
          <a:noFill/>
          <a:miter lim="800000"/>
          <a:headEnd/>
          <a:tailEnd/>
        </a:ln>
      </xdr:spPr>
    </xdr:pic>
    <xdr:clientData/>
  </xdr:twoCellAnchor>
  <xdr:twoCellAnchor editAs="oneCell">
    <xdr:from>
      <xdr:col>3</xdr:col>
      <xdr:colOff>114300</xdr:colOff>
      <xdr:row>7</xdr:row>
      <xdr:rowOff>133350</xdr:rowOff>
    </xdr:from>
    <xdr:to>
      <xdr:col>3</xdr:col>
      <xdr:colOff>1162050</xdr:colOff>
      <xdr:row>7</xdr:row>
      <xdr:rowOff>1047750</xdr:rowOff>
    </xdr:to>
    <xdr:pic>
      <xdr:nvPicPr>
        <xdr:cNvPr id="23611" name="Picture 103" descr="]Z9%8S73~~RKB@IV76V[3MN">
          <a:extLst>
            <a:ext uri="{FF2B5EF4-FFF2-40B4-BE49-F238E27FC236}">
              <a16:creationId xmlns:a16="http://schemas.microsoft.com/office/drawing/2014/main" xmlns="" id="{00000000-0008-0000-1600-00003B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3848100"/>
          <a:ext cx="1047750" cy="914400"/>
        </a:xfrm>
        <a:prstGeom prst="rect">
          <a:avLst/>
        </a:prstGeom>
        <a:noFill/>
        <a:ln w="9525">
          <a:noFill/>
          <a:miter lim="800000"/>
          <a:headEnd/>
          <a:tailEnd/>
        </a:ln>
      </xdr:spPr>
    </xdr:pic>
    <xdr:clientData/>
  </xdr:twoCellAnchor>
  <xdr:twoCellAnchor editAs="oneCell">
    <xdr:from>
      <xdr:col>3</xdr:col>
      <xdr:colOff>123825</xdr:colOff>
      <xdr:row>8</xdr:row>
      <xdr:rowOff>85725</xdr:rowOff>
    </xdr:from>
    <xdr:to>
      <xdr:col>3</xdr:col>
      <xdr:colOff>1171575</xdr:colOff>
      <xdr:row>8</xdr:row>
      <xdr:rowOff>1000125</xdr:rowOff>
    </xdr:to>
    <xdr:pic>
      <xdr:nvPicPr>
        <xdr:cNvPr id="23612" name="Picture 103" descr="]Z9%8S73~~RKB@IV76V[3MN">
          <a:extLst>
            <a:ext uri="{FF2B5EF4-FFF2-40B4-BE49-F238E27FC236}">
              <a16:creationId xmlns:a16="http://schemas.microsoft.com/office/drawing/2014/main" xmlns="" id="{00000000-0008-0000-1600-00003C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4933950"/>
          <a:ext cx="1047750" cy="914400"/>
        </a:xfrm>
        <a:prstGeom prst="rect">
          <a:avLst/>
        </a:prstGeom>
        <a:noFill/>
        <a:ln w="9525">
          <a:noFill/>
          <a:miter lim="800000"/>
          <a:headEnd/>
          <a:tailEnd/>
        </a:ln>
      </xdr:spPr>
    </xdr:pic>
    <xdr:clientData/>
  </xdr:twoCellAnchor>
  <xdr:twoCellAnchor editAs="oneCell">
    <xdr:from>
      <xdr:col>3</xdr:col>
      <xdr:colOff>95250</xdr:colOff>
      <xdr:row>9</xdr:row>
      <xdr:rowOff>104775</xdr:rowOff>
    </xdr:from>
    <xdr:to>
      <xdr:col>3</xdr:col>
      <xdr:colOff>1143000</xdr:colOff>
      <xdr:row>9</xdr:row>
      <xdr:rowOff>1019175</xdr:rowOff>
    </xdr:to>
    <xdr:pic>
      <xdr:nvPicPr>
        <xdr:cNvPr id="23613" name="Picture 103" descr="]Z9%8S73~~RKB@IV76V[3MN">
          <a:extLst>
            <a:ext uri="{FF2B5EF4-FFF2-40B4-BE49-F238E27FC236}">
              <a16:creationId xmlns:a16="http://schemas.microsoft.com/office/drawing/2014/main" xmlns="" id="{00000000-0008-0000-1600-00003D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6086475"/>
          <a:ext cx="1047750" cy="914400"/>
        </a:xfrm>
        <a:prstGeom prst="rect">
          <a:avLst/>
        </a:prstGeom>
        <a:noFill/>
        <a:ln w="9525">
          <a:noFill/>
          <a:miter lim="800000"/>
          <a:headEnd/>
          <a:tailEnd/>
        </a:ln>
      </xdr:spPr>
    </xdr:pic>
    <xdr:clientData/>
  </xdr:twoCellAnchor>
  <xdr:twoCellAnchor editAs="oneCell">
    <xdr:from>
      <xdr:col>3</xdr:col>
      <xdr:colOff>123825</xdr:colOff>
      <xdr:row>10</xdr:row>
      <xdr:rowOff>95250</xdr:rowOff>
    </xdr:from>
    <xdr:to>
      <xdr:col>3</xdr:col>
      <xdr:colOff>1171575</xdr:colOff>
      <xdr:row>10</xdr:row>
      <xdr:rowOff>1009650</xdr:rowOff>
    </xdr:to>
    <xdr:pic>
      <xdr:nvPicPr>
        <xdr:cNvPr id="23614" name="Picture 103" descr="]Z9%8S73~~RKB@IV76V[3MN">
          <a:extLst>
            <a:ext uri="{FF2B5EF4-FFF2-40B4-BE49-F238E27FC236}">
              <a16:creationId xmlns:a16="http://schemas.microsoft.com/office/drawing/2014/main" xmlns="" id="{00000000-0008-0000-1600-00003E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7210425"/>
          <a:ext cx="1047750" cy="914400"/>
        </a:xfrm>
        <a:prstGeom prst="rect">
          <a:avLst/>
        </a:prstGeom>
        <a:noFill/>
        <a:ln w="9525">
          <a:noFill/>
          <a:miter lim="800000"/>
          <a:headEnd/>
          <a:tailEnd/>
        </a:ln>
      </xdr:spPr>
    </xdr:pic>
    <xdr:clientData/>
  </xdr:twoCellAnchor>
  <xdr:twoCellAnchor editAs="oneCell">
    <xdr:from>
      <xdr:col>3</xdr:col>
      <xdr:colOff>161925</xdr:colOff>
      <xdr:row>11</xdr:row>
      <xdr:rowOff>66675</xdr:rowOff>
    </xdr:from>
    <xdr:to>
      <xdr:col>3</xdr:col>
      <xdr:colOff>1209675</xdr:colOff>
      <xdr:row>11</xdr:row>
      <xdr:rowOff>981075</xdr:rowOff>
    </xdr:to>
    <xdr:pic>
      <xdr:nvPicPr>
        <xdr:cNvPr id="23615" name="Picture 103" descr="]Z9%8S73~~RKB@IV76V[3MN">
          <a:extLst>
            <a:ext uri="{FF2B5EF4-FFF2-40B4-BE49-F238E27FC236}">
              <a16:creationId xmlns:a16="http://schemas.microsoft.com/office/drawing/2014/main" xmlns="" id="{00000000-0008-0000-1600-00003F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86100" y="8315325"/>
          <a:ext cx="1047750" cy="914400"/>
        </a:xfrm>
        <a:prstGeom prst="rect">
          <a:avLst/>
        </a:prstGeom>
        <a:noFill/>
        <a:ln w="9525">
          <a:noFill/>
          <a:miter lim="800000"/>
          <a:headEnd/>
          <a:tailEnd/>
        </a:ln>
      </xdr:spPr>
    </xdr:pic>
    <xdr:clientData/>
  </xdr:twoCellAnchor>
  <xdr:twoCellAnchor editAs="oneCell">
    <xdr:from>
      <xdr:col>3</xdr:col>
      <xdr:colOff>123825</xdr:colOff>
      <xdr:row>12</xdr:row>
      <xdr:rowOff>142875</xdr:rowOff>
    </xdr:from>
    <xdr:to>
      <xdr:col>3</xdr:col>
      <xdr:colOff>1171575</xdr:colOff>
      <xdr:row>12</xdr:row>
      <xdr:rowOff>1057275</xdr:rowOff>
    </xdr:to>
    <xdr:pic>
      <xdr:nvPicPr>
        <xdr:cNvPr id="23616" name="Picture 103" descr="]Z9%8S73~~RKB@IV76V[3MN">
          <a:extLst>
            <a:ext uri="{FF2B5EF4-FFF2-40B4-BE49-F238E27FC236}">
              <a16:creationId xmlns:a16="http://schemas.microsoft.com/office/drawing/2014/main" xmlns="" id="{00000000-0008-0000-1600-000040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9525000"/>
          <a:ext cx="1047750" cy="914400"/>
        </a:xfrm>
        <a:prstGeom prst="rect">
          <a:avLst/>
        </a:prstGeom>
        <a:noFill/>
        <a:ln w="9525">
          <a:noFill/>
          <a:miter lim="800000"/>
          <a:headEnd/>
          <a:tailEnd/>
        </a:ln>
      </xdr:spPr>
    </xdr:pic>
    <xdr:clientData/>
  </xdr:twoCellAnchor>
  <xdr:twoCellAnchor editAs="oneCell">
    <xdr:from>
      <xdr:col>3</xdr:col>
      <xdr:colOff>133350</xdr:colOff>
      <xdr:row>13</xdr:row>
      <xdr:rowOff>85725</xdr:rowOff>
    </xdr:from>
    <xdr:to>
      <xdr:col>3</xdr:col>
      <xdr:colOff>1181100</xdr:colOff>
      <xdr:row>13</xdr:row>
      <xdr:rowOff>1000125</xdr:rowOff>
    </xdr:to>
    <xdr:pic>
      <xdr:nvPicPr>
        <xdr:cNvPr id="23617" name="Picture 103" descr="]Z9%8S73~~RKB@IV76V[3MN">
          <a:extLst>
            <a:ext uri="{FF2B5EF4-FFF2-40B4-BE49-F238E27FC236}">
              <a16:creationId xmlns:a16="http://schemas.microsoft.com/office/drawing/2014/main" xmlns="" id="{00000000-0008-0000-1600-000041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0601325"/>
          <a:ext cx="1047750" cy="914400"/>
        </a:xfrm>
        <a:prstGeom prst="rect">
          <a:avLst/>
        </a:prstGeom>
        <a:noFill/>
        <a:ln w="9525">
          <a:noFill/>
          <a:miter lim="800000"/>
          <a:headEnd/>
          <a:tailEnd/>
        </a:ln>
      </xdr:spPr>
    </xdr:pic>
    <xdr:clientData/>
  </xdr:twoCellAnchor>
  <xdr:twoCellAnchor editAs="oneCell">
    <xdr:from>
      <xdr:col>3</xdr:col>
      <xdr:colOff>114300</xdr:colOff>
      <xdr:row>14</xdr:row>
      <xdr:rowOff>76200</xdr:rowOff>
    </xdr:from>
    <xdr:to>
      <xdr:col>3</xdr:col>
      <xdr:colOff>1162050</xdr:colOff>
      <xdr:row>14</xdr:row>
      <xdr:rowOff>990600</xdr:rowOff>
    </xdr:to>
    <xdr:pic>
      <xdr:nvPicPr>
        <xdr:cNvPr id="23618" name="Picture 103" descr="]Z9%8S73~~RKB@IV76V[3MN">
          <a:extLst>
            <a:ext uri="{FF2B5EF4-FFF2-40B4-BE49-F238E27FC236}">
              <a16:creationId xmlns:a16="http://schemas.microsoft.com/office/drawing/2014/main" xmlns="" id="{00000000-0008-0000-1600-000042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11725275"/>
          <a:ext cx="1047750" cy="914400"/>
        </a:xfrm>
        <a:prstGeom prst="rect">
          <a:avLst/>
        </a:prstGeom>
        <a:noFill/>
        <a:ln w="9525">
          <a:noFill/>
          <a:miter lim="800000"/>
          <a:headEnd/>
          <a:tailEnd/>
        </a:ln>
      </xdr:spPr>
    </xdr:pic>
    <xdr:clientData/>
  </xdr:twoCellAnchor>
  <xdr:twoCellAnchor editAs="oneCell">
    <xdr:from>
      <xdr:col>3</xdr:col>
      <xdr:colOff>123825</xdr:colOff>
      <xdr:row>15</xdr:row>
      <xdr:rowOff>95250</xdr:rowOff>
    </xdr:from>
    <xdr:to>
      <xdr:col>3</xdr:col>
      <xdr:colOff>1171575</xdr:colOff>
      <xdr:row>15</xdr:row>
      <xdr:rowOff>1009650</xdr:rowOff>
    </xdr:to>
    <xdr:pic>
      <xdr:nvPicPr>
        <xdr:cNvPr id="23619" name="Picture 103" descr="]Z9%8S73~~RKB@IV76V[3MN">
          <a:extLst>
            <a:ext uri="{FF2B5EF4-FFF2-40B4-BE49-F238E27FC236}">
              <a16:creationId xmlns:a16="http://schemas.microsoft.com/office/drawing/2014/main" xmlns="" id="{00000000-0008-0000-1600-000043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12877800"/>
          <a:ext cx="1047750" cy="914400"/>
        </a:xfrm>
        <a:prstGeom prst="rect">
          <a:avLst/>
        </a:prstGeom>
        <a:noFill/>
        <a:ln w="9525">
          <a:noFill/>
          <a:miter lim="800000"/>
          <a:headEnd/>
          <a:tailEnd/>
        </a:ln>
      </xdr:spPr>
    </xdr:pic>
    <xdr:clientData/>
  </xdr:twoCellAnchor>
  <xdr:twoCellAnchor editAs="oneCell">
    <xdr:from>
      <xdr:col>3</xdr:col>
      <xdr:colOff>133350</xdr:colOff>
      <xdr:row>16</xdr:row>
      <xdr:rowOff>104775</xdr:rowOff>
    </xdr:from>
    <xdr:to>
      <xdr:col>3</xdr:col>
      <xdr:colOff>1181100</xdr:colOff>
      <xdr:row>16</xdr:row>
      <xdr:rowOff>1019175</xdr:rowOff>
    </xdr:to>
    <xdr:pic>
      <xdr:nvPicPr>
        <xdr:cNvPr id="23620" name="Picture 103" descr="]Z9%8S73~~RKB@IV76V[3MN">
          <a:extLst>
            <a:ext uri="{FF2B5EF4-FFF2-40B4-BE49-F238E27FC236}">
              <a16:creationId xmlns:a16="http://schemas.microsoft.com/office/drawing/2014/main" xmlns="" id="{00000000-0008-0000-1600-000044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20800"/>
          <a:ext cx="1047750" cy="914400"/>
        </a:xfrm>
        <a:prstGeom prst="rect">
          <a:avLst/>
        </a:prstGeom>
        <a:noFill/>
        <a:ln w="9525">
          <a:noFill/>
          <a:miter lim="800000"/>
          <a:headEnd/>
          <a:tailEnd/>
        </a:ln>
      </xdr:spPr>
    </xdr:pic>
    <xdr:clientData/>
  </xdr:twoCellAnchor>
  <xdr:twoCellAnchor editAs="oneCell">
    <xdr:from>
      <xdr:col>3</xdr:col>
      <xdr:colOff>38100</xdr:colOff>
      <xdr:row>17</xdr:row>
      <xdr:rowOff>95250</xdr:rowOff>
    </xdr:from>
    <xdr:to>
      <xdr:col>3</xdr:col>
      <xdr:colOff>1295400</xdr:colOff>
      <xdr:row>17</xdr:row>
      <xdr:rowOff>1047750</xdr:rowOff>
    </xdr:to>
    <xdr:pic>
      <xdr:nvPicPr>
        <xdr:cNvPr id="23621" name="Picture 102" descr="I%]L]N@L59V60_YQSZ3`OBO">
          <a:extLst>
            <a:ext uri="{FF2B5EF4-FFF2-40B4-BE49-F238E27FC236}">
              <a16:creationId xmlns:a16="http://schemas.microsoft.com/office/drawing/2014/main" xmlns="" id="{00000000-0008-0000-1600-000045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62275" y="15144750"/>
          <a:ext cx="1257300" cy="952500"/>
        </a:xfrm>
        <a:prstGeom prst="rect">
          <a:avLst/>
        </a:prstGeom>
        <a:noFill/>
        <a:ln w="9525">
          <a:noFill/>
          <a:miter lim="800000"/>
          <a:headEnd/>
          <a:tailEnd/>
        </a:ln>
      </xdr:spPr>
    </xdr:pic>
    <xdr:clientData/>
  </xdr:twoCellAnchor>
  <xdr:twoCellAnchor editAs="oneCell">
    <xdr:from>
      <xdr:col>3</xdr:col>
      <xdr:colOff>57150</xdr:colOff>
      <xdr:row>18</xdr:row>
      <xdr:rowOff>104775</xdr:rowOff>
    </xdr:from>
    <xdr:to>
      <xdr:col>3</xdr:col>
      <xdr:colOff>1276350</xdr:colOff>
      <xdr:row>18</xdr:row>
      <xdr:rowOff>1057275</xdr:rowOff>
    </xdr:to>
    <xdr:pic>
      <xdr:nvPicPr>
        <xdr:cNvPr id="23622" name="Picture 102" descr="I%]L]N@L59V60_YQSZ3`OBO">
          <a:extLst>
            <a:ext uri="{FF2B5EF4-FFF2-40B4-BE49-F238E27FC236}">
              <a16:creationId xmlns:a16="http://schemas.microsoft.com/office/drawing/2014/main" xmlns="" id="{00000000-0008-0000-1600-000046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81325" y="16287750"/>
          <a:ext cx="1219200" cy="9525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76200</xdr:colOff>
      <xdr:row>5</xdr:row>
      <xdr:rowOff>28575</xdr:rowOff>
    </xdr:from>
    <xdr:to>
      <xdr:col>3</xdr:col>
      <xdr:colOff>1266825</xdr:colOff>
      <xdr:row>5</xdr:row>
      <xdr:rowOff>1219200</xdr:rowOff>
    </xdr:to>
    <xdr:pic>
      <xdr:nvPicPr>
        <xdr:cNvPr id="24737" name="Рисунок 48" descr="020.jpg">
          <a:extLst>
            <a:ext uri="{FF2B5EF4-FFF2-40B4-BE49-F238E27FC236}">
              <a16:creationId xmlns:a16="http://schemas.microsoft.com/office/drawing/2014/main" xmlns="" id="{00000000-0008-0000-1700-0000A1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1876425"/>
          <a:ext cx="1190625" cy="1190625"/>
        </a:xfrm>
        <a:prstGeom prst="rect">
          <a:avLst/>
        </a:prstGeom>
        <a:noFill/>
        <a:ln w="9525">
          <a:noFill/>
          <a:miter lim="800000"/>
          <a:headEnd/>
          <a:tailEnd/>
        </a:ln>
      </xdr:spPr>
    </xdr:pic>
    <xdr:clientData/>
  </xdr:twoCellAnchor>
  <xdr:twoCellAnchor editAs="oneCell">
    <xdr:from>
      <xdr:col>3</xdr:col>
      <xdr:colOff>76200</xdr:colOff>
      <xdr:row>6</xdr:row>
      <xdr:rowOff>28575</xdr:rowOff>
    </xdr:from>
    <xdr:to>
      <xdr:col>3</xdr:col>
      <xdr:colOff>1266825</xdr:colOff>
      <xdr:row>6</xdr:row>
      <xdr:rowOff>1219200</xdr:rowOff>
    </xdr:to>
    <xdr:pic>
      <xdr:nvPicPr>
        <xdr:cNvPr id="24738" name="Рисунок 48" descr="020.jpg">
          <a:extLst>
            <a:ext uri="{FF2B5EF4-FFF2-40B4-BE49-F238E27FC236}">
              <a16:creationId xmlns:a16="http://schemas.microsoft.com/office/drawing/2014/main" xmlns="" id="{00000000-0008-0000-1700-0000A2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3133725"/>
          <a:ext cx="1190625" cy="1190625"/>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1247775</xdr:colOff>
      <xdr:row>7</xdr:row>
      <xdr:rowOff>857250</xdr:rowOff>
    </xdr:to>
    <xdr:pic>
      <xdr:nvPicPr>
        <xdr:cNvPr id="24739" name="Рисунок 1" descr="153.jpg">
          <a:extLst>
            <a:ext uri="{FF2B5EF4-FFF2-40B4-BE49-F238E27FC236}">
              <a16:creationId xmlns:a16="http://schemas.microsoft.com/office/drawing/2014/main" xmlns="" id="{00000000-0008-0000-1700-0000A3600000}"/>
            </a:ext>
          </a:extLst>
        </xdr:cNvPr>
        <xdr:cNvPicPr>
          <a:picLocks noChangeAspect="1"/>
        </xdr:cNvPicPr>
      </xdr:nvPicPr>
      <xdr:blipFill>
        <a:blip xmlns:r="http://schemas.openxmlformats.org/officeDocument/2006/relationships" r:embed="rId2" cstate="print"/>
        <a:srcRect/>
        <a:stretch>
          <a:fillRect/>
        </a:stretch>
      </xdr:blipFill>
      <xdr:spPr bwMode="auto">
        <a:xfrm>
          <a:off x="2962275" y="4400550"/>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24740" name="Рисунок 2" descr="154.jpg">
          <a:extLst>
            <a:ext uri="{FF2B5EF4-FFF2-40B4-BE49-F238E27FC236}">
              <a16:creationId xmlns:a16="http://schemas.microsoft.com/office/drawing/2014/main" xmlns="" id="{00000000-0008-0000-1700-0000A460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5295900"/>
          <a:ext cx="1209675" cy="800100"/>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1257300</xdr:colOff>
      <xdr:row>9</xdr:row>
      <xdr:rowOff>838200</xdr:rowOff>
    </xdr:to>
    <xdr:pic>
      <xdr:nvPicPr>
        <xdr:cNvPr id="24741" name="Рисунок 2" descr="154.jpg">
          <a:extLst>
            <a:ext uri="{FF2B5EF4-FFF2-40B4-BE49-F238E27FC236}">
              <a16:creationId xmlns:a16="http://schemas.microsoft.com/office/drawing/2014/main" xmlns="" id="{00000000-0008-0000-1700-0000A5600000}"/>
            </a:ext>
          </a:extLst>
        </xdr:cNvPr>
        <xdr:cNvPicPr>
          <a:picLocks noChangeAspect="1"/>
        </xdr:cNvPicPr>
      </xdr:nvPicPr>
      <xdr:blipFill>
        <a:blip xmlns:r="http://schemas.openxmlformats.org/officeDocument/2006/relationships" r:embed="rId3" cstate="print"/>
        <a:srcRect/>
        <a:stretch>
          <a:fillRect/>
        </a:stretch>
      </xdr:blipFill>
      <xdr:spPr bwMode="auto">
        <a:xfrm>
          <a:off x="2971800" y="6162675"/>
          <a:ext cx="1209675" cy="80010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1266825</xdr:colOff>
      <xdr:row>10</xdr:row>
      <xdr:rowOff>1266825</xdr:rowOff>
    </xdr:to>
    <xdr:pic>
      <xdr:nvPicPr>
        <xdr:cNvPr id="24742" name="Рисунок 39" descr="031.gif">
          <a:extLst>
            <a:ext uri="{FF2B5EF4-FFF2-40B4-BE49-F238E27FC236}">
              <a16:creationId xmlns:a16="http://schemas.microsoft.com/office/drawing/2014/main" xmlns="" id="{00000000-0008-0000-1700-0000A6600000}"/>
            </a:ext>
          </a:extLst>
        </xdr:cNvPr>
        <xdr:cNvPicPr>
          <a:picLocks noChangeAspect="1"/>
        </xdr:cNvPicPr>
      </xdr:nvPicPr>
      <xdr:blipFill>
        <a:blip xmlns:r="http://schemas.openxmlformats.org/officeDocument/2006/relationships" r:embed="rId4" cstate="print"/>
        <a:srcRect/>
        <a:stretch>
          <a:fillRect/>
        </a:stretch>
      </xdr:blipFill>
      <xdr:spPr bwMode="auto">
        <a:xfrm>
          <a:off x="2962275" y="7058025"/>
          <a:ext cx="1228725" cy="1228725"/>
        </a:xfrm>
        <a:prstGeom prst="rect">
          <a:avLst/>
        </a:prstGeom>
        <a:noFill/>
        <a:ln w="9525">
          <a:noFill/>
          <a:miter lim="800000"/>
          <a:headEnd/>
          <a:tailEnd/>
        </a:ln>
      </xdr:spPr>
    </xdr:pic>
    <xdr:clientData/>
  </xdr:twoCellAnchor>
  <xdr:twoCellAnchor editAs="oneCell">
    <xdr:from>
      <xdr:col>3</xdr:col>
      <xdr:colOff>47625</xdr:colOff>
      <xdr:row>11</xdr:row>
      <xdr:rowOff>19050</xdr:rowOff>
    </xdr:from>
    <xdr:to>
      <xdr:col>3</xdr:col>
      <xdr:colOff>1276350</xdr:colOff>
      <xdr:row>11</xdr:row>
      <xdr:rowOff>1247775</xdr:rowOff>
    </xdr:to>
    <xdr:pic>
      <xdr:nvPicPr>
        <xdr:cNvPr id="24743" name="Рисунок 39" descr="031.gif">
          <a:extLst>
            <a:ext uri="{FF2B5EF4-FFF2-40B4-BE49-F238E27FC236}">
              <a16:creationId xmlns:a16="http://schemas.microsoft.com/office/drawing/2014/main" xmlns="" id="{00000000-0008-0000-1700-0000A7600000}"/>
            </a:ext>
          </a:extLst>
        </xdr:cNvPr>
        <xdr:cNvPicPr>
          <a:picLocks noChangeAspect="1"/>
        </xdr:cNvPicPr>
      </xdr:nvPicPr>
      <xdr:blipFill>
        <a:blip xmlns:r="http://schemas.openxmlformats.org/officeDocument/2006/relationships" r:embed="rId4" cstate="print"/>
        <a:srcRect/>
        <a:stretch>
          <a:fillRect/>
        </a:stretch>
      </xdr:blipFill>
      <xdr:spPr bwMode="auto">
        <a:xfrm>
          <a:off x="2971800" y="8334375"/>
          <a:ext cx="1228725" cy="1228725"/>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1285875</xdr:colOff>
      <xdr:row>12</xdr:row>
      <xdr:rowOff>1257300</xdr:rowOff>
    </xdr:to>
    <xdr:pic>
      <xdr:nvPicPr>
        <xdr:cNvPr id="24744" name="Рисунок 40" descr="032.gif">
          <a:extLst>
            <a:ext uri="{FF2B5EF4-FFF2-40B4-BE49-F238E27FC236}">
              <a16:creationId xmlns:a16="http://schemas.microsoft.com/office/drawing/2014/main" xmlns="" id="{00000000-0008-0000-1700-0000A8600000}"/>
            </a:ext>
          </a:extLst>
        </xdr:cNvPr>
        <xdr:cNvPicPr>
          <a:picLocks noChangeAspect="1"/>
        </xdr:cNvPicPr>
      </xdr:nvPicPr>
      <xdr:blipFill>
        <a:blip xmlns:r="http://schemas.openxmlformats.org/officeDocument/2006/relationships" r:embed="rId5" cstate="print"/>
        <a:srcRect/>
        <a:stretch>
          <a:fillRect/>
        </a:stretch>
      </xdr:blipFill>
      <xdr:spPr bwMode="auto">
        <a:xfrm>
          <a:off x="2981325" y="9601200"/>
          <a:ext cx="1228725" cy="1228725"/>
        </a:xfrm>
        <a:prstGeom prst="rect">
          <a:avLst/>
        </a:prstGeom>
        <a:noFill/>
        <a:ln w="9525">
          <a:noFill/>
          <a:miter lim="800000"/>
          <a:headEnd/>
          <a:tailEnd/>
        </a:ln>
      </xdr:spPr>
    </xdr:pic>
    <xdr:clientData/>
  </xdr:twoCellAnchor>
  <xdr:twoCellAnchor editAs="oneCell">
    <xdr:from>
      <xdr:col>3</xdr:col>
      <xdr:colOff>47625</xdr:colOff>
      <xdr:row>13</xdr:row>
      <xdr:rowOff>47625</xdr:rowOff>
    </xdr:from>
    <xdr:to>
      <xdr:col>3</xdr:col>
      <xdr:colOff>1276350</xdr:colOff>
      <xdr:row>13</xdr:row>
      <xdr:rowOff>1276350</xdr:rowOff>
    </xdr:to>
    <xdr:pic>
      <xdr:nvPicPr>
        <xdr:cNvPr id="24745" name="Рисунок 41" descr="033.gif">
          <a:extLst>
            <a:ext uri="{FF2B5EF4-FFF2-40B4-BE49-F238E27FC236}">
              <a16:creationId xmlns:a16="http://schemas.microsoft.com/office/drawing/2014/main" xmlns="" id="{00000000-0008-0000-1700-0000A9600000}"/>
            </a:ext>
          </a:extLst>
        </xdr:cNvPr>
        <xdr:cNvPicPr>
          <a:picLocks noChangeAspect="1"/>
        </xdr:cNvPicPr>
      </xdr:nvPicPr>
      <xdr:blipFill>
        <a:blip xmlns:r="http://schemas.openxmlformats.org/officeDocument/2006/relationships" r:embed="rId6" cstate="print"/>
        <a:srcRect/>
        <a:stretch>
          <a:fillRect/>
        </a:stretch>
      </xdr:blipFill>
      <xdr:spPr bwMode="auto">
        <a:xfrm>
          <a:off x="2971800" y="10925175"/>
          <a:ext cx="1228725" cy="122872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1266825</xdr:colOff>
      <xdr:row>14</xdr:row>
      <xdr:rowOff>1257300</xdr:rowOff>
    </xdr:to>
    <xdr:pic>
      <xdr:nvPicPr>
        <xdr:cNvPr id="24746" name="Рисунок 41" descr="033.gif">
          <a:extLst>
            <a:ext uri="{FF2B5EF4-FFF2-40B4-BE49-F238E27FC236}">
              <a16:creationId xmlns:a16="http://schemas.microsoft.com/office/drawing/2014/main" xmlns="" id="{00000000-0008-0000-1700-0000AA600000}"/>
            </a:ext>
          </a:extLst>
        </xdr:cNvPr>
        <xdr:cNvPicPr>
          <a:picLocks noChangeAspect="1"/>
        </xdr:cNvPicPr>
      </xdr:nvPicPr>
      <xdr:blipFill>
        <a:blip xmlns:r="http://schemas.openxmlformats.org/officeDocument/2006/relationships" r:embed="rId6" cstate="print"/>
        <a:srcRect/>
        <a:stretch>
          <a:fillRect/>
        </a:stretch>
      </xdr:blipFill>
      <xdr:spPr bwMode="auto">
        <a:xfrm>
          <a:off x="2962275" y="12211050"/>
          <a:ext cx="1228725" cy="1228725"/>
        </a:xfrm>
        <a:prstGeom prst="rect">
          <a:avLst/>
        </a:prstGeom>
        <a:noFill/>
        <a:ln w="9525">
          <a:noFill/>
          <a:miter lim="800000"/>
          <a:headEnd/>
          <a:tailEnd/>
        </a:ln>
      </xdr:spPr>
    </xdr:pic>
    <xdr:clientData/>
  </xdr:twoCellAnchor>
  <xdr:twoCellAnchor editAs="oneCell">
    <xdr:from>
      <xdr:col>3</xdr:col>
      <xdr:colOff>28575</xdr:colOff>
      <xdr:row>15</xdr:row>
      <xdr:rowOff>38100</xdr:rowOff>
    </xdr:from>
    <xdr:to>
      <xdr:col>3</xdr:col>
      <xdr:colOff>1257300</xdr:colOff>
      <xdr:row>15</xdr:row>
      <xdr:rowOff>1266825</xdr:rowOff>
    </xdr:to>
    <xdr:pic>
      <xdr:nvPicPr>
        <xdr:cNvPr id="24747" name="Рисунок 42" descr="034.gif">
          <a:extLst>
            <a:ext uri="{FF2B5EF4-FFF2-40B4-BE49-F238E27FC236}">
              <a16:creationId xmlns:a16="http://schemas.microsoft.com/office/drawing/2014/main" xmlns="" id="{00000000-0008-0000-1700-0000AB60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1351597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1009650</xdr:rowOff>
    </xdr:to>
    <xdr:pic>
      <xdr:nvPicPr>
        <xdr:cNvPr id="24748" name="Рисунок 43" descr="035.gif">
          <a:extLst>
            <a:ext uri="{FF2B5EF4-FFF2-40B4-BE49-F238E27FC236}">
              <a16:creationId xmlns:a16="http://schemas.microsoft.com/office/drawing/2014/main" xmlns="" id="{00000000-0008-0000-1700-0000AC600000}"/>
            </a:ext>
          </a:extLst>
        </xdr:cNvPr>
        <xdr:cNvPicPr>
          <a:picLocks noChangeAspect="1"/>
        </xdr:cNvPicPr>
      </xdr:nvPicPr>
      <xdr:blipFill>
        <a:blip xmlns:r="http://schemas.openxmlformats.org/officeDocument/2006/relationships" r:embed="rId8" cstate="print"/>
        <a:srcRect/>
        <a:stretch>
          <a:fillRect/>
        </a:stretch>
      </xdr:blipFill>
      <xdr:spPr bwMode="auto">
        <a:xfrm>
          <a:off x="2971800" y="14830425"/>
          <a:ext cx="1228725" cy="9715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1266825</xdr:colOff>
      <xdr:row>18</xdr:row>
      <xdr:rowOff>857250</xdr:rowOff>
    </xdr:to>
    <xdr:pic>
      <xdr:nvPicPr>
        <xdr:cNvPr id="24749" name="Рисунок 44" descr="036.gif">
          <a:extLst>
            <a:ext uri="{FF2B5EF4-FFF2-40B4-BE49-F238E27FC236}">
              <a16:creationId xmlns:a16="http://schemas.microsoft.com/office/drawing/2014/main" xmlns="" id="{00000000-0008-0000-1700-0000AD600000}"/>
            </a:ext>
          </a:extLst>
        </xdr:cNvPr>
        <xdr:cNvPicPr>
          <a:picLocks noChangeAspect="1"/>
        </xdr:cNvPicPr>
      </xdr:nvPicPr>
      <xdr:blipFill>
        <a:blip xmlns:r="http://schemas.openxmlformats.org/officeDocument/2006/relationships" r:embed="rId9" cstate="print"/>
        <a:srcRect/>
        <a:stretch>
          <a:fillRect/>
        </a:stretch>
      </xdr:blipFill>
      <xdr:spPr bwMode="auto">
        <a:xfrm>
          <a:off x="2962275" y="16964025"/>
          <a:ext cx="1228725" cy="819150"/>
        </a:xfrm>
        <a:prstGeom prst="rect">
          <a:avLst/>
        </a:prstGeom>
        <a:noFill/>
        <a:ln w="9525">
          <a:noFill/>
          <a:miter lim="800000"/>
          <a:headEnd/>
          <a:tailEnd/>
        </a:ln>
      </xdr:spPr>
    </xdr:pic>
    <xdr:clientData/>
  </xdr:twoCellAnchor>
  <xdr:twoCellAnchor editAs="oneCell">
    <xdr:from>
      <xdr:col>3</xdr:col>
      <xdr:colOff>28575</xdr:colOff>
      <xdr:row>19</xdr:row>
      <xdr:rowOff>38100</xdr:rowOff>
    </xdr:from>
    <xdr:to>
      <xdr:col>3</xdr:col>
      <xdr:colOff>1257300</xdr:colOff>
      <xdr:row>19</xdr:row>
      <xdr:rowOff>857250</xdr:rowOff>
    </xdr:to>
    <xdr:pic>
      <xdr:nvPicPr>
        <xdr:cNvPr id="24750" name="Рисунок 44" descr="036.gif">
          <a:extLst>
            <a:ext uri="{FF2B5EF4-FFF2-40B4-BE49-F238E27FC236}">
              <a16:creationId xmlns:a16="http://schemas.microsoft.com/office/drawing/2014/main" xmlns="" id="{00000000-0008-0000-1700-0000AE600000}"/>
            </a:ext>
          </a:extLst>
        </xdr:cNvPr>
        <xdr:cNvPicPr>
          <a:picLocks noChangeAspect="1"/>
        </xdr:cNvPicPr>
      </xdr:nvPicPr>
      <xdr:blipFill>
        <a:blip xmlns:r="http://schemas.openxmlformats.org/officeDocument/2006/relationships" r:embed="rId9" cstate="print"/>
        <a:srcRect/>
        <a:stretch>
          <a:fillRect/>
        </a:stretch>
      </xdr:blipFill>
      <xdr:spPr bwMode="auto">
        <a:xfrm>
          <a:off x="2952750" y="18040350"/>
          <a:ext cx="1228725" cy="819150"/>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1257300</xdr:colOff>
      <xdr:row>22</xdr:row>
      <xdr:rowOff>828675</xdr:rowOff>
    </xdr:to>
    <xdr:pic>
      <xdr:nvPicPr>
        <xdr:cNvPr id="24751" name="Рисунок 3" descr="155.jpg">
          <a:extLst>
            <a:ext uri="{FF2B5EF4-FFF2-40B4-BE49-F238E27FC236}">
              <a16:creationId xmlns:a16="http://schemas.microsoft.com/office/drawing/2014/main" xmlns="" id="{00000000-0008-0000-1700-0000AF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1374100"/>
          <a:ext cx="1209675" cy="800100"/>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1266825</xdr:colOff>
      <xdr:row>23</xdr:row>
      <xdr:rowOff>828675</xdr:rowOff>
    </xdr:to>
    <xdr:pic>
      <xdr:nvPicPr>
        <xdr:cNvPr id="24752" name="Рисунок 4" descr="156.jpg">
          <a:extLst>
            <a:ext uri="{FF2B5EF4-FFF2-40B4-BE49-F238E27FC236}">
              <a16:creationId xmlns:a16="http://schemas.microsoft.com/office/drawing/2014/main" xmlns="" id="{00000000-0008-0000-1700-0000B0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81325" y="22240875"/>
          <a:ext cx="1209675" cy="800100"/>
        </a:xfrm>
        <a:prstGeom prst="rect">
          <a:avLst/>
        </a:prstGeom>
        <a:noFill/>
        <a:ln w="9525">
          <a:noFill/>
          <a:miter lim="800000"/>
          <a:headEnd/>
          <a:tailEnd/>
        </a:ln>
      </xdr:spPr>
    </xdr:pic>
    <xdr:clientData/>
  </xdr:twoCellAnchor>
  <xdr:twoCellAnchor editAs="oneCell">
    <xdr:from>
      <xdr:col>3</xdr:col>
      <xdr:colOff>66675</xdr:colOff>
      <xdr:row>24</xdr:row>
      <xdr:rowOff>47625</xdr:rowOff>
    </xdr:from>
    <xdr:to>
      <xdr:col>3</xdr:col>
      <xdr:colOff>1276350</xdr:colOff>
      <xdr:row>24</xdr:row>
      <xdr:rowOff>847725</xdr:rowOff>
    </xdr:to>
    <xdr:pic>
      <xdr:nvPicPr>
        <xdr:cNvPr id="24753" name="Рисунок 4" descr="156.jpg">
          <a:extLst>
            <a:ext uri="{FF2B5EF4-FFF2-40B4-BE49-F238E27FC236}">
              <a16:creationId xmlns:a16="http://schemas.microsoft.com/office/drawing/2014/main" xmlns="" id="{00000000-0008-0000-1700-0000B1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90850" y="23155275"/>
          <a:ext cx="1209675" cy="800100"/>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1257300</xdr:colOff>
      <xdr:row>25</xdr:row>
      <xdr:rowOff>923925</xdr:rowOff>
    </xdr:to>
    <xdr:pic>
      <xdr:nvPicPr>
        <xdr:cNvPr id="24754" name="Рисунок 3" descr="155.jpg">
          <a:extLst>
            <a:ext uri="{FF2B5EF4-FFF2-40B4-BE49-F238E27FC236}">
              <a16:creationId xmlns:a16="http://schemas.microsoft.com/office/drawing/2014/main" xmlns="" id="{00000000-0008-0000-1700-0000B2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031575"/>
          <a:ext cx="1209675" cy="895350"/>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962025</xdr:rowOff>
    </xdr:to>
    <xdr:pic>
      <xdr:nvPicPr>
        <xdr:cNvPr id="24755" name="Рисунок 3" descr="155.jpg">
          <a:extLst>
            <a:ext uri="{FF2B5EF4-FFF2-40B4-BE49-F238E27FC236}">
              <a16:creationId xmlns:a16="http://schemas.microsoft.com/office/drawing/2014/main" xmlns="" id="{00000000-0008-0000-1700-0000B3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993600"/>
          <a:ext cx="1209675" cy="933450"/>
        </a:xfrm>
        <a:prstGeom prst="rect">
          <a:avLst/>
        </a:prstGeom>
        <a:noFill/>
        <a:ln w="9525">
          <a:noFill/>
          <a:miter lim="800000"/>
          <a:headEnd/>
          <a:tailEnd/>
        </a:ln>
      </xdr:spPr>
    </xdr:pic>
    <xdr:clientData/>
  </xdr:twoCellAnchor>
  <xdr:twoCellAnchor editAs="oneCell">
    <xdr:from>
      <xdr:col>3</xdr:col>
      <xdr:colOff>266700</xdr:colOff>
      <xdr:row>27</xdr:row>
      <xdr:rowOff>28575</xdr:rowOff>
    </xdr:from>
    <xdr:to>
      <xdr:col>3</xdr:col>
      <xdr:colOff>1085850</xdr:colOff>
      <xdr:row>27</xdr:row>
      <xdr:rowOff>1257300</xdr:rowOff>
    </xdr:to>
    <xdr:pic>
      <xdr:nvPicPr>
        <xdr:cNvPr id="24756" name="Рисунок 45" descr="037.gif">
          <a:extLst>
            <a:ext uri="{FF2B5EF4-FFF2-40B4-BE49-F238E27FC236}">
              <a16:creationId xmlns:a16="http://schemas.microsoft.com/office/drawing/2014/main" xmlns="" id="{00000000-0008-0000-1700-0000B4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90875" y="26003250"/>
          <a:ext cx="819150" cy="1228725"/>
        </a:xfrm>
        <a:prstGeom prst="rect">
          <a:avLst/>
        </a:prstGeom>
        <a:noFill/>
        <a:ln w="9525">
          <a:noFill/>
          <a:miter lim="800000"/>
          <a:headEnd/>
          <a:tailEnd/>
        </a:ln>
      </xdr:spPr>
    </xdr:pic>
    <xdr:clientData/>
  </xdr:twoCellAnchor>
  <xdr:twoCellAnchor editAs="oneCell">
    <xdr:from>
      <xdr:col>3</xdr:col>
      <xdr:colOff>285750</xdr:colOff>
      <xdr:row>29</xdr:row>
      <xdr:rowOff>28575</xdr:rowOff>
    </xdr:from>
    <xdr:to>
      <xdr:col>3</xdr:col>
      <xdr:colOff>1104900</xdr:colOff>
      <xdr:row>29</xdr:row>
      <xdr:rowOff>1257300</xdr:rowOff>
    </xdr:to>
    <xdr:pic>
      <xdr:nvPicPr>
        <xdr:cNvPr id="24757" name="Рисунок 46" descr="038.gif">
          <a:extLst>
            <a:ext uri="{FF2B5EF4-FFF2-40B4-BE49-F238E27FC236}">
              <a16:creationId xmlns:a16="http://schemas.microsoft.com/office/drawing/2014/main" xmlns="" id="{00000000-0008-0000-1700-0000B5600000}"/>
            </a:ext>
          </a:extLst>
        </xdr:cNvPr>
        <xdr:cNvPicPr>
          <a:picLocks noChangeAspect="1"/>
        </xdr:cNvPicPr>
      </xdr:nvPicPr>
      <xdr:blipFill>
        <a:blip xmlns:r="http://schemas.openxmlformats.org/officeDocument/2006/relationships" r:embed="rId13" cstate="print"/>
        <a:srcRect/>
        <a:stretch>
          <a:fillRect/>
        </a:stretch>
      </xdr:blipFill>
      <xdr:spPr bwMode="auto">
        <a:xfrm>
          <a:off x="3209925" y="28594050"/>
          <a:ext cx="819150" cy="1228725"/>
        </a:xfrm>
        <a:prstGeom prst="rect">
          <a:avLst/>
        </a:prstGeom>
        <a:noFill/>
        <a:ln w="9525">
          <a:noFill/>
          <a:miter lim="800000"/>
          <a:headEnd/>
          <a:tailEnd/>
        </a:ln>
      </xdr:spPr>
    </xdr:pic>
    <xdr:clientData/>
  </xdr:twoCellAnchor>
  <xdr:twoCellAnchor editAs="oneCell">
    <xdr:from>
      <xdr:col>3</xdr:col>
      <xdr:colOff>257175</xdr:colOff>
      <xdr:row>31</xdr:row>
      <xdr:rowOff>47625</xdr:rowOff>
    </xdr:from>
    <xdr:to>
      <xdr:col>3</xdr:col>
      <xdr:colOff>1076325</xdr:colOff>
      <xdr:row>31</xdr:row>
      <xdr:rowOff>1276350</xdr:rowOff>
    </xdr:to>
    <xdr:pic>
      <xdr:nvPicPr>
        <xdr:cNvPr id="24758" name="Рисунок 47" descr="039.gif">
          <a:extLst>
            <a:ext uri="{FF2B5EF4-FFF2-40B4-BE49-F238E27FC236}">
              <a16:creationId xmlns:a16="http://schemas.microsoft.com/office/drawing/2014/main" xmlns="" id="{00000000-0008-0000-1700-0000B6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81350" y="31222950"/>
          <a:ext cx="819150" cy="1228725"/>
        </a:xfrm>
        <a:prstGeom prst="rect">
          <a:avLst/>
        </a:prstGeom>
        <a:noFill/>
        <a:ln w="9525">
          <a:noFill/>
          <a:miter lim="800000"/>
          <a:headEnd/>
          <a:tailEnd/>
        </a:ln>
      </xdr:spPr>
    </xdr:pic>
    <xdr:clientData/>
  </xdr:twoCellAnchor>
  <xdr:twoCellAnchor editAs="oneCell">
    <xdr:from>
      <xdr:col>3</xdr:col>
      <xdr:colOff>47625</xdr:colOff>
      <xdr:row>33</xdr:row>
      <xdr:rowOff>47625</xdr:rowOff>
    </xdr:from>
    <xdr:to>
      <xdr:col>3</xdr:col>
      <xdr:colOff>1276350</xdr:colOff>
      <xdr:row>33</xdr:row>
      <xdr:rowOff>1276350</xdr:rowOff>
    </xdr:to>
    <xdr:pic>
      <xdr:nvPicPr>
        <xdr:cNvPr id="24759" name="Рисунок 48" descr="040.gif">
          <a:extLst>
            <a:ext uri="{FF2B5EF4-FFF2-40B4-BE49-F238E27FC236}">
              <a16:creationId xmlns:a16="http://schemas.microsoft.com/office/drawing/2014/main" xmlns="" id="{00000000-0008-0000-1700-0000B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3851850"/>
          <a:ext cx="1228725" cy="1228725"/>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4760" name="Рисунок 35" descr="139.jpg">
          <a:extLst>
            <a:ext uri="{FF2B5EF4-FFF2-40B4-BE49-F238E27FC236}">
              <a16:creationId xmlns:a16="http://schemas.microsoft.com/office/drawing/2014/main" xmlns="" id="{00000000-0008-0000-1700-0000B8600000}"/>
            </a:ext>
          </a:extLst>
        </xdr:cNvPr>
        <xdr:cNvPicPr>
          <a:picLocks noChangeAspect="1"/>
        </xdr:cNvPicPr>
      </xdr:nvPicPr>
      <xdr:blipFill>
        <a:blip xmlns:r="http://schemas.openxmlformats.org/officeDocument/2006/relationships" r:embed="rId16" cstate="print"/>
        <a:srcRect/>
        <a:stretch>
          <a:fillRect/>
        </a:stretch>
      </xdr:blipFill>
      <xdr:spPr bwMode="auto">
        <a:xfrm>
          <a:off x="2971800" y="44319825"/>
          <a:ext cx="1209675" cy="838200"/>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24761" name="Рисунок 49" descr="021.jpg">
          <a:extLst>
            <a:ext uri="{FF2B5EF4-FFF2-40B4-BE49-F238E27FC236}">
              <a16:creationId xmlns:a16="http://schemas.microsoft.com/office/drawing/2014/main" xmlns="" id="{00000000-0008-0000-1700-0000B9600000}"/>
            </a:ext>
          </a:extLst>
        </xdr:cNvPr>
        <xdr:cNvPicPr>
          <a:picLocks noChangeAspect="1"/>
        </xdr:cNvPicPr>
      </xdr:nvPicPr>
      <xdr:blipFill>
        <a:blip xmlns:r="http://schemas.openxmlformats.org/officeDocument/2006/relationships" r:embed="rId17" cstate="print"/>
        <a:srcRect/>
        <a:stretch>
          <a:fillRect/>
        </a:stretch>
      </xdr:blipFill>
      <xdr:spPr bwMode="auto">
        <a:xfrm>
          <a:off x="3000375" y="452437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1276350</xdr:colOff>
      <xdr:row>35</xdr:row>
      <xdr:rowOff>1276350</xdr:rowOff>
    </xdr:to>
    <xdr:pic>
      <xdr:nvPicPr>
        <xdr:cNvPr id="24762" name="Рисунок 48" descr="040.gif">
          <a:extLst>
            <a:ext uri="{FF2B5EF4-FFF2-40B4-BE49-F238E27FC236}">
              <a16:creationId xmlns:a16="http://schemas.microsoft.com/office/drawing/2014/main" xmlns="" id="{00000000-0008-0000-1700-0000BA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6499800"/>
          <a:ext cx="1228725" cy="1228725"/>
        </a:xfrm>
        <a:prstGeom prst="rect">
          <a:avLst/>
        </a:prstGeom>
        <a:noFill/>
        <a:ln w="9525">
          <a:noFill/>
          <a:miter lim="800000"/>
          <a:headEnd/>
          <a:tailEnd/>
        </a:ln>
      </xdr:spPr>
    </xdr:pic>
    <xdr:clientData/>
  </xdr:twoCellAnchor>
  <xdr:twoCellAnchor editAs="oneCell">
    <xdr:from>
      <xdr:col>3</xdr:col>
      <xdr:colOff>38100</xdr:colOff>
      <xdr:row>36</xdr:row>
      <xdr:rowOff>142875</xdr:rowOff>
    </xdr:from>
    <xdr:to>
      <xdr:col>3</xdr:col>
      <xdr:colOff>1266825</xdr:colOff>
      <xdr:row>36</xdr:row>
      <xdr:rowOff>1371600</xdr:rowOff>
    </xdr:to>
    <xdr:pic>
      <xdr:nvPicPr>
        <xdr:cNvPr id="24763" name="Рисунок 48" descr="040.gif">
          <a:extLst>
            <a:ext uri="{FF2B5EF4-FFF2-40B4-BE49-F238E27FC236}">
              <a16:creationId xmlns:a16="http://schemas.microsoft.com/office/drawing/2014/main" xmlns="" id="{00000000-0008-0000-1700-0000BB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7909500"/>
          <a:ext cx="1228725" cy="1228725"/>
        </a:xfrm>
        <a:prstGeom prst="rect">
          <a:avLst/>
        </a:prstGeom>
        <a:noFill/>
        <a:ln w="9525">
          <a:noFill/>
          <a:miter lim="800000"/>
          <a:headEnd/>
          <a:tailEnd/>
        </a:ln>
      </xdr:spPr>
    </xdr:pic>
    <xdr:clientData/>
  </xdr:twoCellAnchor>
  <xdr:twoCellAnchor editAs="oneCell">
    <xdr:from>
      <xdr:col>3</xdr:col>
      <xdr:colOff>47625</xdr:colOff>
      <xdr:row>37</xdr:row>
      <xdr:rowOff>200025</xdr:rowOff>
    </xdr:from>
    <xdr:to>
      <xdr:col>3</xdr:col>
      <xdr:colOff>1257300</xdr:colOff>
      <xdr:row>37</xdr:row>
      <xdr:rowOff>1000125</xdr:rowOff>
    </xdr:to>
    <xdr:pic>
      <xdr:nvPicPr>
        <xdr:cNvPr id="24764" name="Рисунок 29"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C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39423975"/>
          <a:ext cx="1209675" cy="800100"/>
        </a:xfrm>
        <a:prstGeom prst="rect">
          <a:avLst/>
        </a:prstGeom>
        <a:noFill/>
        <a:ln w="9525">
          <a:noFill/>
          <a:miter lim="800000"/>
          <a:headEnd/>
          <a:tailEnd/>
        </a:ln>
      </xdr:spPr>
    </xdr:pic>
    <xdr:clientData/>
  </xdr:twoCellAnchor>
  <xdr:twoCellAnchor editAs="oneCell">
    <xdr:from>
      <xdr:col>3</xdr:col>
      <xdr:colOff>47625</xdr:colOff>
      <xdr:row>38</xdr:row>
      <xdr:rowOff>219075</xdr:rowOff>
    </xdr:from>
    <xdr:to>
      <xdr:col>3</xdr:col>
      <xdr:colOff>1257300</xdr:colOff>
      <xdr:row>38</xdr:row>
      <xdr:rowOff>1019175</xdr:rowOff>
    </xdr:to>
    <xdr:pic>
      <xdr:nvPicPr>
        <xdr:cNvPr id="24765" name="Рисунок 30"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D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40624125"/>
          <a:ext cx="1209675" cy="800100"/>
        </a:xfrm>
        <a:prstGeom prst="rect">
          <a:avLst/>
        </a:prstGeom>
        <a:noFill/>
        <a:ln w="9525">
          <a:noFill/>
          <a:miter lim="800000"/>
          <a:headEnd/>
          <a:tailEnd/>
        </a:ln>
      </xdr:spPr>
    </xdr:pic>
    <xdr:clientData/>
  </xdr:twoCellAnchor>
  <xdr:twoCellAnchor editAs="oneCell">
    <xdr:from>
      <xdr:col>3</xdr:col>
      <xdr:colOff>38100</xdr:colOff>
      <xdr:row>39</xdr:row>
      <xdr:rowOff>200025</xdr:rowOff>
    </xdr:from>
    <xdr:to>
      <xdr:col>3</xdr:col>
      <xdr:colOff>1295400</xdr:colOff>
      <xdr:row>39</xdr:row>
      <xdr:rowOff>1038225</xdr:rowOff>
    </xdr:to>
    <xdr:pic>
      <xdr:nvPicPr>
        <xdr:cNvPr id="24766" name="Рисунок 31"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E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62275" y="41890950"/>
          <a:ext cx="1257300" cy="838200"/>
        </a:xfrm>
        <a:prstGeom prst="rect">
          <a:avLst/>
        </a:prstGeom>
        <a:noFill/>
        <a:ln w="9525">
          <a:noFill/>
          <a:miter lim="800000"/>
          <a:headEnd/>
          <a:tailEnd/>
        </a:ln>
      </xdr:spPr>
    </xdr:pic>
    <xdr:clientData/>
  </xdr:twoCellAnchor>
  <xdr:twoCellAnchor editAs="oneCell">
    <xdr:from>
      <xdr:col>3</xdr:col>
      <xdr:colOff>28575</xdr:colOff>
      <xdr:row>40</xdr:row>
      <xdr:rowOff>219075</xdr:rowOff>
    </xdr:from>
    <xdr:to>
      <xdr:col>3</xdr:col>
      <xdr:colOff>1285875</xdr:colOff>
      <xdr:row>40</xdr:row>
      <xdr:rowOff>1057275</xdr:rowOff>
    </xdr:to>
    <xdr:pic>
      <xdr:nvPicPr>
        <xdr:cNvPr id="24767" name="Рисунок 33"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F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52750" y="43224450"/>
          <a:ext cx="1257300" cy="838200"/>
        </a:xfrm>
        <a:prstGeom prst="rect">
          <a:avLst/>
        </a:prstGeom>
        <a:noFill/>
        <a:ln w="9525">
          <a:noFill/>
          <a:miter lim="800000"/>
          <a:headEnd/>
          <a:tailEnd/>
        </a:ln>
      </xdr:spPr>
    </xdr:pic>
    <xdr:clientData/>
  </xdr:twoCellAnchor>
  <xdr:twoCellAnchor editAs="oneCell">
    <xdr:from>
      <xdr:col>3</xdr:col>
      <xdr:colOff>0</xdr:colOff>
      <xdr:row>43</xdr:row>
      <xdr:rowOff>266700</xdr:rowOff>
    </xdr:from>
    <xdr:to>
      <xdr:col>3</xdr:col>
      <xdr:colOff>1304925</xdr:colOff>
      <xdr:row>43</xdr:row>
      <xdr:rowOff>1133475</xdr:rowOff>
    </xdr:to>
    <xdr:pic>
      <xdr:nvPicPr>
        <xdr:cNvPr id="24768" name="Рисунок 34"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14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06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924175" y="46796325"/>
          <a:ext cx="1304925" cy="866775"/>
        </a:xfrm>
        <a:prstGeom prst="rect">
          <a:avLst/>
        </a:prstGeom>
        <a:noFill/>
        <a:ln w="9525">
          <a:noFill/>
          <a:miter lim="800000"/>
          <a:headEnd/>
          <a:tailEnd/>
        </a:ln>
      </xdr:spPr>
    </xdr:pic>
    <xdr:clientData/>
  </xdr:twoCellAnchor>
  <xdr:twoCellAnchor editAs="oneCell">
    <xdr:from>
      <xdr:col>3</xdr:col>
      <xdr:colOff>0</xdr:colOff>
      <xdr:row>44</xdr:row>
      <xdr:rowOff>266700</xdr:rowOff>
    </xdr:from>
    <xdr:to>
      <xdr:col>3</xdr:col>
      <xdr:colOff>1304925</xdr:colOff>
      <xdr:row>44</xdr:row>
      <xdr:rowOff>1133475</xdr:rowOff>
    </xdr:to>
    <xdr:pic>
      <xdr:nvPicPr>
        <xdr:cNvPr id="24769" name="Рисунок 35"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28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16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924175" y="48186975"/>
          <a:ext cx="1304925" cy="866775"/>
        </a:xfrm>
        <a:prstGeom prst="rect">
          <a:avLst/>
        </a:prstGeom>
        <a:noFill/>
        <a:ln w="9525">
          <a:noFill/>
          <a:miter lim="800000"/>
          <a:headEnd/>
          <a:tailEnd/>
        </a:ln>
      </xdr:spPr>
    </xdr:pic>
    <xdr:clientData/>
  </xdr:twoCellAnchor>
  <xdr:twoCellAnchor editAs="oneCell">
    <xdr:from>
      <xdr:col>3</xdr:col>
      <xdr:colOff>0</xdr:colOff>
      <xdr:row>45</xdr:row>
      <xdr:rowOff>238125</xdr:rowOff>
    </xdr:from>
    <xdr:to>
      <xdr:col>3</xdr:col>
      <xdr:colOff>1304925</xdr:colOff>
      <xdr:row>45</xdr:row>
      <xdr:rowOff>1104900</xdr:rowOff>
    </xdr:to>
    <xdr:pic>
      <xdr:nvPicPr>
        <xdr:cNvPr id="24770" name="Рисунок 36"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42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26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924175" y="49520475"/>
          <a:ext cx="1304925" cy="866775"/>
        </a:xfrm>
        <a:prstGeom prst="rect">
          <a:avLst/>
        </a:prstGeom>
        <a:noFill/>
        <a:ln w="9525">
          <a:noFill/>
          <a:miter lim="800000"/>
          <a:headEnd/>
          <a:tailEnd/>
        </a:ln>
      </xdr:spPr>
    </xdr:pic>
    <xdr:clientData/>
  </xdr:twoCellAnchor>
  <xdr:twoCellAnchor editAs="oneCell">
    <xdr:from>
      <xdr:col>3</xdr:col>
      <xdr:colOff>0</xdr:colOff>
      <xdr:row>46</xdr:row>
      <xdr:rowOff>314325</xdr:rowOff>
    </xdr:from>
    <xdr:to>
      <xdr:col>3</xdr:col>
      <xdr:colOff>1304925</xdr:colOff>
      <xdr:row>46</xdr:row>
      <xdr:rowOff>1181100</xdr:rowOff>
    </xdr:to>
    <xdr:pic>
      <xdr:nvPicPr>
        <xdr:cNvPr id="24771" name="Рисунок 37"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56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36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924175" y="50996850"/>
          <a:ext cx="1304925" cy="86677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1295400</xdr:colOff>
      <xdr:row>17</xdr:row>
      <xdr:rowOff>1019175</xdr:rowOff>
    </xdr:to>
    <xdr:pic>
      <xdr:nvPicPr>
        <xdr:cNvPr id="24772" name="Рисунок 43" descr="035.gif">
          <a:extLst>
            <a:ext uri="{FF2B5EF4-FFF2-40B4-BE49-F238E27FC236}">
              <a16:creationId xmlns:a16="http://schemas.microsoft.com/office/drawing/2014/main" xmlns="" id="{00000000-0008-0000-1700-0000C460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5906750"/>
          <a:ext cx="1228725" cy="971550"/>
        </a:xfrm>
        <a:prstGeom prst="rect">
          <a:avLst/>
        </a:prstGeom>
        <a:noFill/>
        <a:ln w="9525">
          <a:noFill/>
          <a:miter lim="800000"/>
          <a:headEnd/>
          <a:tailEnd/>
        </a:ln>
      </xdr:spPr>
    </xdr:pic>
    <xdr:clientData/>
  </xdr:twoCellAnchor>
  <xdr:twoCellAnchor editAs="oneCell">
    <xdr:from>
      <xdr:col>3</xdr:col>
      <xdr:colOff>266700</xdr:colOff>
      <xdr:row>32</xdr:row>
      <xdr:rowOff>38100</xdr:rowOff>
    </xdr:from>
    <xdr:to>
      <xdr:col>3</xdr:col>
      <xdr:colOff>1085850</xdr:colOff>
      <xdr:row>32</xdr:row>
      <xdr:rowOff>1266825</xdr:rowOff>
    </xdr:to>
    <xdr:pic>
      <xdr:nvPicPr>
        <xdr:cNvPr id="24773" name="Рисунок 47" descr="039.gif">
          <a:extLst>
            <a:ext uri="{FF2B5EF4-FFF2-40B4-BE49-F238E27FC236}">
              <a16:creationId xmlns:a16="http://schemas.microsoft.com/office/drawing/2014/main" xmlns="" id="{00000000-0008-0000-1700-0000C5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90875" y="32527875"/>
          <a:ext cx="819150" cy="1228725"/>
        </a:xfrm>
        <a:prstGeom prst="rect">
          <a:avLst/>
        </a:prstGeom>
        <a:noFill/>
        <a:ln w="9525">
          <a:noFill/>
          <a:miter lim="800000"/>
          <a:headEnd/>
          <a:tailEnd/>
        </a:ln>
      </xdr:spPr>
    </xdr:pic>
    <xdr:clientData/>
  </xdr:twoCellAnchor>
  <xdr:twoCellAnchor editAs="oneCell">
    <xdr:from>
      <xdr:col>3</xdr:col>
      <xdr:colOff>257175</xdr:colOff>
      <xdr:row>28</xdr:row>
      <xdr:rowOff>47625</xdr:rowOff>
    </xdr:from>
    <xdr:to>
      <xdr:col>3</xdr:col>
      <xdr:colOff>1076325</xdr:colOff>
      <xdr:row>28</xdr:row>
      <xdr:rowOff>1276350</xdr:rowOff>
    </xdr:to>
    <xdr:pic>
      <xdr:nvPicPr>
        <xdr:cNvPr id="24774" name="Рисунок 45" descr="037.gif">
          <a:extLst>
            <a:ext uri="{FF2B5EF4-FFF2-40B4-BE49-F238E27FC236}">
              <a16:creationId xmlns:a16="http://schemas.microsoft.com/office/drawing/2014/main" xmlns="" id="{00000000-0008-0000-1700-0000C6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81350" y="27317700"/>
          <a:ext cx="819150" cy="1228725"/>
        </a:xfrm>
        <a:prstGeom prst="rect">
          <a:avLst/>
        </a:prstGeom>
        <a:noFill/>
        <a:ln w="9525">
          <a:noFill/>
          <a:miter lim="800000"/>
          <a:headEnd/>
          <a:tailEnd/>
        </a:ln>
      </xdr:spPr>
    </xdr:pic>
    <xdr:clientData/>
  </xdr:twoCellAnchor>
  <xdr:twoCellAnchor editAs="oneCell">
    <xdr:from>
      <xdr:col>3</xdr:col>
      <xdr:colOff>38100</xdr:colOff>
      <xdr:row>34</xdr:row>
      <xdr:rowOff>47625</xdr:rowOff>
    </xdr:from>
    <xdr:to>
      <xdr:col>3</xdr:col>
      <xdr:colOff>1266825</xdr:colOff>
      <xdr:row>34</xdr:row>
      <xdr:rowOff>1276350</xdr:rowOff>
    </xdr:to>
    <xdr:pic>
      <xdr:nvPicPr>
        <xdr:cNvPr id="24775" name="Рисунок 48" descr="040.gif">
          <a:extLst>
            <a:ext uri="{FF2B5EF4-FFF2-40B4-BE49-F238E27FC236}">
              <a16:creationId xmlns:a16="http://schemas.microsoft.com/office/drawing/2014/main" xmlns="" id="{00000000-0008-0000-1700-0000C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5175825"/>
          <a:ext cx="1228725" cy="1228725"/>
        </a:xfrm>
        <a:prstGeom prst="rect">
          <a:avLst/>
        </a:prstGeom>
        <a:noFill/>
        <a:ln w="9525">
          <a:noFill/>
          <a:miter lim="800000"/>
          <a:headEnd/>
          <a:tailEnd/>
        </a:ln>
      </xdr:spPr>
    </xdr:pic>
    <xdr:clientData/>
  </xdr:twoCellAnchor>
  <xdr:twoCellAnchor editAs="oneCell">
    <xdr:from>
      <xdr:col>3</xdr:col>
      <xdr:colOff>257175</xdr:colOff>
      <xdr:row>30</xdr:row>
      <xdr:rowOff>57150</xdr:rowOff>
    </xdr:from>
    <xdr:to>
      <xdr:col>3</xdr:col>
      <xdr:colOff>1076325</xdr:colOff>
      <xdr:row>30</xdr:row>
      <xdr:rowOff>1285875</xdr:rowOff>
    </xdr:to>
    <xdr:pic>
      <xdr:nvPicPr>
        <xdr:cNvPr id="24776" name="Рисунок 46" descr="038.gif">
          <a:extLst>
            <a:ext uri="{FF2B5EF4-FFF2-40B4-BE49-F238E27FC236}">
              <a16:creationId xmlns:a16="http://schemas.microsoft.com/office/drawing/2014/main" xmlns="" id="{00000000-0008-0000-1700-0000C8600000}"/>
            </a:ext>
          </a:extLst>
        </xdr:cNvPr>
        <xdr:cNvPicPr>
          <a:picLocks noChangeAspect="1"/>
        </xdr:cNvPicPr>
      </xdr:nvPicPr>
      <xdr:blipFill>
        <a:blip xmlns:r="http://schemas.openxmlformats.org/officeDocument/2006/relationships" r:embed="rId13" cstate="print"/>
        <a:srcRect/>
        <a:stretch>
          <a:fillRect/>
        </a:stretch>
      </xdr:blipFill>
      <xdr:spPr bwMode="auto">
        <a:xfrm>
          <a:off x="3181350" y="29898975"/>
          <a:ext cx="819150" cy="1228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47625</xdr:colOff>
      <xdr:row>6</xdr:row>
      <xdr:rowOff>152400</xdr:rowOff>
    </xdr:from>
    <xdr:to>
      <xdr:col>3</xdr:col>
      <xdr:colOff>1266825</xdr:colOff>
      <xdr:row>6</xdr:row>
      <xdr:rowOff>1028700</xdr:rowOff>
    </xdr:to>
    <xdr:pic>
      <xdr:nvPicPr>
        <xdr:cNvPr id="25697" name="Picture 24959" descr="未标题-5">
          <a:extLst>
            <a:ext uri="{FF2B5EF4-FFF2-40B4-BE49-F238E27FC236}">
              <a16:creationId xmlns:a16="http://schemas.microsoft.com/office/drawing/2014/main" xmlns="" id="{00000000-0008-0000-1800-00006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71800" y="3000375"/>
          <a:ext cx="1219200" cy="876300"/>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1257300</xdr:colOff>
      <xdr:row>7</xdr:row>
      <xdr:rowOff>933450</xdr:rowOff>
    </xdr:to>
    <xdr:pic>
      <xdr:nvPicPr>
        <xdr:cNvPr id="25698" name="Picture 24959" descr="未标题-5">
          <a:extLst>
            <a:ext uri="{FF2B5EF4-FFF2-40B4-BE49-F238E27FC236}">
              <a16:creationId xmlns:a16="http://schemas.microsoft.com/office/drawing/2014/main" xmlns="" id="{00000000-0008-0000-1800-00006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4086225"/>
          <a:ext cx="1219200" cy="876300"/>
        </a:xfrm>
        <a:prstGeom prst="rect">
          <a:avLst/>
        </a:prstGeom>
        <a:noFill/>
        <a:ln w="9525">
          <a:noFill/>
          <a:miter lim="800000"/>
          <a:headEnd/>
          <a:tailEnd/>
        </a:ln>
      </xdr:spPr>
    </xdr:pic>
    <xdr:clientData/>
  </xdr:twoCellAnchor>
  <xdr:twoCellAnchor editAs="oneCell">
    <xdr:from>
      <xdr:col>3</xdr:col>
      <xdr:colOff>28575</xdr:colOff>
      <xdr:row>9</xdr:row>
      <xdr:rowOff>66675</xdr:rowOff>
    </xdr:from>
    <xdr:to>
      <xdr:col>3</xdr:col>
      <xdr:colOff>1247775</xdr:colOff>
      <xdr:row>9</xdr:row>
      <xdr:rowOff>942975</xdr:rowOff>
    </xdr:to>
    <xdr:pic>
      <xdr:nvPicPr>
        <xdr:cNvPr id="25699" name="Picture 24959" descr="未标题-5">
          <a:extLst>
            <a:ext uri="{FF2B5EF4-FFF2-40B4-BE49-F238E27FC236}">
              <a16:creationId xmlns:a16="http://schemas.microsoft.com/office/drawing/2014/main" xmlns="" id="{00000000-0008-0000-1800-00006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52750" y="6419850"/>
          <a:ext cx="1219200" cy="876300"/>
        </a:xfrm>
        <a:prstGeom prst="rect">
          <a:avLst/>
        </a:prstGeom>
        <a:noFill/>
        <a:ln w="9525">
          <a:noFill/>
          <a:miter lim="800000"/>
          <a:headEnd/>
          <a:tailEnd/>
        </a:ln>
      </xdr:spPr>
    </xdr:pic>
    <xdr:clientData/>
  </xdr:twoCellAnchor>
  <xdr:twoCellAnchor editAs="oneCell">
    <xdr:from>
      <xdr:col>3</xdr:col>
      <xdr:colOff>38100</xdr:colOff>
      <xdr:row>13</xdr:row>
      <xdr:rowOff>85725</xdr:rowOff>
    </xdr:from>
    <xdr:to>
      <xdr:col>3</xdr:col>
      <xdr:colOff>1257300</xdr:colOff>
      <xdr:row>13</xdr:row>
      <xdr:rowOff>962025</xdr:rowOff>
    </xdr:to>
    <xdr:pic>
      <xdr:nvPicPr>
        <xdr:cNvPr id="25700" name="Picture 24959" descr="未标题-5">
          <a:extLst>
            <a:ext uri="{FF2B5EF4-FFF2-40B4-BE49-F238E27FC236}">
              <a16:creationId xmlns:a16="http://schemas.microsoft.com/office/drawing/2014/main" xmlns="" id="{00000000-0008-0000-1800-00006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8743950"/>
          <a:ext cx="1219200" cy="876300"/>
        </a:xfrm>
        <a:prstGeom prst="rect">
          <a:avLst/>
        </a:prstGeom>
        <a:noFill/>
        <a:ln w="9525">
          <a:noFill/>
          <a:miter lim="800000"/>
          <a:headEnd/>
          <a:tailEnd/>
        </a:ln>
      </xdr:spPr>
    </xdr:pic>
    <xdr:clientData/>
  </xdr:twoCellAnchor>
  <xdr:twoCellAnchor editAs="oneCell">
    <xdr:from>
      <xdr:col>3</xdr:col>
      <xdr:colOff>38100</xdr:colOff>
      <xdr:row>15</xdr:row>
      <xdr:rowOff>76200</xdr:rowOff>
    </xdr:from>
    <xdr:to>
      <xdr:col>3</xdr:col>
      <xdr:colOff>1257300</xdr:colOff>
      <xdr:row>15</xdr:row>
      <xdr:rowOff>952500</xdr:rowOff>
    </xdr:to>
    <xdr:pic>
      <xdr:nvPicPr>
        <xdr:cNvPr id="25701" name="Picture 24959" descr="未标题-5">
          <a:extLst>
            <a:ext uri="{FF2B5EF4-FFF2-40B4-BE49-F238E27FC236}">
              <a16:creationId xmlns:a16="http://schemas.microsoft.com/office/drawing/2014/main" xmlns="" id="{00000000-0008-0000-1800-000065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1210925"/>
          <a:ext cx="1219200" cy="876300"/>
        </a:xfrm>
        <a:prstGeom prst="rect">
          <a:avLst/>
        </a:prstGeom>
        <a:noFill/>
        <a:ln w="9525">
          <a:noFill/>
          <a:miter lim="800000"/>
          <a:headEnd/>
          <a:tailEnd/>
        </a:ln>
      </xdr:spPr>
    </xdr:pic>
    <xdr:clientData/>
  </xdr:twoCellAnchor>
  <xdr:twoCellAnchor editAs="oneCell">
    <xdr:from>
      <xdr:col>3</xdr:col>
      <xdr:colOff>95250</xdr:colOff>
      <xdr:row>27</xdr:row>
      <xdr:rowOff>428625</xdr:rowOff>
    </xdr:from>
    <xdr:to>
      <xdr:col>3</xdr:col>
      <xdr:colOff>1123950</xdr:colOff>
      <xdr:row>27</xdr:row>
      <xdr:rowOff>1066800</xdr:rowOff>
    </xdr:to>
    <xdr:pic>
      <xdr:nvPicPr>
        <xdr:cNvPr id="25702" name="Picture 24962" descr="玻璃灯圆">
          <a:extLst>
            <a:ext uri="{FF2B5EF4-FFF2-40B4-BE49-F238E27FC236}">
              <a16:creationId xmlns:a16="http://schemas.microsoft.com/office/drawing/2014/main" xmlns="" id="{00000000-0008-0000-1800-000066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26193750"/>
          <a:ext cx="1028700" cy="638175"/>
        </a:xfrm>
        <a:prstGeom prst="rect">
          <a:avLst/>
        </a:prstGeom>
        <a:noFill/>
        <a:ln w="9525">
          <a:noFill/>
          <a:miter lim="800000"/>
          <a:headEnd/>
          <a:tailEnd/>
        </a:ln>
      </xdr:spPr>
    </xdr:pic>
    <xdr:clientData/>
  </xdr:twoCellAnchor>
  <xdr:twoCellAnchor editAs="oneCell">
    <xdr:from>
      <xdr:col>3</xdr:col>
      <xdr:colOff>114300</xdr:colOff>
      <xdr:row>28</xdr:row>
      <xdr:rowOff>409575</xdr:rowOff>
    </xdr:from>
    <xdr:to>
      <xdr:col>3</xdr:col>
      <xdr:colOff>1143000</xdr:colOff>
      <xdr:row>28</xdr:row>
      <xdr:rowOff>1047750</xdr:rowOff>
    </xdr:to>
    <xdr:pic>
      <xdr:nvPicPr>
        <xdr:cNvPr id="25703" name="Picture 24962" descr="玻璃灯圆">
          <a:extLst>
            <a:ext uri="{FF2B5EF4-FFF2-40B4-BE49-F238E27FC236}">
              <a16:creationId xmlns:a16="http://schemas.microsoft.com/office/drawing/2014/main" xmlns="" id="{00000000-0008-0000-1800-00006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27584400"/>
          <a:ext cx="1028700" cy="638175"/>
        </a:xfrm>
        <a:prstGeom prst="rect">
          <a:avLst/>
        </a:prstGeom>
        <a:noFill/>
        <a:ln w="9525">
          <a:noFill/>
          <a:miter lim="800000"/>
          <a:headEnd/>
          <a:tailEnd/>
        </a:ln>
      </xdr:spPr>
    </xdr:pic>
    <xdr:clientData/>
  </xdr:twoCellAnchor>
  <xdr:twoCellAnchor editAs="oneCell">
    <xdr:from>
      <xdr:col>3</xdr:col>
      <xdr:colOff>85725</xdr:colOff>
      <xdr:row>29</xdr:row>
      <xdr:rowOff>466725</xdr:rowOff>
    </xdr:from>
    <xdr:to>
      <xdr:col>3</xdr:col>
      <xdr:colOff>1200150</xdr:colOff>
      <xdr:row>29</xdr:row>
      <xdr:rowOff>1066800</xdr:rowOff>
    </xdr:to>
    <xdr:pic>
      <xdr:nvPicPr>
        <xdr:cNvPr id="25704" name="Picture 24963" descr="玻璃灯方">
          <a:extLst>
            <a:ext uri="{FF2B5EF4-FFF2-40B4-BE49-F238E27FC236}">
              <a16:creationId xmlns:a16="http://schemas.microsoft.com/office/drawing/2014/main" xmlns="" id="{00000000-0008-0000-1800-000068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8946475"/>
          <a:ext cx="1114425" cy="600075"/>
        </a:xfrm>
        <a:prstGeom prst="rect">
          <a:avLst/>
        </a:prstGeom>
        <a:noFill/>
        <a:ln w="9525">
          <a:noFill/>
          <a:miter lim="800000"/>
          <a:headEnd/>
          <a:tailEnd/>
        </a:ln>
      </xdr:spPr>
    </xdr:pic>
    <xdr:clientData/>
  </xdr:twoCellAnchor>
  <xdr:twoCellAnchor editAs="oneCell">
    <xdr:from>
      <xdr:col>3</xdr:col>
      <xdr:colOff>95250</xdr:colOff>
      <xdr:row>30</xdr:row>
      <xdr:rowOff>342900</xdr:rowOff>
    </xdr:from>
    <xdr:to>
      <xdr:col>3</xdr:col>
      <xdr:colOff>1209675</xdr:colOff>
      <xdr:row>30</xdr:row>
      <xdr:rowOff>942975</xdr:rowOff>
    </xdr:to>
    <xdr:pic>
      <xdr:nvPicPr>
        <xdr:cNvPr id="25705" name="Picture 24963" descr="玻璃灯方">
          <a:extLst>
            <a:ext uri="{FF2B5EF4-FFF2-40B4-BE49-F238E27FC236}">
              <a16:creationId xmlns:a16="http://schemas.microsoft.com/office/drawing/2014/main" xmlns="" id="{00000000-0008-0000-1800-000069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19425" y="30165675"/>
          <a:ext cx="1114425" cy="600075"/>
        </a:xfrm>
        <a:prstGeom prst="rect">
          <a:avLst/>
        </a:prstGeom>
        <a:noFill/>
        <a:ln w="9525">
          <a:noFill/>
          <a:miter lim="800000"/>
          <a:headEnd/>
          <a:tailEnd/>
        </a:ln>
      </xdr:spPr>
    </xdr:pic>
    <xdr:clientData/>
  </xdr:twoCellAnchor>
  <xdr:twoCellAnchor editAs="oneCell">
    <xdr:from>
      <xdr:col>3</xdr:col>
      <xdr:colOff>171450</xdr:colOff>
      <xdr:row>17</xdr:row>
      <xdr:rowOff>304800</xdr:rowOff>
    </xdr:from>
    <xdr:to>
      <xdr:col>3</xdr:col>
      <xdr:colOff>1171575</xdr:colOff>
      <xdr:row>17</xdr:row>
      <xdr:rowOff>895350</xdr:rowOff>
    </xdr:to>
    <xdr:pic>
      <xdr:nvPicPr>
        <xdr:cNvPr id="25706" name="Picture 24961" descr="未标题-1">
          <a:extLst>
            <a:ext uri="{FF2B5EF4-FFF2-40B4-BE49-F238E27FC236}">
              <a16:creationId xmlns:a16="http://schemas.microsoft.com/office/drawing/2014/main" xmlns="" id="{00000000-0008-0000-1800-00006A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3839825"/>
          <a:ext cx="1000125" cy="590550"/>
        </a:xfrm>
        <a:prstGeom prst="rect">
          <a:avLst/>
        </a:prstGeom>
        <a:noFill/>
        <a:ln w="9525">
          <a:noFill/>
          <a:miter lim="800000"/>
          <a:headEnd/>
          <a:tailEnd/>
        </a:ln>
      </xdr:spPr>
    </xdr:pic>
    <xdr:clientData/>
  </xdr:twoCellAnchor>
  <xdr:twoCellAnchor editAs="oneCell">
    <xdr:from>
      <xdr:col>3</xdr:col>
      <xdr:colOff>161925</xdr:colOff>
      <xdr:row>19</xdr:row>
      <xdr:rowOff>257175</xdr:rowOff>
    </xdr:from>
    <xdr:to>
      <xdr:col>3</xdr:col>
      <xdr:colOff>1162050</xdr:colOff>
      <xdr:row>19</xdr:row>
      <xdr:rowOff>847725</xdr:rowOff>
    </xdr:to>
    <xdr:pic>
      <xdr:nvPicPr>
        <xdr:cNvPr id="25707" name="Picture 24961" descr="未标题-1">
          <a:extLst>
            <a:ext uri="{FF2B5EF4-FFF2-40B4-BE49-F238E27FC236}">
              <a16:creationId xmlns:a16="http://schemas.microsoft.com/office/drawing/2014/main" xmlns="" id="{00000000-0008-0000-1800-00006B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6116300"/>
          <a:ext cx="1000125" cy="590550"/>
        </a:xfrm>
        <a:prstGeom prst="rect">
          <a:avLst/>
        </a:prstGeom>
        <a:noFill/>
        <a:ln w="9525">
          <a:noFill/>
          <a:miter lim="800000"/>
          <a:headEnd/>
          <a:tailEnd/>
        </a:ln>
      </xdr:spPr>
    </xdr:pic>
    <xdr:clientData/>
  </xdr:twoCellAnchor>
  <xdr:twoCellAnchor editAs="oneCell">
    <xdr:from>
      <xdr:col>3</xdr:col>
      <xdr:colOff>161925</xdr:colOff>
      <xdr:row>21</xdr:row>
      <xdr:rowOff>285750</xdr:rowOff>
    </xdr:from>
    <xdr:to>
      <xdr:col>3</xdr:col>
      <xdr:colOff>1162050</xdr:colOff>
      <xdr:row>21</xdr:row>
      <xdr:rowOff>876300</xdr:rowOff>
    </xdr:to>
    <xdr:pic>
      <xdr:nvPicPr>
        <xdr:cNvPr id="25708" name="Picture 24961" descr="未标题-1">
          <a:extLst>
            <a:ext uri="{FF2B5EF4-FFF2-40B4-BE49-F238E27FC236}">
              <a16:creationId xmlns:a16="http://schemas.microsoft.com/office/drawing/2014/main" xmlns="" id="{00000000-0008-0000-1800-00006C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8507075"/>
          <a:ext cx="1000125" cy="590550"/>
        </a:xfrm>
        <a:prstGeom prst="rect">
          <a:avLst/>
        </a:prstGeom>
        <a:noFill/>
        <a:ln w="9525">
          <a:noFill/>
          <a:miter lim="800000"/>
          <a:headEnd/>
          <a:tailEnd/>
        </a:ln>
      </xdr:spPr>
    </xdr:pic>
    <xdr:clientData/>
  </xdr:twoCellAnchor>
  <xdr:twoCellAnchor editAs="oneCell">
    <xdr:from>
      <xdr:col>3</xdr:col>
      <xdr:colOff>152400</xdr:colOff>
      <xdr:row>22</xdr:row>
      <xdr:rowOff>266700</xdr:rowOff>
    </xdr:from>
    <xdr:to>
      <xdr:col>3</xdr:col>
      <xdr:colOff>1152525</xdr:colOff>
      <xdr:row>22</xdr:row>
      <xdr:rowOff>857250</xdr:rowOff>
    </xdr:to>
    <xdr:pic>
      <xdr:nvPicPr>
        <xdr:cNvPr id="25709" name="Picture 24961" descr="未标题-1">
          <a:extLst>
            <a:ext uri="{FF2B5EF4-FFF2-40B4-BE49-F238E27FC236}">
              <a16:creationId xmlns:a16="http://schemas.microsoft.com/office/drawing/2014/main" xmlns="" id="{00000000-0008-0000-1800-00006D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76575" y="19783425"/>
          <a:ext cx="1000125" cy="590550"/>
        </a:xfrm>
        <a:prstGeom prst="rect">
          <a:avLst/>
        </a:prstGeom>
        <a:noFill/>
        <a:ln w="9525">
          <a:noFill/>
          <a:miter lim="800000"/>
          <a:headEnd/>
          <a:tailEnd/>
        </a:ln>
      </xdr:spPr>
    </xdr:pic>
    <xdr:clientData/>
  </xdr:twoCellAnchor>
  <xdr:twoCellAnchor editAs="oneCell">
    <xdr:from>
      <xdr:col>3</xdr:col>
      <xdr:colOff>95250</xdr:colOff>
      <xdr:row>23</xdr:row>
      <xdr:rowOff>314325</xdr:rowOff>
    </xdr:from>
    <xdr:to>
      <xdr:col>3</xdr:col>
      <xdr:colOff>1095375</xdr:colOff>
      <xdr:row>23</xdr:row>
      <xdr:rowOff>904875</xdr:rowOff>
    </xdr:to>
    <xdr:pic>
      <xdr:nvPicPr>
        <xdr:cNvPr id="25710" name="Picture 24961" descr="未标题-1">
          <a:extLst>
            <a:ext uri="{FF2B5EF4-FFF2-40B4-BE49-F238E27FC236}">
              <a16:creationId xmlns:a16="http://schemas.microsoft.com/office/drawing/2014/main" xmlns="" id="{00000000-0008-0000-1800-00006E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19425" y="21050250"/>
          <a:ext cx="1000125" cy="590550"/>
        </a:xfrm>
        <a:prstGeom prst="rect">
          <a:avLst/>
        </a:prstGeom>
        <a:noFill/>
        <a:ln w="9525">
          <a:noFill/>
          <a:miter lim="800000"/>
          <a:headEnd/>
          <a:tailEnd/>
        </a:ln>
      </xdr:spPr>
    </xdr:pic>
    <xdr:clientData/>
  </xdr:twoCellAnchor>
  <xdr:twoCellAnchor editAs="oneCell">
    <xdr:from>
      <xdr:col>3</xdr:col>
      <xdr:colOff>104775</xdr:colOff>
      <xdr:row>25</xdr:row>
      <xdr:rowOff>276225</xdr:rowOff>
    </xdr:from>
    <xdr:to>
      <xdr:col>3</xdr:col>
      <xdr:colOff>1104900</xdr:colOff>
      <xdr:row>25</xdr:row>
      <xdr:rowOff>866775</xdr:rowOff>
    </xdr:to>
    <xdr:pic>
      <xdr:nvPicPr>
        <xdr:cNvPr id="25711" name="Picture 24961" descr="未标题-1">
          <a:extLst>
            <a:ext uri="{FF2B5EF4-FFF2-40B4-BE49-F238E27FC236}">
              <a16:creationId xmlns:a16="http://schemas.microsoft.com/office/drawing/2014/main" xmlns="" id="{00000000-0008-0000-1800-00006F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28950" y="23488650"/>
          <a:ext cx="1000125" cy="590550"/>
        </a:xfrm>
        <a:prstGeom prst="rect">
          <a:avLst/>
        </a:prstGeom>
        <a:noFill/>
        <a:ln w="9525">
          <a:noFill/>
          <a:miter lim="800000"/>
          <a:headEnd/>
          <a:tailEnd/>
        </a:ln>
      </xdr:spPr>
    </xdr:pic>
    <xdr:clientData/>
  </xdr:twoCellAnchor>
  <xdr:twoCellAnchor editAs="oneCell">
    <xdr:from>
      <xdr:col>3</xdr:col>
      <xdr:colOff>38100</xdr:colOff>
      <xdr:row>5</xdr:row>
      <xdr:rowOff>180975</xdr:rowOff>
    </xdr:from>
    <xdr:to>
      <xdr:col>3</xdr:col>
      <xdr:colOff>1257300</xdr:colOff>
      <xdr:row>5</xdr:row>
      <xdr:rowOff>1057275</xdr:rowOff>
    </xdr:to>
    <xdr:pic>
      <xdr:nvPicPr>
        <xdr:cNvPr id="25712" name="Picture 24959" descr="未标题-5">
          <a:extLst>
            <a:ext uri="{FF2B5EF4-FFF2-40B4-BE49-F238E27FC236}">
              <a16:creationId xmlns:a16="http://schemas.microsoft.com/office/drawing/2014/main" xmlns="" id="{00000000-0008-0000-1800-000070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800225"/>
          <a:ext cx="1219200" cy="876300"/>
        </a:xfrm>
        <a:prstGeom prst="rect">
          <a:avLst/>
        </a:prstGeom>
        <a:noFill/>
        <a:ln w="9525">
          <a:noFill/>
          <a:miter lim="800000"/>
          <a:headEnd/>
          <a:tailEnd/>
        </a:ln>
      </xdr:spPr>
    </xdr:pic>
    <xdr:clientData/>
  </xdr:twoCellAnchor>
  <xdr:twoCellAnchor editAs="oneCell">
    <xdr:from>
      <xdr:col>3</xdr:col>
      <xdr:colOff>38100</xdr:colOff>
      <xdr:row>8</xdr:row>
      <xdr:rowOff>95250</xdr:rowOff>
    </xdr:from>
    <xdr:to>
      <xdr:col>3</xdr:col>
      <xdr:colOff>1257300</xdr:colOff>
      <xdr:row>8</xdr:row>
      <xdr:rowOff>971550</xdr:rowOff>
    </xdr:to>
    <xdr:pic>
      <xdr:nvPicPr>
        <xdr:cNvPr id="25713" name="Picture 24959" descr="未标题-5">
          <a:extLst>
            <a:ext uri="{FF2B5EF4-FFF2-40B4-BE49-F238E27FC236}">
              <a16:creationId xmlns:a16="http://schemas.microsoft.com/office/drawing/2014/main" xmlns="" id="{00000000-0008-0000-1800-00007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5286375"/>
          <a:ext cx="1219200" cy="876300"/>
        </a:xfrm>
        <a:prstGeom prst="rect">
          <a:avLst/>
        </a:prstGeom>
        <a:noFill/>
        <a:ln w="9525">
          <a:noFill/>
          <a:miter lim="800000"/>
          <a:headEnd/>
          <a:tailEnd/>
        </a:ln>
      </xdr:spPr>
    </xdr:pic>
    <xdr:clientData/>
  </xdr:twoCellAnchor>
  <xdr:twoCellAnchor editAs="oneCell">
    <xdr:from>
      <xdr:col>3</xdr:col>
      <xdr:colOff>38100</xdr:colOff>
      <xdr:row>10</xdr:row>
      <xdr:rowOff>95250</xdr:rowOff>
    </xdr:from>
    <xdr:to>
      <xdr:col>3</xdr:col>
      <xdr:colOff>1257300</xdr:colOff>
      <xdr:row>10</xdr:row>
      <xdr:rowOff>971550</xdr:rowOff>
    </xdr:to>
    <xdr:pic>
      <xdr:nvPicPr>
        <xdr:cNvPr id="25714" name="Picture 24959" descr="未标题-5">
          <a:extLst>
            <a:ext uri="{FF2B5EF4-FFF2-40B4-BE49-F238E27FC236}">
              <a16:creationId xmlns:a16="http://schemas.microsoft.com/office/drawing/2014/main" xmlns="" id="{00000000-0008-0000-1800-00007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7600950"/>
          <a:ext cx="1219200" cy="876300"/>
        </a:xfrm>
        <a:prstGeom prst="rect">
          <a:avLst/>
        </a:prstGeom>
        <a:noFill/>
        <a:ln w="9525">
          <a:noFill/>
          <a:miter lim="800000"/>
          <a:headEnd/>
          <a:tailEnd/>
        </a:ln>
      </xdr:spPr>
    </xdr:pic>
    <xdr:clientData/>
  </xdr:twoCellAnchor>
  <xdr:twoCellAnchor editAs="oneCell">
    <xdr:from>
      <xdr:col>3</xdr:col>
      <xdr:colOff>38100</xdr:colOff>
      <xdr:row>14</xdr:row>
      <xdr:rowOff>161925</xdr:rowOff>
    </xdr:from>
    <xdr:to>
      <xdr:col>3</xdr:col>
      <xdr:colOff>1257300</xdr:colOff>
      <xdr:row>14</xdr:row>
      <xdr:rowOff>1038225</xdr:rowOff>
    </xdr:to>
    <xdr:pic>
      <xdr:nvPicPr>
        <xdr:cNvPr id="25715" name="Picture 24959" descr="未标题-5">
          <a:extLst>
            <a:ext uri="{FF2B5EF4-FFF2-40B4-BE49-F238E27FC236}">
              <a16:creationId xmlns:a16="http://schemas.microsoft.com/office/drawing/2014/main" xmlns="" id="{00000000-0008-0000-1800-00007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0058400"/>
          <a:ext cx="1219200" cy="876300"/>
        </a:xfrm>
        <a:prstGeom prst="rect">
          <a:avLst/>
        </a:prstGeom>
        <a:noFill/>
        <a:ln w="9525">
          <a:noFill/>
          <a:miter lim="800000"/>
          <a:headEnd/>
          <a:tailEnd/>
        </a:ln>
      </xdr:spPr>
    </xdr:pic>
    <xdr:clientData/>
  </xdr:twoCellAnchor>
  <xdr:twoCellAnchor editAs="oneCell">
    <xdr:from>
      <xdr:col>3</xdr:col>
      <xdr:colOff>38100</xdr:colOff>
      <xdr:row>16</xdr:row>
      <xdr:rowOff>133350</xdr:rowOff>
    </xdr:from>
    <xdr:to>
      <xdr:col>3</xdr:col>
      <xdr:colOff>1257300</xdr:colOff>
      <xdr:row>16</xdr:row>
      <xdr:rowOff>1009650</xdr:rowOff>
    </xdr:to>
    <xdr:pic>
      <xdr:nvPicPr>
        <xdr:cNvPr id="25716" name="Picture 24959" descr="未标题-5">
          <a:extLst>
            <a:ext uri="{FF2B5EF4-FFF2-40B4-BE49-F238E27FC236}">
              <a16:creationId xmlns:a16="http://schemas.microsoft.com/office/drawing/2014/main" xmlns="" id="{00000000-0008-0000-1800-00007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2468225"/>
          <a:ext cx="1219200" cy="876300"/>
        </a:xfrm>
        <a:prstGeom prst="rect">
          <a:avLst/>
        </a:prstGeom>
        <a:noFill/>
        <a:ln w="9525">
          <a:noFill/>
          <a:miter lim="800000"/>
          <a:headEnd/>
          <a:tailEnd/>
        </a:ln>
      </xdr:spPr>
    </xdr:pic>
    <xdr:clientData/>
  </xdr:twoCellAnchor>
  <xdr:twoCellAnchor editAs="oneCell">
    <xdr:from>
      <xdr:col>3</xdr:col>
      <xdr:colOff>171450</xdr:colOff>
      <xdr:row>18</xdr:row>
      <xdr:rowOff>323850</xdr:rowOff>
    </xdr:from>
    <xdr:to>
      <xdr:col>3</xdr:col>
      <xdr:colOff>1171575</xdr:colOff>
      <xdr:row>18</xdr:row>
      <xdr:rowOff>914400</xdr:rowOff>
    </xdr:to>
    <xdr:pic>
      <xdr:nvPicPr>
        <xdr:cNvPr id="25717" name="Picture 24961" descr="未标题-1">
          <a:extLst>
            <a:ext uri="{FF2B5EF4-FFF2-40B4-BE49-F238E27FC236}">
              <a16:creationId xmlns:a16="http://schemas.microsoft.com/office/drawing/2014/main" xmlns="" id="{00000000-0008-0000-1800-000075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5020925"/>
          <a:ext cx="1000125" cy="590550"/>
        </a:xfrm>
        <a:prstGeom prst="rect">
          <a:avLst/>
        </a:prstGeom>
        <a:noFill/>
        <a:ln w="9525">
          <a:noFill/>
          <a:miter lim="800000"/>
          <a:headEnd/>
          <a:tailEnd/>
        </a:ln>
      </xdr:spPr>
    </xdr:pic>
    <xdr:clientData/>
  </xdr:twoCellAnchor>
  <xdr:twoCellAnchor editAs="oneCell">
    <xdr:from>
      <xdr:col>3</xdr:col>
      <xdr:colOff>171450</xdr:colOff>
      <xdr:row>20</xdr:row>
      <xdr:rowOff>228600</xdr:rowOff>
    </xdr:from>
    <xdr:to>
      <xdr:col>3</xdr:col>
      <xdr:colOff>1171575</xdr:colOff>
      <xdr:row>20</xdr:row>
      <xdr:rowOff>819150</xdr:rowOff>
    </xdr:to>
    <xdr:pic>
      <xdr:nvPicPr>
        <xdr:cNvPr id="25718" name="Picture 24961" descr="未标题-1">
          <a:extLst>
            <a:ext uri="{FF2B5EF4-FFF2-40B4-BE49-F238E27FC236}">
              <a16:creationId xmlns:a16="http://schemas.microsoft.com/office/drawing/2014/main" xmlns="" id="{00000000-0008-0000-1800-000076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7268825"/>
          <a:ext cx="1000125" cy="590550"/>
        </a:xfrm>
        <a:prstGeom prst="rect">
          <a:avLst/>
        </a:prstGeom>
        <a:noFill/>
        <a:ln w="9525">
          <a:noFill/>
          <a:miter lim="800000"/>
          <a:headEnd/>
          <a:tailEnd/>
        </a:ln>
      </xdr:spPr>
    </xdr:pic>
    <xdr:clientData/>
  </xdr:twoCellAnchor>
  <xdr:twoCellAnchor editAs="oneCell">
    <xdr:from>
      <xdr:col>3</xdr:col>
      <xdr:colOff>171450</xdr:colOff>
      <xdr:row>24</xdr:row>
      <xdr:rowOff>285750</xdr:rowOff>
    </xdr:from>
    <xdr:to>
      <xdr:col>3</xdr:col>
      <xdr:colOff>1171575</xdr:colOff>
      <xdr:row>24</xdr:row>
      <xdr:rowOff>876300</xdr:rowOff>
    </xdr:to>
    <xdr:pic>
      <xdr:nvPicPr>
        <xdr:cNvPr id="25719" name="Picture 24961" descr="未标题-1">
          <a:extLst>
            <a:ext uri="{FF2B5EF4-FFF2-40B4-BE49-F238E27FC236}">
              <a16:creationId xmlns:a16="http://schemas.microsoft.com/office/drawing/2014/main" xmlns="" id="{00000000-0008-0000-1800-000077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22259925"/>
          <a:ext cx="1000125" cy="590550"/>
        </a:xfrm>
        <a:prstGeom prst="rect">
          <a:avLst/>
        </a:prstGeom>
        <a:noFill/>
        <a:ln w="9525">
          <a:noFill/>
          <a:miter lim="800000"/>
          <a:headEnd/>
          <a:tailEnd/>
        </a:ln>
      </xdr:spPr>
    </xdr:pic>
    <xdr:clientData/>
  </xdr:twoCellAnchor>
  <xdr:twoCellAnchor editAs="oneCell">
    <xdr:from>
      <xdr:col>3</xdr:col>
      <xdr:colOff>133350</xdr:colOff>
      <xdr:row>26</xdr:row>
      <xdr:rowOff>285750</xdr:rowOff>
    </xdr:from>
    <xdr:to>
      <xdr:col>3</xdr:col>
      <xdr:colOff>1133475</xdr:colOff>
      <xdr:row>26</xdr:row>
      <xdr:rowOff>876300</xdr:rowOff>
    </xdr:to>
    <xdr:pic>
      <xdr:nvPicPr>
        <xdr:cNvPr id="25720" name="Picture 24961" descr="未标题-1">
          <a:extLst>
            <a:ext uri="{FF2B5EF4-FFF2-40B4-BE49-F238E27FC236}">
              <a16:creationId xmlns:a16="http://schemas.microsoft.com/office/drawing/2014/main" xmlns="" id="{00000000-0008-0000-1800-000078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57525" y="24774525"/>
          <a:ext cx="1000125" cy="590550"/>
        </a:xfrm>
        <a:prstGeom prst="rect">
          <a:avLst/>
        </a:prstGeom>
        <a:noFill/>
        <a:ln w="9525">
          <a:noFill/>
          <a:miter lim="800000"/>
          <a:headEnd/>
          <a:tailEnd/>
        </a:ln>
      </xdr:spPr>
    </xdr:pic>
    <xdr:clientData/>
  </xdr:twoCellAnchor>
  <xdr:twoCellAnchor editAs="oneCell">
    <xdr:from>
      <xdr:col>3</xdr:col>
      <xdr:colOff>76200</xdr:colOff>
      <xdr:row>11</xdr:row>
      <xdr:rowOff>114300</xdr:rowOff>
    </xdr:from>
    <xdr:to>
      <xdr:col>3</xdr:col>
      <xdr:colOff>1295400</xdr:colOff>
      <xdr:row>11</xdr:row>
      <xdr:rowOff>990600</xdr:rowOff>
    </xdr:to>
    <xdr:pic>
      <xdr:nvPicPr>
        <xdr:cNvPr id="26" name="Picture 24959" descr="未标题-5">
          <a:extLst>
            <a:ext uri="{FF2B5EF4-FFF2-40B4-BE49-F238E27FC236}">
              <a16:creationId xmlns:a16="http://schemas.microsoft.com/office/drawing/2014/main" xmlns="" id="{2059D116-7AF2-49BD-B201-6106E36944EC}"/>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3000375" y="8772525"/>
          <a:ext cx="1219200" cy="876300"/>
        </a:xfrm>
        <a:prstGeom prst="rect">
          <a:avLst/>
        </a:prstGeom>
        <a:noFill/>
        <a:ln w="9525">
          <a:noFill/>
          <a:miter lim="800000"/>
          <a:headEnd/>
          <a:tailEnd/>
        </a:ln>
      </xdr:spPr>
    </xdr:pic>
    <xdr:clientData/>
  </xdr:twoCellAnchor>
  <xdr:twoCellAnchor editAs="oneCell">
    <xdr:from>
      <xdr:col>3</xdr:col>
      <xdr:colOff>66675</xdr:colOff>
      <xdr:row>12</xdr:row>
      <xdr:rowOff>142875</xdr:rowOff>
    </xdr:from>
    <xdr:to>
      <xdr:col>3</xdr:col>
      <xdr:colOff>1285875</xdr:colOff>
      <xdr:row>12</xdr:row>
      <xdr:rowOff>1019175</xdr:rowOff>
    </xdr:to>
    <xdr:pic>
      <xdr:nvPicPr>
        <xdr:cNvPr id="27" name="Picture 24959" descr="未标题-5">
          <a:extLst>
            <a:ext uri="{FF2B5EF4-FFF2-40B4-BE49-F238E27FC236}">
              <a16:creationId xmlns:a16="http://schemas.microsoft.com/office/drawing/2014/main" xmlns="" id="{4D2900D7-5D4E-4A6D-A2E0-7C699423CEF9}"/>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90850" y="9953625"/>
          <a:ext cx="1219200" cy="8763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76200</xdr:colOff>
      <xdr:row>10</xdr:row>
      <xdr:rowOff>38100</xdr:rowOff>
    </xdr:from>
    <xdr:to>
      <xdr:col>3</xdr:col>
      <xdr:colOff>1285875</xdr:colOff>
      <xdr:row>10</xdr:row>
      <xdr:rowOff>1485900</xdr:rowOff>
    </xdr:to>
    <xdr:pic>
      <xdr:nvPicPr>
        <xdr:cNvPr id="26769" name="Рисунок 6" descr="158.jpg">
          <a:extLst>
            <a:ext uri="{FF2B5EF4-FFF2-40B4-BE49-F238E27FC236}">
              <a16:creationId xmlns:a16="http://schemas.microsoft.com/office/drawing/2014/main" xmlns=""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6334125"/>
          <a:ext cx="1209675" cy="1447800"/>
        </a:xfrm>
        <a:prstGeom prst="rect">
          <a:avLst/>
        </a:prstGeom>
        <a:noFill/>
        <a:ln w="9525">
          <a:noFill/>
          <a:miter lim="800000"/>
          <a:headEnd/>
          <a:tailEnd/>
        </a:ln>
      </xdr:spPr>
    </xdr:pic>
    <xdr:clientData/>
  </xdr:twoCellAnchor>
  <xdr:twoCellAnchor editAs="oneCell">
    <xdr:from>
      <xdr:col>3</xdr:col>
      <xdr:colOff>66675</xdr:colOff>
      <xdr:row>11</xdr:row>
      <xdr:rowOff>57150</xdr:rowOff>
    </xdr:from>
    <xdr:to>
      <xdr:col>3</xdr:col>
      <xdr:colOff>1276350</xdr:colOff>
      <xdr:row>11</xdr:row>
      <xdr:rowOff>1876425</xdr:rowOff>
    </xdr:to>
    <xdr:pic>
      <xdr:nvPicPr>
        <xdr:cNvPr id="26770" name="Рисунок 7" descr="159.jpg">
          <a:extLst>
            <a:ext uri="{FF2B5EF4-FFF2-40B4-BE49-F238E27FC236}">
              <a16:creationId xmlns:a16="http://schemas.microsoft.com/office/drawing/2014/main" xmlns="" id="{00000000-0008-0000-1900-000092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7896225"/>
          <a:ext cx="1209675" cy="1819275"/>
        </a:xfrm>
        <a:prstGeom prst="rect">
          <a:avLst/>
        </a:prstGeom>
        <a:noFill/>
        <a:ln w="9525">
          <a:noFill/>
          <a:miter lim="800000"/>
          <a:headEnd/>
          <a:tailEnd/>
        </a:ln>
      </xdr:spPr>
    </xdr:pic>
    <xdr:clientData/>
  </xdr:twoCellAnchor>
  <xdr:twoCellAnchor editAs="oneCell">
    <xdr:from>
      <xdr:col>3</xdr:col>
      <xdr:colOff>76200</xdr:colOff>
      <xdr:row>13</xdr:row>
      <xdr:rowOff>66675</xdr:rowOff>
    </xdr:from>
    <xdr:to>
      <xdr:col>3</xdr:col>
      <xdr:colOff>1285875</xdr:colOff>
      <xdr:row>13</xdr:row>
      <xdr:rowOff>1028700</xdr:rowOff>
    </xdr:to>
    <xdr:pic>
      <xdr:nvPicPr>
        <xdr:cNvPr id="26771" name="Рисунок 8" descr="160.jpg">
          <a:extLst>
            <a:ext uri="{FF2B5EF4-FFF2-40B4-BE49-F238E27FC236}">
              <a16:creationId xmlns:a16="http://schemas.microsoft.com/office/drawing/2014/main" xmlns="" id="{00000000-0008-0000-1900-00009368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11734800"/>
          <a:ext cx="1209675" cy="962025"/>
        </a:xfrm>
        <a:prstGeom prst="rect">
          <a:avLst/>
        </a:prstGeom>
        <a:noFill/>
        <a:ln w="9525">
          <a:noFill/>
          <a:miter lim="800000"/>
          <a:headEnd/>
          <a:tailEnd/>
        </a:ln>
      </xdr:spPr>
    </xdr:pic>
    <xdr:clientData/>
  </xdr:twoCellAnchor>
  <xdr:twoCellAnchor editAs="oneCell">
    <xdr:from>
      <xdr:col>3</xdr:col>
      <xdr:colOff>76200</xdr:colOff>
      <xdr:row>14</xdr:row>
      <xdr:rowOff>47625</xdr:rowOff>
    </xdr:from>
    <xdr:to>
      <xdr:col>3</xdr:col>
      <xdr:colOff>1285875</xdr:colOff>
      <xdr:row>14</xdr:row>
      <xdr:rowOff>1866900</xdr:rowOff>
    </xdr:to>
    <xdr:pic>
      <xdr:nvPicPr>
        <xdr:cNvPr id="26772" name="Рисунок 9" descr="161.jpg">
          <a:extLst>
            <a:ext uri="{FF2B5EF4-FFF2-40B4-BE49-F238E27FC236}">
              <a16:creationId xmlns:a16="http://schemas.microsoft.com/office/drawing/2014/main" xmlns="" id="{00000000-0008-0000-1900-00009468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12839700"/>
          <a:ext cx="1209675" cy="1819275"/>
        </a:xfrm>
        <a:prstGeom prst="rect">
          <a:avLst/>
        </a:prstGeom>
        <a:noFill/>
        <a:ln w="9525">
          <a:noFill/>
          <a:miter lim="800000"/>
          <a:headEnd/>
          <a:tailEnd/>
        </a:ln>
      </xdr:spPr>
    </xdr:pic>
    <xdr:clientData/>
  </xdr:twoCellAnchor>
  <xdr:twoCellAnchor editAs="oneCell">
    <xdr:from>
      <xdr:col>3</xdr:col>
      <xdr:colOff>76200</xdr:colOff>
      <xdr:row>16</xdr:row>
      <xdr:rowOff>47625</xdr:rowOff>
    </xdr:from>
    <xdr:to>
      <xdr:col>3</xdr:col>
      <xdr:colOff>1285875</xdr:colOff>
      <xdr:row>16</xdr:row>
      <xdr:rowOff>1866900</xdr:rowOff>
    </xdr:to>
    <xdr:pic>
      <xdr:nvPicPr>
        <xdr:cNvPr id="26773" name="Рисунок 10" descr="162.jpg">
          <a:extLst>
            <a:ext uri="{FF2B5EF4-FFF2-40B4-BE49-F238E27FC236}">
              <a16:creationId xmlns:a16="http://schemas.microsoft.com/office/drawing/2014/main" xmlns="" id="{00000000-0008-0000-1900-00009568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16078200"/>
          <a:ext cx="1209675" cy="1819275"/>
        </a:xfrm>
        <a:prstGeom prst="rect">
          <a:avLst/>
        </a:prstGeom>
        <a:noFill/>
        <a:ln w="9525">
          <a:noFill/>
          <a:miter lim="800000"/>
          <a:headEnd/>
          <a:tailEnd/>
        </a:ln>
      </xdr:spPr>
    </xdr:pic>
    <xdr:clientData/>
  </xdr:twoCellAnchor>
  <xdr:twoCellAnchor editAs="oneCell">
    <xdr:from>
      <xdr:col>3</xdr:col>
      <xdr:colOff>66675</xdr:colOff>
      <xdr:row>20</xdr:row>
      <xdr:rowOff>76200</xdr:rowOff>
    </xdr:from>
    <xdr:to>
      <xdr:col>3</xdr:col>
      <xdr:colOff>1276350</xdr:colOff>
      <xdr:row>20</xdr:row>
      <xdr:rowOff>2476500</xdr:rowOff>
    </xdr:to>
    <xdr:pic>
      <xdr:nvPicPr>
        <xdr:cNvPr id="26775" name="Picture 12">
          <a:extLst>
            <a:ext uri="{FF2B5EF4-FFF2-40B4-BE49-F238E27FC236}">
              <a16:creationId xmlns:a16="http://schemas.microsoft.com/office/drawing/2014/main" xmlns="" id="{00000000-0008-0000-1900-0000976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62300" y="21659850"/>
          <a:ext cx="1209675" cy="2400300"/>
        </a:xfrm>
        <a:prstGeom prst="rect">
          <a:avLst/>
        </a:prstGeom>
        <a:noFill/>
        <a:ln w="1">
          <a:noFill/>
          <a:miter lim="800000"/>
          <a:headEnd/>
          <a:tailEnd/>
        </a:ln>
      </xdr:spPr>
    </xdr:pic>
    <xdr:clientData/>
  </xdr:twoCellAnchor>
  <xdr:twoCellAnchor editAs="oneCell">
    <xdr:from>
      <xdr:col>3</xdr:col>
      <xdr:colOff>133350</xdr:colOff>
      <xdr:row>21</xdr:row>
      <xdr:rowOff>57150</xdr:rowOff>
    </xdr:from>
    <xdr:to>
      <xdr:col>3</xdr:col>
      <xdr:colOff>1190625</xdr:colOff>
      <xdr:row>21</xdr:row>
      <xdr:rowOff>1962150</xdr:rowOff>
    </xdr:to>
    <xdr:pic>
      <xdr:nvPicPr>
        <xdr:cNvPr id="26776" name="Picture 13">
          <a:extLst>
            <a:ext uri="{FF2B5EF4-FFF2-40B4-BE49-F238E27FC236}">
              <a16:creationId xmlns:a16="http://schemas.microsoft.com/office/drawing/2014/main" xmlns="" id="{00000000-0008-0000-1900-0000986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8975" y="24231600"/>
          <a:ext cx="1057275" cy="1905000"/>
        </a:xfrm>
        <a:prstGeom prst="rect">
          <a:avLst/>
        </a:prstGeom>
        <a:noFill/>
        <a:ln w="1">
          <a:noFill/>
          <a:miter lim="800000"/>
          <a:headEnd/>
          <a:tailEnd/>
        </a:ln>
      </xdr:spPr>
    </xdr:pic>
    <xdr:clientData/>
  </xdr:twoCellAnchor>
  <xdr:twoCellAnchor editAs="oneCell">
    <xdr:from>
      <xdr:col>3</xdr:col>
      <xdr:colOff>47625</xdr:colOff>
      <xdr:row>26</xdr:row>
      <xdr:rowOff>38100</xdr:rowOff>
    </xdr:from>
    <xdr:to>
      <xdr:col>3</xdr:col>
      <xdr:colOff>1257300</xdr:colOff>
      <xdr:row>26</xdr:row>
      <xdr:rowOff>1323975</xdr:rowOff>
    </xdr:to>
    <xdr:pic>
      <xdr:nvPicPr>
        <xdr:cNvPr id="26777" name="Рисунок 23" descr="167.jpg">
          <a:extLst>
            <a:ext uri="{FF2B5EF4-FFF2-40B4-BE49-F238E27FC236}">
              <a16:creationId xmlns:a16="http://schemas.microsoft.com/office/drawing/2014/main" xmlns="" id="{00000000-0008-0000-1900-0000996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30861000"/>
          <a:ext cx="1209675" cy="1285875"/>
        </a:xfrm>
        <a:prstGeom prst="rect">
          <a:avLst/>
        </a:prstGeom>
        <a:noFill/>
        <a:ln w="9525">
          <a:noFill/>
          <a:miter lim="800000"/>
          <a:headEnd/>
          <a:tailEnd/>
        </a:ln>
      </xdr:spPr>
    </xdr:pic>
    <xdr:clientData/>
  </xdr:twoCellAnchor>
  <xdr:twoCellAnchor editAs="oneCell">
    <xdr:from>
      <xdr:col>3</xdr:col>
      <xdr:colOff>47625</xdr:colOff>
      <xdr:row>27</xdr:row>
      <xdr:rowOff>47625</xdr:rowOff>
    </xdr:from>
    <xdr:to>
      <xdr:col>3</xdr:col>
      <xdr:colOff>1257300</xdr:colOff>
      <xdr:row>27</xdr:row>
      <xdr:rowOff>1866900</xdr:rowOff>
    </xdr:to>
    <xdr:pic>
      <xdr:nvPicPr>
        <xdr:cNvPr id="26778" name="Рисунок 24" descr="168.jpg">
          <a:extLst>
            <a:ext uri="{FF2B5EF4-FFF2-40B4-BE49-F238E27FC236}">
              <a16:creationId xmlns:a16="http://schemas.microsoft.com/office/drawing/2014/main" xmlns="" id="{00000000-0008-0000-1900-00009A68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32232600"/>
          <a:ext cx="1209675" cy="1819275"/>
        </a:xfrm>
        <a:prstGeom prst="rect">
          <a:avLst/>
        </a:prstGeom>
        <a:noFill/>
        <a:ln w="9525">
          <a:noFill/>
          <a:miter lim="800000"/>
          <a:headEnd/>
          <a:tailEnd/>
        </a:ln>
      </xdr:spPr>
    </xdr:pic>
    <xdr:clientData/>
  </xdr:twoCellAnchor>
  <xdr:twoCellAnchor editAs="oneCell">
    <xdr:from>
      <xdr:col>3</xdr:col>
      <xdr:colOff>47625</xdr:colOff>
      <xdr:row>28</xdr:row>
      <xdr:rowOff>0</xdr:rowOff>
    </xdr:from>
    <xdr:to>
      <xdr:col>3</xdr:col>
      <xdr:colOff>1257300</xdr:colOff>
      <xdr:row>28</xdr:row>
      <xdr:rowOff>1733550</xdr:rowOff>
    </xdr:to>
    <xdr:pic>
      <xdr:nvPicPr>
        <xdr:cNvPr id="26779" name="Рисунок 25" descr="169.jpg">
          <a:extLst>
            <a:ext uri="{FF2B5EF4-FFF2-40B4-BE49-F238E27FC236}">
              <a16:creationId xmlns:a16="http://schemas.microsoft.com/office/drawing/2014/main" xmlns="" id="{00000000-0008-0000-1900-00009B6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34156650"/>
          <a:ext cx="1209675" cy="1733550"/>
        </a:xfrm>
        <a:prstGeom prst="rect">
          <a:avLst/>
        </a:prstGeom>
        <a:noFill/>
        <a:ln w="9525">
          <a:noFill/>
          <a:miter lim="800000"/>
          <a:headEnd/>
          <a:tailEnd/>
        </a:ln>
      </xdr:spPr>
    </xdr:pic>
    <xdr:clientData/>
  </xdr:twoCellAnchor>
  <xdr:twoCellAnchor editAs="oneCell">
    <xdr:from>
      <xdr:col>3</xdr:col>
      <xdr:colOff>47625</xdr:colOff>
      <xdr:row>28</xdr:row>
      <xdr:rowOff>47625</xdr:rowOff>
    </xdr:from>
    <xdr:to>
      <xdr:col>3</xdr:col>
      <xdr:colOff>1257300</xdr:colOff>
      <xdr:row>28</xdr:row>
      <xdr:rowOff>1866900</xdr:rowOff>
    </xdr:to>
    <xdr:pic>
      <xdr:nvPicPr>
        <xdr:cNvPr id="26780" name="Рисунок 26" descr="170.jpg">
          <a:extLst>
            <a:ext uri="{FF2B5EF4-FFF2-40B4-BE49-F238E27FC236}">
              <a16:creationId xmlns:a16="http://schemas.microsoft.com/office/drawing/2014/main" xmlns="" id="{00000000-0008-0000-1900-00009C6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34204275"/>
          <a:ext cx="1209675" cy="1819275"/>
        </a:xfrm>
        <a:prstGeom prst="rect">
          <a:avLst/>
        </a:prstGeom>
        <a:noFill/>
        <a:ln w="9525">
          <a:noFill/>
          <a:miter lim="800000"/>
          <a:headEnd/>
          <a:tailEnd/>
        </a:ln>
      </xdr:spPr>
    </xdr:pic>
    <xdr:clientData/>
  </xdr:twoCellAnchor>
  <xdr:twoCellAnchor editAs="oneCell">
    <xdr:from>
      <xdr:col>3</xdr:col>
      <xdr:colOff>47625</xdr:colOff>
      <xdr:row>29</xdr:row>
      <xdr:rowOff>47625</xdr:rowOff>
    </xdr:from>
    <xdr:to>
      <xdr:col>3</xdr:col>
      <xdr:colOff>1257300</xdr:colOff>
      <xdr:row>29</xdr:row>
      <xdr:rowOff>1123950</xdr:rowOff>
    </xdr:to>
    <xdr:pic>
      <xdr:nvPicPr>
        <xdr:cNvPr id="26781" name="Рисунок 27" descr="171.jpg">
          <a:extLst>
            <a:ext uri="{FF2B5EF4-FFF2-40B4-BE49-F238E27FC236}">
              <a16:creationId xmlns:a16="http://schemas.microsoft.com/office/drawing/2014/main" xmlns="" id="{00000000-0008-0000-1900-00009D6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36128325"/>
          <a:ext cx="1209675" cy="1076325"/>
        </a:xfrm>
        <a:prstGeom prst="rect">
          <a:avLst/>
        </a:prstGeom>
        <a:noFill/>
        <a:ln w="9525">
          <a:noFill/>
          <a:miter lim="800000"/>
          <a:headEnd/>
          <a:tailEnd/>
        </a:ln>
      </xdr:spPr>
    </xdr:pic>
    <xdr:clientData/>
  </xdr:twoCellAnchor>
  <xdr:twoCellAnchor editAs="oneCell">
    <xdr:from>
      <xdr:col>3</xdr:col>
      <xdr:colOff>47625</xdr:colOff>
      <xdr:row>34</xdr:row>
      <xdr:rowOff>47625</xdr:rowOff>
    </xdr:from>
    <xdr:to>
      <xdr:col>3</xdr:col>
      <xdr:colOff>1257300</xdr:colOff>
      <xdr:row>34</xdr:row>
      <xdr:rowOff>847725</xdr:rowOff>
    </xdr:to>
    <xdr:pic>
      <xdr:nvPicPr>
        <xdr:cNvPr id="26782" name="Рисунок 30" descr="174.jpg">
          <a:extLst>
            <a:ext uri="{FF2B5EF4-FFF2-40B4-BE49-F238E27FC236}">
              <a16:creationId xmlns:a16="http://schemas.microsoft.com/office/drawing/2014/main" xmlns="" id="{00000000-0008-0000-1900-00009E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40566975"/>
          <a:ext cx="1209675" cy="800100"/>
        </a:xfrm>
        <a:prstGeom prst="rect">
          <a:avLst/>
        </a:prstGeom>
        <a:noFill/>
        <a:ln w="9525">
          <a:noFill/>
          <a:miter lim="800000"/>
          <a:headEnd/>
          <a:tailEnd/>
        </a:ln>
      </xdr:spPr>
    </xdr:pic>
    <xdr:clientData/>
  </xdr:twoCellAnchor>
  <xdr:twoCellAnchor editAs="oneCell">
    <xdr:from>
      <xdr:col>3</xdr:col>
      <xdr:colOff>38100</xdr:colOff>
      <xdr:row>36</xdr:row>
      <xdr:rowOff>47625</xdr:rowOff>
    </xdr:from>
    <xdr:to>
      <xdr:col>3</xdr:col>
      <xdr:colOff>1247775</xdr:colOff>
      <xdr:row>36</xdr:row>
      <xdr:rowOff>847725</xdr:rowOff>
    </xdr:to>
    <xdr:pic>
      <xdr:nvPicPr>
        <xdr:cNvPr id="26783" name="Рисунок 32" descr="174.jpg">
          <a:extLst>
            <a:ext uri="{FF2B5EF4-FFF2-40B4-BE49-F238E27FC236}">
              <a16:creationId xmlns:a16="http://schemas.microsoft.com/office/drawing/2014/main" xmlns="" id="{00000000-0008-0000-1900-00009F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2405300"/>
          <a:ext cx="1209675" cy="800100"/>
        </a:xfrm>
        <a:prstGeom prst="rect">
          <a:avLst/>
        </a:prstGeom>
        <a:noFill/>
        <a:ln w="9525">
          <a:noFill/>
          <a:miter lim="800000"/>
          <a:headEnd/>
          <a:tailEnd/>
        </a:ln>
      </xdr:spPr>
    </xdr:pic>
    <xdr:clientData/>
  </xdr:twoCellAnchor>
  <xdr:twoCellAnchor editAs="oneCell">
    <xdr:from>
      <xdr:col>3</xdr:col>
      <xdr:colOff>38100</xdr:colOff>
      <xdr:row>38</xdr:row>
      <xdr:rowOff>47625</xdr:rowOff>
    </xdr:from>
    <xdr:to>
      <xdr:col>3</xdr:col>
      <xdr:colOff>1247775</xdr:colOff>
      <xdr:row>38</xdr:row>
      <xdr:rowOff>847725</xdr:rowOff>
    </xdr:to>
    <xdr:pic>
      <xdr:nvPicPr>
        <xdr:cNvPr id="26784" name="Рисунок 33" descr="175.jpg">
          <a:extLst>
            <a:ext uri="{FF2B5EF4-FFF2-40B4-BE49-F238E27FC236}">
              <a16:creationId xmlns:a16="http://schemas.microsoft.com/office/drawing/2014/main" xmlns="" id="{00000000-0008-0000-1900-0000A0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4243625"/>
          <a:ext cx="1209675" cy="800100"/>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876300</xdr:rowOff>
    </xdr:to>
    <xdr:pic>
      <xdr:nvPicPr>
        <xdr:cNvPr id="26785" name="Рисунок 34" descr="140.jpg">
          <a:extLst>
            <a:ext uri="{FF2B5EF4-FFF2-40B4-BE49-F238E27FC236}">
              <a16:creationId xmlns:a16="http://schemas.microsoft.com/office/drawing/2014/main" xmlns="" id="{00000000-0008-0000-1900-0000A168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46081950"/>
          <a:ext cx="1209675" cy="838200"/>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6786" name="Рисунок 35" descr="139.jpg">
          <a:extLst>
            <a:ext uri="{FF2B5EF4-FFF2-40B4-BE49-F238E27FC236}">
              <a16:creationId xmlns:a16="http://schemas.microsoft.com/office/drawing/2014/main" xmlns="" id="{00000000-0008-0000-1900-0000A268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7063025"/>
          <a:ext cx="1209675" cy="838200"/>
        </a:xfrm>
        <a:prstGeom prst="rect">
          <a:avLst/>
        </a:prstGeom>
        <a:noFill/>
        <a:ln w="9525">
          <a:noFill/>
          <a:miter lim="800000"/>
          <a:headEnd/>
          <a:tailEnd/>
        </a:ln>
      </xdr:spPr>
    </xdr:pic>
    <xdr:clientData/>
  </xdr:twoCellAnchor>
  <xdr:twoCellAnchor editAs="oneCell">
    <xdr:from>
      <xdr:col>3</xdr:col>
      <xdr:colOff>47625</xdr:colOff>
      <xdr:row>31</xdr:row>
      <xdr:rowOff>57150</xdr:rowOff>
    </xdr:from>
    <xdr:to>
      <xdr:col>3</xdr:col>
      <xdr:colOff>1257300</xdr:colOff>
      <xdr:row>31</xdr:row>
      <xdr:rowOff>857250</xdr:rowOff>
    </xdr:to>
    <xdr:pic>
      <xdr:nvPicPr>
        <xdr:cNvPr id="26787" name="Рисунок 31" descr="174.jpg">
          <a:extLst>
            <a:ext uri="{FF2B5EF4-FFF2-40B4-BE49-F238E27FC236}">
              <a16:creationId xmlns:a16="http://schemas.microsoft.com/office/drawing/2014/main" xmlns="" id="{00000000-0008-0000-1900-0000A3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7785675"/>
          <a:ext cx="1209675" cy="800100"/>
        </a:xfrm>
        <a:prstGeom prst="rect">
          <a:avLst/>
        </a:prstGeom>
        <a:noFill/>
        <a:ln w="9525">
          <a:noFill/>
          <a:miter lim="800000"/>
          <a:headEnd/>
          <a:tailEnd/>
        </a:ln>
      </xdr:spPr>
    </xdr:pic>
    <xdr:clientData/>
  </xdr:twoCellAnchor>
  <xdr:twoCellAnchor editAs="oneCell">
    <xdr:from>
      <xdr:col>3</xdr:col>
      <xdr:colOff>47625</xdr:colOff>
      <xdr:row>33</xdr:row>
      <xdr:rowOff>57150</xdr:rowOff>
    </xdr:from>
    <xdr:to>
      <xdr:col>3</xdr:col>
      <xdr:colOff>1257300</xdr:colOff>
      <xdr:row>33</xdr:row>
      <xdr:rowOff>857250</xdr:rowOff>
    </xdr:to>
    <xdr:pic>
      <xdr:nvPicPr>
        <xdr:cNvPr id="26788" name="Рисунок 31" descr="174.jpg">
          <a:extLst>
            <a:ext uri="{FF2B5EF4-FFF2-40B4-BE49-F238E27FC236}">
              <a16:creationId xmlns:a16="http://schemas.microsoft.com/office/drawing/2014/main" xmlns="" id="{00000000-0008-0000-1900-0000A4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9633525"/>
          <a:ext cx="1209675" cy="800100"/>
        </a:xfrm>
        <a:prstGeom prst="rect">
          <a:avLst/>
        </a:prstGeom>
        <a:noFill/>
        <a:ln w="9525">
          <a:noFill/>
          <a:miter lim="800000"/>
          <a:headEnd/>
          <a:tailEnd/>
        </a:ln>
      </xdr:spPr>
    </xdr:pic>
    <xdr:clientData/>
  </xdr:twoCellAnchor>
  <xdr:twoCellAnchor editAs="oneCell">
    <xdr:from>
      <xdr:col>3</xdr:col>
      <xdr:colOff>38100</xdr:colOff>
      <xdr:row>35</xdr:row>
      <xdr:rowOff>47625</xdr:rowOff>
    </xdr:from>
    <xdr:to>
      <xdr:col>3</xdr:col>
      <xdr:colOff>1247775</xdr:colOff>
      <xdr:row>35</xdr:row>
      <xdr:rowOff>847725</xdr:rowOff>
    </xdr:to>
    <xdr:pic>
      <xdr:nvPicPr>
        <xdr:cNvPr id="26789" name="Рисунок 33" descr="175.jpg">
          <a:extLst>
            <a:ext uri="{FF2B5EF4-FFF2-40B4-BE49-F238E27FC236}">
              <a16:creationId xmlns:a16="http://schemas.microsoft.com/office/drawing/2014/main" xmlns="" id="{00000000-0008-0000-1900-0000A5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1481375"/>
          <a:ext cx="1209675" cy="800100"/>
        </a:xfrm>
        <a:prstGeom prst="rect">
          <a:avLst/>
        </a:prstGeom>
        <a:noFill/>
        <a:ln w="9525">
          <a:noFill/>
          <a:miter lim="800000"/>
          <a:headEnd/>
          <a:tailEnd/>
        </a:ln>
      </xdr:spPr>
    </xdr:pic>
    <xdr:clientData/>
  </xdr:twoCellAnchor>
  <xdr:twoCellAnchor editAs="oneCell">
    <xdr:from>
      <xdr:col>3</xdr:col>
      <xdr:colOff>57150</xdr:colOff>
      <xdr:row>5</xdr:row>
      <xdr:rowOff>28575</xdr:rowOff>
    </xdr:from>
    <xdr:to>
      <xdr:col>3</xdr:col>
      <xdr:colOff>1285875</xdr:colOff>
      <xdr:row>5</xdr:row>
      <xdr:rowOff>847725</xdr:rowOff>
    </xdr:to>
    <xdr:pic>
      <xdr:nvPicPr>
        <xdr:cNvPr id="26790" name="Рисунок 36" descr="028.gif">
          <a:extLst>
            <a:ext uri="{FF2B5EF4-FFF2-40B4-BE49-F238E27FC236}">
              <a16:creationId xmlns:a16="http://schemas.microsoft.com/office/drawing/2014/main" xmlns="" id="{00000000-0008-0000-1900-0000A668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724025"/>
          <a:ext cx="1228725" cy="819150"/>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1285875</xdr:colOff>
      <xdr:row>6</xdr:row>
      <xdr:rowOff>847725</xdr:rowOff>
    </xdr:to>
    <xdr:pic>
      <xdr:nvPicPr>
        <xdr:cNvPr id="26791" name="Рисунок 37" descr="029.gif">
          <a:extLst>
            <a:ext uri="{FF2B5EF4-FFF2-40B4-BE49-F238E27FC236}">
              <a16:creationId xmlns:a16="http://schemas.microsoft.com/office/drawing/2014/main" xmlns="" id="{00000000-0008-0000-1900-0000A768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3009900"/>
          <a:ext cx="1228725" cy="819150"/>
        </a:xfrm>
        <a:prstGeom prst="rect">
          <a:avLst/>
        </a:prstGeom>
        <a:noFill/>
        <a:ln w="9525">
          <a:noFill/>
          <a:miter lim="800000"/>
          <a:headEnd/>
          <a:tailEnd/>
        </a:ln>
      </xdr:spPr>
    </xdr:pic>
    <xdr:clientData/>
  </xdr:twoCellAnchor>
  <xdr:twoCellAnchor editAs="oneCell">
    <xdr:from>
      <xdr:col>3</xdr:col>
      <xdr:colOff>66675</xdr:colOff>
      <xdr:row>12</xdr:row>
      <xdr:rowOff>57150</xdr:rowOff>
    </xdr:from>
    <xdr:to>
      <xdr:col>3</xdr:col>
      <xdr:colOff>1276350</xdr:colOff>
      <xdr:row>12</xdr:row>
      <xdr:rowOff>1876425</xdr:rowOff>
    </xdr:to>
    <xdr:pic>
      <xdr:nvPicPr>
        <xdr:cNvPr id="26793" name="Рисунок 7" descr="159.jpg">
          <a:extLst>
            <a:ext uri="{FF2B5EF4-FFF2-40B4-BE49-F238E27FC236}">
              <a16:creationId xmlns:a16="http://schemas.microsoft.com/office/drawing/2014/main" xmlns="" id="{00000000-0008-0000-1900-0000A9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9801225"/>
          <a:ext cx="1209675" cy="1819275"/>
        </a:xfrm>
        <a:prstGeom prst="rect">
          <a:avLst/>
        </a:prstGeom>
        <a:noFill/>
        <a:ln w="9525">
          <a:noFill/>
          <a:miter lim="800000"/>
          <a:headEnd/>
          <a:tailEnd/>
        </a:ln>
      </xdr:spPr>
    </xdr:pic>
    <xdr:clientData/>
  </xdr:twoCellAnchor>
  <xdr:twoCellAnchor editAs="oneCell">
    <xdr:from>
      <xdr:col>3</xdr:col>
      <xdr:colOff>47625</xdr:colOff>
      <xdr:row>32</xdr:row>
      <xdr:rowOff>57150</xdr:rowOff>
    </xdr:from>
    <xdr:to>
      <xdr:col>3</xdr:col>
      <xdr:colOff>1257300</xdr:colOff>
      <xdr:row>32</xdr:row>
      <xdr:rowOff>857250</xdr:rowOff>
    </xdr:to>
    <xdr:pic>
      <xdr:nvPicPr>
        <xdr:cNvPr id="26794" name="Рисунок 31" descr="174.jpg">
          <a:extLst>
            <a:ext uri="{FF2B5EF4-FFF2-40B4-BE49-F238E27FC236}">
              <a16:creationId xmlns:a16="http://schemas.microsoft.com/office/drawing/2014/main" xmlns="" id="{00000000-0008-0000-1900-0000AA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8719125"/>
          <a:ext cx="1209675" cy="800100"/>
        </a:xfrm>
        <a:prstGeom prst="rect">
          <a:avLst/>
        </a:prstGeom>
        <a:noFill/>
        <a:ln w="9525">
          <a:noFill/>
          <a:miter lim="800000"/>
          <a:headEnd/>
          <a:tailEnd/>
        </a:ln>
      </xdr:spPr>
    </xdr:pic>
    <xdr:clientData/>
  </xdr:twoCellAnchor>
  <xdr:twoCellAnchor editAs="oneCell">
    <xdr:from>
      <xdr:col>3</xdr:col>
      <xdr:colOff>38100</xdr:colOff>
      <xdr:row>37</xdr:row>
      <xdr:rowOff>47625</xdr:rowOff>
    </xdr:from>
    <xdr:to>
      <xdr:col>3</xdr:col>
      <xdr:colOff>1247775</xdr:colOff>
      <xdr:row>37</xdr:row>
      <xdr:rowOff>847725</xdr:rowOff>
    </xdr:to>
    <xdr:pic>
      <xdr:nvPicPr>
        <xdr:cNvPr id="26795" name="Рисунок 32" descr="174.jpg">
          <a:extLst>
            <a:ext uri="{FF2B5EF4-FFF2-40B4-BE49-F238E27FC236}">
              <a16:creationId xmlns:a16="http://schemas.microsoft.com/office/drawing/2014/main" xmlns="" id="{00000000-0008-0000-1900-0000AB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33197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47625</xdr:rowOff>
    </xdr:from>
    <xdr:to>
      <xdr:col>3</xdr:col>
      <xdr:colOff>1247775</xdr:colOff>
      <xdr:row>39</xdr:row>
      <xdr:rowOff>847725</xdr:rowOff>
    </xdr:to>
    <xdr:pic>
      <xdr:nvPicPr>
        <xdr:cNvPr id="26796" name="Рисунок 33" descr="175.jpg">
          <a:extLst>
            <a:ext uri="{FF2B5EF4-FFF2-40B4-BE49-F238E27FC236}">
              <a16:creationId xmlns:a16="http://schemas.microsoft.com/office/drawing/2014/main" xmlns="" id="{00000000-0008-0000-1900-0000AC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5167550"/>
          <a:ext cx="1209675" cy="800100"/>
        </a:xfrm>
        <a:prstGeom prst="rect">
          <a:avLst/>
        </a:prstGeom>
        <a:noFill/>
        <a:ln w="9525">
          <a:noFill/>
          <a:miter lim="800000"/>
          <a:headEnd/>
          <a:tailEnd/>
        </a:ln>
      </xdr:spPr>
    </xdr:pic>
    <xdr:clientData/>
  </xdr:twoCellAnchor>
  <xdr:twoCellAnchor editAs="oneCell">
    <xdr:from>
      <xdr:col>3</xdr:col>
      <xdr:colOff>142875</xdr:colOff>
      <xdr:row>22</xdr:row>
      <xdr:rowOff>38100</xdr:rowOff>
    </xdr:from>
    <xdr:to>
      <xdr:col>3</xdr:col>
      <xdr:colOff>1162050</xdr:colOff>
      <xdr:row>23</xdr:row>
      <xdr:rowOff>1171575</xdr:rowOff>
    </xdr:to>
    <xdr:pic>
      <xdr:nvPicPr>
        <xdr:cNvPr id="26798" name="Picture 14">
          <a:extLst>
            <a:ext uri="{FF2B5EF4-FFF2-40B4-BE49-F238E27FC236}">
              <a16:creationId xmlns:a16="http://schemas.microsoft.com/office/drawing/2014/main" xmlns="" id="{00000000-0008-0000-1900-0000AE6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238500" y="26269950"/>
          <a:ext cx="1019175" cy="2190750"/>
        </a:xfrm>
        <a:prstGeom prst="rect">
          <a:avLst/>
        </a:prstGeom>
        <a:noFill/>
        <a:ln w="1">
          <a:noFill/>
          <a:miter lim="800000"/>
          <a:headEnd/>
          <a:tailEnd/>
        </a:ln>
      </xdr:spPr>
    </xdr:pic>
    <xdr:clientData/>
  </xdr:twoCellAnchor>
  <xdr:twoCellAnchor editAs="oneCell">
    <xdr:from>
      <xdr:col>3</xdr:col>
      <xdr:colOff>19050</xdr:colOff>
      <xdr:row>24</xdr:row>
      <xdr:rowOff>47625</xdr:rowOff>
    </xdr:from>
    <xdr:to>
      <xdr:col>3</xdr:col>
      <xdr:colOff>1276350</xdr:colOff>
      <xdr:row>25</xdr:row>
      <xdr:rowOff>1038225</xdr:rowOff>
    </xdr:to>
    <xdr:pic>
      <xdr:nvPicPr>
        <xdr:cNvPr id="26799" name="Picture 15">
          <a:extLst>
            <a:ext uri="{FF2B5EF4-FFF2-40B4-BE49-F238E27FC236}">
              <a16:creationId xmlns:a16="http://schemas.microsoft.com/office/drawing/2014/main" xmlns="" id="{00000000-0008-0000-1900-0000AF6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14675" y="28746450"/>
          <a:ext cx="1257300" cy="1981200"/>
        </a:xfrm>
        <a:prstGeom prst="rect">
          <a:avLst/>
        </a:prstGeom>
        <a:noFill/>
        <a:ln w="1">
          <a:noFill/>
          <a:miter lim="800000"/>
          <a:headEnd/>
          <a:tailEnd/>
        </a:ln>
      </xdr:spPr>
    </xdr:pic>
    <xdr:clientData/>
  </xdr:twoCellAnchor>
  <xdr:twoCellAnchor editAs="oneCell">
    <xdr:from>
      <xdr:col>3</xdr:col>
      <xdr:colOff>19050</xdr:colOff>
      <xdr:row>7</xdr:row>
      <xdr:rowOff>28575</xdr:rowOff>
    </xdr:from>
    <xdr:to>
      <xdr:col>3</xdr:col>
      <xdr:colOff>1323975</xdr:colOff>
      <xdr:row>7</xdr:row>
      <xdr:rowOff>895350</xdr:rowOff>
    </xdr:to>
    <xdr:pic>
      <xdr:nvPicPr>
        <xdr:cNvPr id="26800" name="Рисунок 38"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06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14675" y="3914775"/>
          <a:ext cx="1304925" cy="866775"/>
        </a:xfrm>
        <a:prstGeom prst="rect">
          <a:avLst/>
        </a:prstGeom>
        <a:noFill/>
        <a:ln w="9525">
          <a:noFill/>
          <a:miter lim="800000"/>
          <a:headEnd/>
          <a:tailEnd/>
        </a:ln>
      </xdr:spPr>
    </xdr:pic>
    <xdr:clientData/>
  </xdr:twoCellAnchor>
  <xdr:twoCellAnchor editAs="oneCell">
    <xdr:from>
      <xdr:col>3</xdr:col>
      <xdr:colOff>19050</xdr:colOff>
      <xdr:row>8</xdr:row>
      <xdr:rowOff>47625</xdr:rowOff>
    </xdr:from>
    <xdr:to>
      <xdr:col>3</xdr:col>
      <xdr:colOff>1323975</xdr:colOff>
      <xdr:row>8</xdr:row>
      <xdr:rowOff>914400</xdr:rowOff>
    </xdr:to>
    <xdr:pic>
      <xdr:nvPicPr>
        <xdr:cNvPr id="26801" name="Рисунок 39"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16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4886325"/>
          <a:ext cx="1304925" cy="866775"/>
        </a:xfrm>
        <a:prstGeom prst="rect">
          <a:avLst/>
        </a:prstGeom>
        <a:noFill/>
        <a:ln w="9525">
          <a:noFill/>
          <a:miter lim="800000"/>
          <a:headEnd/>
          <a:tailEnd/>
        </a:ln>
      </xdr:spPr>
    </xdr:pic>
    <xdr:clientData/>
  </xdr:twoCellAnchor>
  <xdr:twoCellAnchor editAs="oneCell">
    <xdr:from>
      <xdr:col>3</xdr:col>
      <xdr:colOff>28575</xdr:colOff>
      <xdr:row>17</xdr:row>
      <xdr:rowOff>409575</xdr:rowOff>
    </xdr:from>
    <xdr:to>
      <xdr:col>3</xdr:col>
      <xdr:colOff>1333500</xdr:colOff>
      <xdr:row>17</xdr:row>
      <xdr:rowOff>1276350</xdr:rowOff>
    </xdr:to>
    <xdr:pic>
      <xdr:nvPicPr>
        <xdr:cNvPr id="26802" name="Рисунок 41"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tcy;&amp;iocy;&amp;pcy;&amp;lcy;&amp;ycy;&amp;jcy; &amp;bcy;&amp;iecy;&amp;lcy;&amp;ycy;&amp;jcy;">
          <a:extLst>
            <a:ext uri="{FF2B5EF4-FFF2-40B4-BE49-F238E27FC236}">
              <a16:creationId xmlns:a16="http://schemas.microsoft.com/office/drawing/2014/main" xmlns="" id="{00000000-0008-0000-1900-0000B26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24200" y="18345150"/>
          <a:ext cx="1304925" cy="866775"/>
        </a:xfrm>
        <a:prstGeom prst="rect">
          <a:avLst/>
        </a:prstGeom>
        <a:noFill/>
        <a:ln w="9525">
          <a:noFill/>
          <a:miter lim="800000"/>
          <a:headEnd/>
          <a:tailEnd/>
        </a:ln>
      </xdr:spPr>
    </xdr:pic>
    <xdr:clientData/>
  </xdr:twoCellAnchor>
  <xdr:twoCellAnchor editAs="oneCell">
    <xdr:from>
      <xdr:col>3</xdr:col>
      <xdr:colOff>28575</xdr:colOff>
      <xdr:row>18</xdr:row>
      <xdr:rowOff>295275</xdr:rowOff>
    </xdr:from>
    <xdr:to>
      <xdr:col>3</xdr:col>
      <xdr:colOff>1333500</xdr:colOff>
      <xdr:row>18</xdr:row>
      <xdr:rowOff>1162050</xdr:rowOff>
    </xdr:to>
    <xdr:pic>
      <xdr:nvPicPr>
        <xdr:cNvPr id="26803" name="Рисунок 42"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zhcy;&amp;iocy;&amp;lcy;&amp;tcy;&amp;ycy;&amp;jcy;">
          <a:extLst>
            <a:ext uri="{FF2B5EF4-FFF2-40B4-BE49-F238E27FC236}">
              <a16:creationId xmlns:a16="http://schemas.microsoft.com/office/drawing/2014/main" xmlns="" id="{00000000-0008-0000-1900-0000B36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124200" y="19926300"/>
          <a:ext cx="1304925" cy="866775"/>
        </a:xfrm>
        <a:prstGeom prst="rect">
          <a:avLst/>
        </a:prstGeom>
        <a:noFill/>
        <a:ln w="9525">
          <a:noFill/>
          <a:miter lim="800000"/>
          <a:headEnd/>
          <a:tailEnd/>
        </a:ln>
      </xdr:spPr>
    </xdr:pic>
    <xdr:clientData/>
  </xdr:twoCellAnchor>
  <xdr:twoCellAnchor editAs="oneCell">
    <xdr:from>
      <xdr:col>3</xdr:col>
      <xdr:colOff>190500</xdr:colOff>
      <xdr:row>15</xdr:row>
      <xdr:rowOff>247650</xdr:rowOff>
    </xdr:from>
    <xdr:to>
      <xdr:col>3</xdr:col>
      <xdr:colOff>1247775</xdr:colOff>
      <xdr:row>15</xdr:row>
      <xdr:rowOff>1104900</xdr:rowOff>
    </xdr:to>
    <xdr:pic>
      <xdr:nvPicPr>
        <xdr:cNvPr id="26804" name="Picture 511">
          <a:extLst>
            <a:ext uri="{FF2B5EF4-FFF2-40B4-BE49-F238E27FC236}">
              <a16:creationId xmlns:a16="http://schemas.microsoft.com/office/drawing/2014/main" xmlns="" id="{00000000-0008-0000-1900-0000B46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4954250"/>
          <a:ext cx="1057275" cy="857250"/>
        </a:xfrm>
        <a:prstGeom prst="rect">
          <a:avLst/>
        </a:prstGeom>
        <a:noFill/>
        <a:ln w="1">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66675</xdr:colOff>
      <xdr:row>5</xdr:row>
      <xdr:rowOff>66675</xdr:rowOff>
    </xdr:from>
    <xdr:to>
      <xdr:col>3</xdr:col>
      <xdr:colOff>1276350</xdr:colOff>
      <xdr:row>5</xdr:row>
      <xdr:rowOff>952500</xdr:rowOff>
    </xdr:to>
    <xdr:pic>
      <xdr:nvPicPr>
        <xdr:cNvPr id="27681" name="Рисунок 1" descr="176.jpg">
          <a:extLst>
            <a:ext uri="{FF2B5EF4-FFF2-40B4-BE49-F238E27FC236}">
              <a16:creationId xmlns:a16="http://schemas.microsoft.com/office/drawing/2014/main" xmlns="" id="{00000000-0008-0000-1A00-0000216C0000}"/>
            </a:ext>
          </a:extLst>
        </xdr:cNvPr>
        <xdr:cNvPicPr>
          <a:picLocks noChangeAspect="1"/>
        </xdr:cNvPicPr>
      </xdr:nvPicPr>
      <xdr:blipFill>
        <a:blip xmlns:r="http://schemas.openxmlformats.org/officeDocument/2006/relationships" r:embed="rId1" cstate="print"/>
        <a:srcRect/>
        <a:stretch>
          <a:fillRect/>
        </a:stretch>
      </xdr:blipFill>
      <xdr:spPr bwMode="auto">
        <a:xfrm>
          <a:off x="3162300" y="1743075"/>
          <a:ext cx="1209675" cy="885825"/>
        </a:xfrm>
        <a:prstGeom prst="rect">
          <a:avLst/>
        </a:prstGeom>
        <a:noFill/>
        <a:ln w="9525">
          <a:noFill/>
          <a:miter lim="800000"/>
          <a:headEnd/>
          <a:tailEnd/>
        </a:ln>
      </xdr:spPr>
    </xdr:pic>
    <xdr:clientData/>
  </xdr:twoCellAnchor>
  <xdr:twoCellAnchor editAs="oneCell">
    <xdr:from>
      <xdr:col>3</xdr:col>
      <xdr:colOff>66675</xdr:colOff>
      <xdr:row>6</xdr:row>
      <xdr:rowOff>66675</xdr:rowOff>
    </xdr:from>
    <xdr:to>
      <xdr:col>3</xdr:col>
      <xdr:colOff>1276350</xdr:colOff>
      <xdr:row>6</xdr:row>
      <xdr:rowOff>952500</xdr:rowOff>
    </xdr:to>
    <xdr:pic>
      <xdr:nvPicPr>
        <xdr:cNvPr id="27682" name="Рисунок 2" descr="178.jpg">
          <a:extLst>
            <a:ext uri="{FF2B5EF4-FFF2-40B4-BE49-F238E27FC236}">
              <a16:creationId xmlns:a16="http://schemas.microsoft.com/office/drawing/2014/main" xmlns="" id="{00000000-0008-0000-1A00-0000226C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2762250"/>
          <a:ext cx="1209675" cy="8858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933450</xdr:rowOff>
    </xdr:to>
    <xdr:pic>
      <xdr:nvPicPr>
        <xdr:cNvPr id="27683" name="Рисунок 4" descr="179.jpg">
          <a:extLst>
            <a:ext uri="{FF2B5EF4-FFF2-40B4-BE49-F238E27FC236}">
              <a16:creationId xmlns:a16="http://schemas.microsoft.com/office/drawing/2014/main" xmlns="" id="{00000000-0008-0000-1A00-0000236C0000}"/>
            </a:ext>
          </a:extLst>
        </xdr:cNvPr>
        <xdr:cNvPicPr>
          <a:picLocks noChangeAspect="1"/>
        </xdr:cNvPicPr>
      </xdr:nvPicPr>
      <xdr:blipFill>
        <a:blip xmlns:r="http://schemas.openxmlformats.org/officeDocument/2006/relationships" r:embed="rId3" cstate="print"/>
        <a:srcRect/>
        <a:stretch>
          <a:fillRect/>
        </a:stretch>
      </xdr:blipFill>
      <xdr:spPr bwMode="auto">
        <a:xfrm>
          <a:off x="3162300" y="3762375"/>
          <a:ext cx="1209675" cy="8858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1285875</xdr:colOff>
      <xdr:row>8</xdr:row>
      <xdr:rowOff>942975</xdr:rowOff>
    </xdr:to>
    <xdr:pic>
      <xdr:nvPicPr>
        <xdr:cNvPr id="27684" name="Рисунок 5" descr="180.jpg">
          <a:extLst>
            <a:ext uri="{FF2B5EF4-FFF2-40B4-BE49-F238E27FC236}">
              <a16:creationId xmlns:a16="http://schemas.microsoft.com/office/drawing/2014/main" xmlns="" id="{00000000-0008-0000-1A00-0000246C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4752975"/>
          <a:ext cx="1209675" cy="885825"/>
        </a:xfrm>
        <a:prstGeom prst="rect">
          <a:avLst/>
        </a:prstGeom>
        <a:noFill/>
        <a:ln w="9525">
          <a:noFill/>
          <a:miter lim="800000"/>
          <a:headEnd/>
          <a:tailEnd/>
        </a:ln>
      </xdr:spPr>
    </xdr:pic>
    <xdr:clientData/>
  </xdr:twoCellAnchor>
  <xdr:twoCellAnchor editAs="oneCell">
    <xdr:from>
      <xdr:col>3</xdr:col>
      <xdr:colOff>76200</xdr:colOff>
      <xdr:row>9</xdr:row>
      <xdr:rowOff>47625</xdr:rowOff>
    </xdr:from>
    <xdr:to>
      <xdr:col>3</xdr:col>
      <xdr:colOff>1285875</xdr:colOff>
      <xdr:row>9</xdr:row>
      <xdr:rowOff>933450</xdr:rowOff>
    </xdr:to>
    <xdr:pic>
      <xdr:nvPicPr>
        <xdr:cNvPr id="27685" name="Рисунок 6" descr="181.jpg">
          <a:extLst>
            <a:ext uri="{FF2B5EF4-FFF2-40B4-BE49-F238E27FC236}">
              <a16:creationId xmlns:a16="http://schemas.microsoft.com/office/drawing/2014/main" xmlns="" id="{00000000-0008-0000-1A00-0000256C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5753100"/>
          <a:ext cx="1209675" cy="885825"/>
        </a:xfrm>
        <a:prstGeom prst="rect">
          <a:avLst/>
        </a:prstGeom>
        <a:noFill/>
        <a:ln w="9525">
          <a:noFill/>
          <a:miter lim="800000"/>
          <a:headEnd/>
          <a:tailEnd/>
        </a:ln>
      </xdr:spPr>
    </xdr:pic>
    <xdr:clientData/>
  </xdr:twoCellAnchor>
  <xdr:twoCellAnchor editAs="oneCell">
    <xdr:from>
      <xdr:col>3</xdr:col>
      <xdr:colOff>76200</xdr:colOff>
      <xdr:row>10</xdr:row>
      <xdr:rowOff>47625</xdr:rowOff>
    </xdr:from>
    <xdr:to>
      <xdr:col>3</xdr:col>
      <xdr:colOff>1285875</xdr:colOff>
      <xdr:row>10</xdr:row>
      <xdr:rowOff>933450</xdr:rowOff>
    </xdr:to>
    <xdr:pic>
      <xdr:nvPicPr>
        <xdr:cNvPr id="27686" name="Рисунок 7" descr="182.jpg">
          <a:extLst>
            <a:ext uri="{FF2B5EF4-FFF2-40B4-BE49-F238E27FC236}">
              <a16:creationId xmlns:a16="http://schemas.microsoft.com/office/drawing/2014/main" xmlns="" id="{00000000-0008-0000-1A00-0000266C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6743700"/>
          <a:ext cx="1209675" cy="885825"/>
        </a:xfrm>
        <a:prstGeom prst="rect">
          <a:avLst/>
        </a:prstGeom>
        <a:noFill/>
        <a:ln w="9525">
          <a:noFill/>
          <a:miter lim="800000"/>
          <a:headEnd/>
          <a:tailEnd/>
        </a:ln>
      </xdr:spPr>
    </xdr:pic>
    <xdr:clientData/>
  </xdr:twoCellAnchor>
  <xdr:twoCellAnchor editAs="oneCell">
    <xdr:from>
      <xdr:col>3</xdr:col>
      <xdr:colOff>76200</xdr:colOff>
      <xdr:row>11</xdr:row>
      <xdr:rowOff>57150</xdr:rowOff>
    </xdr:from>
    <xdr:to>
      <xdr:col>3</xdr:col>
      <xdr:colOff>1285875</xdr:colOff>
      <xdr:row>11</xdr:row>
      <xdr:rowOff>857250</xdr:rowOff>
    </xdr:to>
    <xdr:pic>
      <xdr:nvPicPr>
        <xdr:cNvPr id="27687" name="Рисунок 8" descr="183.jpg">
          <a:extLst>
            <a:ext uri="{FF2B5EF4-FFF2-40B4-BE49-F238E27FC236}">
              <a16:creationId xmlns:a16="http://schemas.microsoft.com/office/drawing/2014/main" xmlns="" id="{00000000-0008-0000-1A00-0000276C0000}"/>
            </a:ext>
          </a:extLst>
        </xdr:cNvPr>
        <xdr:cNvPicPr>
          <a:picLocks noChangeAspect="1"/>
        </xdr:cNvPicPr>
      </xdr:nvPicPr>
      <xdr:blipFill>
        <a:blip xmlns:r="http://schemas.openxmlformats.org/officeDocument/2006/relationships" r:embed="rId6" cstate="print"/>
        <a:srcRect/>
        <a:stretch>
          <a:fillRect/>
        </a:stretch>
      </xdr:blipFill>
      <xdr:spPr bwMode="auto">
        <a:xfrm>
          <a:off x="3171825" y="7724775"/>
          <a:ext cx="1209675" cy="800100"/>
        </a:xfrm>
        <a:prstGeom prst="rect">
          <a:avLst/>
        </a:prstGeom>
        <a:noFill/>
        <a:ln w="9525">
          <a:noFill/>
          <a:miter lim="800000"/>
          <a:headEnd/>
          <a:tailEnd/>
        </a:ln>
      </xdr:spPr>
    </xdr:pic>
    <xdr:clientData/>
  </xdr:twoCellAnchor>
  <xdr:twoCellAnchor editAs="oneCell">
    <xdr:from>
      <xdr:col>3</xdr:col>
      <xdr:colOff>66675</xdr:colOff>
      <xdr:row>12</xdr:row>
      <xdr:rowOff>47625</xdr:rowOff>
    </xdr:from>
    <xdr:to>
      <xdr:col>3</xdr:col>
      <xdr:colOff>1276350</xdr:colOff>
      <xdr:row>12</xdr:row>
      <xdr:rowOff>1866900</xdr:rowOff>
    </xdr:to>
    <xdr:pic>
      <xdr:nvPicPr>
        <xdr:cNvPr id="27688" name="Рисунок 9" descr="184.jpg">
          <a:extLst>
            <a:ext uri="{FF2B5EF4-FFF2-40B4-BE49-F238E27FC236}">
              <a16:creationId xmlns:a16="http://schemas.microsoft.com/office/drawing/2014/main" xmlns="" id="{00000000-0008-0000-1A00-0000286C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8620125"/>
          <a:ext cx="1209675" cy="18192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76200</xdr:colOff>
      <xdr:row>6</xdr:row>
      <xdr:rowOff>57150</xdr:rowOff>
    </xdr:from>
    <xdr:to>
      <xdr:col>3</xdr:col>
      <xdr:colOff>1285875</xdr:colOff>
      <xdr:row>6</xdr:row>
      <xdr:rowOff>942975</xdr:rowOff>
    </xdr:to>
    <xdr:pic>
      <xdr:nvPicPr>
        <xdr:cNvPr id="28693" name="Рисунок 33">
          <a:extLst>
            <a:ext uri="{FF2B5EF4-FFF2-40B4-BE49-F238E27FC236}">
              <a16:creationId xmlns:a16="http://schemas.microsoft.com/office/drawing/2014/main" xmlns="" id="{00000000-0008-0000-1B00-000015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2743200"/>
          <a:ext cx="1209675" cy="885825"/>
        </a:xfrm>
        <a:prstGeom prst="rect">
          <a:avLst/>
        </a:prstGeom>
        <a:noFill/>
        <a:ln w="9525">
          <a:noFill/>
          <a:miter lim="800000"/>
          <a:headEnd/>
          <a:tailEnd/>
        </a:ln>
      </xdr:spPr>
    </xdr:pic>
    <xdr:clientData/>
  </xdr:twoCellAnchor>
  <xdr:twoCellAnchor editAs="oneCell">
    <xdr:from>
      <xdr:col>3</xdr:col>
      <xdr:colOff>76200</xdr:colOff>
      <xdr:row>7</xdr:row>
      <xdr:rowOff>66675</xdr:rowOff>
    </xdr:from>
    <xdr:to>
      <xdr:col>3</xdr:col>
      <xdr:colOff>1276350</xdr:colOff>
      <xdr:row>7</xdr:row>
      <xdr:rowOff>952500</xdr:rowOff>
    </xdr:to>
    <xdr:pic>
      <xdr:nvPicPr>
        <xdr:cNvPr id="28694" name="Рисунок 33">
          <a:extLst>
            <a:ext uri="{FF2B5EF4-FFF2-40B4-BE49-F238E27FC236}">
              <a16:creationId xmlns:a16="http://schemas.microsoft.com/office/drawing/2014/main" xmlns="" id="{00000000-0008-0000-1B00-000016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3762375"/>
          <a:ext cx="1200150" cy="885825"/>
        </a:xfrm>
        <a:prstGeom prst="rect">
          <a:avLst/>
        </a:prstGeom>
        <a:noFill/>
        <a:ln w="9525">
          <a:noFill/>
          <a:miter lim="800000"/>
          <a:headEnd/>
          <a:tailEnd/>
        </a:ln>
      </xdr:spPr>
    </xdr:pic>
    <xdr:clientData/>
  </xdr:twoCellAnchor>
  <xdr:twoCellAnchor editAs="oneCell">
    <xdr:from>
      <xdr:col>3</xdr:col>
      <xdr:colOff>76200</xdr:colOff>
      <xdr:row>8</xdr:row>
      <xdr:rowOff>66675</xdr:rowOff>
    </xdr:from>
    <xdr:to>
      <xdr:col>3</xdr:col>
      <xdr:colOff>1247775</xdr:colOff>
      <xdr:row>8</xdr:row>
      <xdr:rowOff>952500</xdr:rowOff>
    </xdr:to>
    <xdr:pic>
      <xdr:nvPicPr>
        <xdr:cNvPr id="28695" name="Рисунок 33">
          <a:extLst>
            <a:ext uri="{FF2B5EF4-FFF2-40B4-BE49-F238E27FC236}">
              <a16:creationId xmlns:a16="http://schemas.microsoft.com/office/drawing/2014/main" xmlns="" id="{00000000-0008-0000-1B00-000017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4772025"/>
          <a:ext cx="1171575" cy="8858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1266825</xdr:colOff>
      <xdr:row>9</xdr:row>
      <xdr:rowOff>942975</xdr:rowOff>
    </xdr:to>
    <xdr:pic>
      <xdr:nvPicPr>
        <xdr:cNvPr id="28696" name="Рисунок 33">
          <a:extLst>
            <a:ext uri="{FF2B5EF4-FFF2-40B4-BE49-F238E27FC236}">
              <a16:creationId xmlns:a16="http://schemas.microsoft.com/office/drawing/2014/main" xmlns="" id="{00000000-0008-0000-1B00-000018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5772150"/>
          <a:ext cx="1190625" cy="885825"/>
        </a:xfrm>
        <a:prstGeom prst="rect">
          <a:avLst/>
        </a:prstGeom>
        <a:noFill/>
        <a:ln w="9525">
          <a:noFill/>
          <a:miter lim="800000"/>
          <a:headEnd/>
          <a:tailEnd/>
        </a:ln>
      </xdr:spPr>
    </xdr:pic>
    <xdr:clientData/>
  </xdr:twoCellAnchor>
  <xdr:twoCellAnchor editAs="oneCell">
    <xdr:from>
      <xdr:col>3</xdr:col>
      <xdr:colOff>76200</xdr:colOff>
      <xdr:row>5</xdr:row>
      <xdr:rowOff>66675</xdr:rowOff>
    </xdr:from>
    <xdr:to>
      <xdr:col>3</xdr:col>
      <xdr:colOff>1285875</xdr:colOff>
      <xdr:row>5</xdr:row>
      <xdr:rowOff>952500</xdr:rowOff>
    </xdr:to>
    <xdr:pic>
      <xdr:nvPicPr>
        <xdr:cNvPr id="28697" name="Рисунок 33">
          <a:extLst>
            <a:ext uri="{FF2B5EF4-FFF2-40B4-BE49-F238E27FC236}">
              <a16:creationId xmlns:a16="http://schemas.microsoft.com/office/drawing/2014/main" xmlns="" id="{00000000-0008-0000-1B00-000019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1743075"/>
          <a:ext cx="1209675" cy="885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6</xdr:row>
      <xdr:rowOff>38100</xdr:rowOff>
    </xdr:from>
    <xdr:to>
      <xdr:col>3</xdr:col>
      <xdr:colOff>1333500</xdr:colOff>
      <xdr:row>6</xdr:row>
      <xdr:rowOff>962025</xdr:rowOff>
    </xdr:to>
    <xdr:pic>
      <xdr:nvPicPr>
        <xdr:cNvPr id="3169" name="Picture 4" descr="332-333">
          <a:extLst>
            <a:ext uri="{FF2B5EF4-FFF2-40B4-BE49-F238E27FC236}">
              <a16:creationId xmlns:a16="http://schemas.microsoft.com/office/drawing/2014/main" xmlns="" id="{00000000-0008-0000-0200-00006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9425" y="2743200"/>
          <a:ext cx="1247775" cy="923925"/>
        </a:xfrm>
        <a:prstGeom prst="rect">
          <a:avLst/>
        </a:prstGeom>
        <a:noFill/>
        <a:ln w="9525">
          <a:noFill/>
          <a:miter lim="800000"/>
          <a:headEnd/>
          <a:tailEnd/>
        </a:ln>
      </xdr:spPr>
    </xdr:pic>
    <xdr:clientData/>
  </xdr:twoCellAnchor>
  <xdr:twoCellAnchor editAs="oneCell">
    <xdr:from>
      <xdr:col>3</xdr:col>
      <xdr:colOff>85725</xdr:colOff>
      <xdr:row>5</xdr:row>
      <xdr:rowOff>57150</xdr:rowOff>
    </xdr:from>
    <xdr:to>
      <xdr:col>3</xdr:col>
      <xdr:colOff>1343025</xdr:colOff>
      <xdr:row>5</xdr:row>
      <xdr:rowOff>981075</xdr:rowOff>
    </xdr:to>
    <xdr:pic>
      <xdr:nvPicPr>
        <xdr:cNvPr id="3170" name="Picture 49">
          <a:extLst>
            <a:ext uri="{FF2B5EF4-FFF2-40B4-BE49-F238E27FC236}">
              <a16:creationId xmlns:a16="http://schemas.microsoft.com/office/drawing/2014/main" xmlns="" id="{00000000-0008-0000-0200-00006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1724025"/>
          <a:ext cx="1257300" cy="923925"/>
        </a:xfrm>
        <a:prstGeom prst="rect">
          <a:avLst/>
        </a:prstGeom>
        <a:noFill/>
        <a:ln w="1">
          <a:noFill/>
          <a:miter lim="800000"/>
          <a:headEnd/>
          <a:tailEnd/>
        </a:ln>
      </xdr:spPr>
    </xdr:pic>
    <xdr:clientData/>
  </xdr:twoCellAnchor>
  <xdr:twoCellAnchor editAs="oneCell">
    <xdr:from>
      <xdr:col>3</xdr:col>
      <xdr:colOff>76200</xdr:colOff>
      <xdr:row>7</xdr:row>
      <xdr:rowOff>38100</xdr:rowOff>
    </xdr:from>
    <xdr:to>
      <xdr:col>3</xdr:col>
      <xdr:colOff>1323975</xdr:colOff>
      <xdr:row>7</xdr:row>
      <xdr:rowOff>1000125</xdr:rowOff>
    </xdr:to>
    <xdr:pic>
      <xdr:nvPicPr>
        <xdr:cNvPr id="3171" name="Picture 4" descr="332-333">
          <a:extLst>
            <a:ext uri="{FF2B5EF4-FFF2-40B4-BE49-F238E27FC236}">
              <a16:creationId xmlns:a16="http://schemas.microsoft.com/office/drawing/2014/main" xmlns="" id="{00000000-0008-0000-0200-000063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3762375"/>
          <a:ext cx="1247775" cy="9620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1323975</xdr:colOff>
      <xdr:row>8</xdr:row>
      <xdr:rowOff>971550</xdr:rowOff>
    </xdr:to>
    <xdr:pic>
      <xdr:nvPicPr>
        <xdr:cNvPr id="3172" name="Picture 50">
          <a:extLst>
            <a:ext uri="{FF2B5EF4-FFF2-40B4-BE49-F238E27FC236}">
              <a16:creationId xmlns:a16="http://schemas.microsoft.com/office/drawing/2014/main" xmlns="" id="{00000000-0008-0000-0200-00006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4838700"/>
          <a:ext cx="1247775" cy="914400"/>
        </a:xfrm>
        <a:prstGeom prst="rect">
          <a:avLst/>
        </a:prstGeom>
        <a:noFill/>
        <a:ln w="1">
          <a:noFill/>
          <a:miter lim="800000"/>
          <a:headEnd/>
          <a:tailEnd/>
        </a:ln>
      </xdr:spPr>
    </xdr:pic>
    <xdr:clientData/>
  </xdr:twoCellAnchor>
  <xdr:twoCellAnchor editAs="oneCell">
    <xdr:from>
      <xdr:col>3</xdr:col>
      <xdr:colOff>361950</xdr:colOff>
      <xdr:row>41</xdr:row>
      <xdr:rowOff>57150</xdr:rowOff>
    </xdr:from>
    <xdr:to>
      <xdr:col>3</xdr:col>
      <xdr:colOff>1028700</xdr:colOff>
      <xdr:row>41</xdr:row>
      <xdr:rowOff>857250</xdr:rowOff>
    </xdr:to>
    <xdr:pic>
      <xdr:nvPicPr>
        <xdr:cNvPr id="3173" name="Picture 69">
          <a:extLst>
            <a:ext uri="{FF2B5EF4-FFF2-40B4-BE49-F238E27FC236}">
              <a16:creationId xmlns:a16="http://schemas.microsoft.com/office/drawing/2014/main" xmlns="" id="{00000000-0008-0000-0200-00006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95650" y="27974925"/>
          <a:ext cx="666750" cy="800100"/>
        </a:xfrm>
        <a:prstGeom prst="rect">
          <a:avLst/>
        </a:prstGeom>
        <a:noFill/>
        <a:ln w="1">
          <a:noFill/>
          <a:miter lim="800000"/>
          <a:headEnd/>
          <a:tailEnd/>
        </a:ln>
      </xdr:spPr>
    </xdr:pic>
    <xdr:clientData/>
  </xdr:twoCellAnchor>
  <xdr:twoCellAnchor editAs="oneCell">
    <xdr:from>
      <xdr:col>3</xdr:col>
      <xdr:colOff>361950</xdr:colOff>
      <xdr:row>42</xdr:row>
      <xdr:rowOff>28575</xdr:rowOff>
    </xdr:from>
    <xdr:to>
      <xdr:col>3</xdr:col>
      <xdr:colOff>1038225</xdr:colOff>
      <xdr:row>42</xdr:row>
      <xdr:rowOff>838200</xdr:rowOff>
    </xdr:to>
    <xdr:pic>
      <xdr:nvPicPr>
        <xdr:cNvPr id="3174" name="Picture 70">
          <a:extLst>
            <a:ext uri="{FF2B5EF4-FFF2-40B4-BE49-F238E27FC236}">
              <a16:creationId xmlns:a16="http://schemas.microsoft.com/office/drawing/2014/main" xmlns="" id="{00000000-0008-0000-0200-000066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95650" y="28860750"/>
          <a:ext cx="676275" cy="809625"/>
        </a:xfrm>
        <a:prstGeom prst="rect">
          <a:avLst/>
        </a:prstGeom>
        <a:noFill/>
        <a:ln w="1">
          <a:noFill/>
          <a:miter lim="800000"/>
          <a:headEnd/>
          <a:tailEnd/>
        </a:ln>
      </xdr:spPr>
    </xdr:pic>
    <xdr:clientData/>
  </xdr:twoCellAnchor>
  <xdr:twoCellAnchor editAs="oneCell">
    <xdr:from>
      <xdr:col>3</xdr:col>
      <xdr:colOff>361950</xdr:colOff>
      <xdr:row>43</xdr:row>
      <xdr:rowOff>38100</xdr:rowOff>
    </xdr:from>
    <xdr:to>
      <xdr:col>3</xdr:col>
      <xdr:colOff>1047750</xdr:colOff>
      <xdr:row>43</xdr:row>
      <xdr:rowOff>857250</xdr:rowOff>
    </xdr:to>
    <xdr:pic>
      <xdr:nvPicPr>
        <xdr:cNvPr id="3175" name="Picture 71">
          <a:extLst>
            <a:ext uri="{FF2B5EF4-FFF2-40B4-BE49-F238E27FC236}">
              <a16:creationId xmlns:a16="http://schemas.microsoft.com/office/drawing/2014/main" xmlns="" id="{00000000-0008-0000-0200-000067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295650" y="29756100"/>
          <a:ext cx="685800" cy="819150"/>
        </a:xfrm>
        <a:prstGeom prst="rect">
          <a:avLst/>
        </a:prstGeom>
        <a:noFill/>
        <a:ln w="1">
          <a:noFill/>
          <a:miter lim="800000"/>
          <a:headEnd/>
          <a:tailEnd/>
        </a:ln>
      </xdr:spPr>
    </xdr:pic>
    <xdr:clientData/>
  </xdr:twoCellAnchor>
  <xdr:twoCellAnchor editAs="oneCell">
    <xdr:from>
      <xdr:col>3</xdr:col>
      <xdr:colOff>361950</xdr:colOff>
      <xdr:row>44</xdr:row>
      <xdr:rowOff>28575</xdr:rowOff>
    </xdr:from>
    <xdr:to>
      <xdr:col>3</xdr:col>
      <xdr:colOff>1047750</xdr:colOff>
      <xdr:row>44</xdr:row>
      <xdr:rowOff>847725</xdr:rowOff>
    </xdr:to>
    <xdr:pic>
      <xdr:nvPicPr>
        <xdr:cNvPr id="3176" name="Picture 72">
          <a:extLst>
            <a:ext uri="{FF2B5EF4-FFF2-40B4-BE49-F238E27FC236}">
              <a16:creationId xmlns:a16="http://schemas.microsoft.com/office/drawing/2014/main" xmlns="" id="{00000000-0008-0000-0200-000068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95650" y="30641925"/>
          <a:ext cx="685800" cy="819150"/>
        </a:xfrm>
        <a:prstGeom prst="rect">
          <a:avLst/>
        </a:prstGeom>
        <a:noFill/>
        <a:ln w="1">
          <a:noFill/>
          <a:miter lim="800000"/>
          <a:headEnd/>
          <a:tailEnd/>
        </a:ln>
      </xdr:spPr>
    </xdr:pic>
    <xdr:clientData/>
  </xdr:twoCellAnchor>
  <xdr:twoCellAnchor editAs="oneCell">
    <xdr:from>
      <xdr:col>3</xdr:col>
      <xdr:colOff>66675</xdr:colOff>
      <xdr:row>13</xdr:row>
      <xdr:rowOff>38100</xdr:rowOff>
    </xdr:from>
    <xdr:to>
      <xdr:col>3</xdr:col>
      <xdr:colOff>1295400</xdr:colOff>
      <xdr:row>13</xdr:row>
      <xdr:rowOff>962025</xdr:rowOff>
    </xdr:to>
    <xdr:pic>
      <xdr:nvPicPr>
        <xdr:cNvPr id="3177" name="Picture 1137" descr="DSC00170">
          <a:extLst>
            <a:ext uri="{FF2B5EF4-FFF2-40B4-BE49-F238E27FC236}">
              <a16:creationId xmlns:a16="http://schemas.microsoft.com/office/drawing/2014/main" xmlns="" id="{00000000-0008-0000-0200-000069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6457950"/>
          <a:ext cx="1228725" cy="9239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1285875</xdr:colOff>
      <xdr:row>14</xdr:row>
      <xdr:rowOff>971550</xdr:rowOff>
    </xdr:to>
    <xdr:pic>
      <xdr:nvPicPr>
        <xdr:cNvPr id="3178" name="Picture 1138" descr="DSC00171">
          <a:extLst>
            <a:ext uri="{FF2B5EF4-FFF2-40B4-BE49-F238E27FC236}">
              <a16:creationId xmlns:a16="http://schemas.microsoft.com/office/drawing/2014/main" xmlns="" id="{00000000-0008-0000-0200-00006A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90850" y="7458075"/>
          <a:ext cx="1228725" cy="923925"/>
        </a:xfrm>
        <a:prstGeom prst="rect">
          <a:avLst/>
        </a:prstGeom>
        <a:noFill/>
        <a:ln w="9525">
          <a:noFill/>
          <a:miter lim="800000"/>
          <a:headEnd/>
          <a:tailEnd/>
        </a:ln>
      </xdr:spPr>
    </xdr:pic>
    <xdr:clientData/>
  </xdr:twoCellAnchor>
  <xdr:twoCellAnchor editAs="oneCell">
    <xdr:from>
      <xdr:col>3</xdr:col>
      <xdr:colOff>66675</xdr:colOff>
      <xdr:row>17</xdr:row>
      <xdr:rowOff>38100</xdr:rowOff>
    </xdr:from>
    <xdr:to>
      <xdr:col>3</xdr:col>
      <xdr:colOff>1295400</xdr:colOff>
      <xdr:row>17</xdr:row>
      <xdr:rowOff>962025</xdr:rowOff>
    </xdr:to>
    <xdr:pic>
      <xdr:nvPicPr>
        <xdr:cNvPr id="3179" name="Picture 1139" descr="DSC00174">
          <a:extLst>
            <a:ext uri="{FF2B5EF4-FFF2-40B4-BE49-F238E27FC236}">
              <a16:creationId xmlns:a16="http://schemas.microsoft.com/office/drawing/2014/main" xmlns="" id="{00000000-0008-0000-0200-00006B0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0375" y="10477500"/>
          <a:ext cx="1228725" cy="923925"/>
        </a:xfrm>
        <a:prstGeom prst="rect">
          <a:avLst/>
        </a:prstGeom>
        <a:noFill/>
        <a:ln w="9525">
          <a:noFill/>
          <a:miter lim="800000"/>
          <a:headEnd/>
          <a:tailEnd/>
        </a:ln>
      </xdr:spPr>
    </xdr:pic>
    <xdr:clientData/>
  </xdr:twoCellAnchor>
  <xdr:twoCellAnchor editAs="oneCell">
    <xdr:from>
      <xdr:col>3</xdr:col>
      <xdr:colOff>66675</xdr:colOff>
      <xdr:row>16</xdr:row>
      <xdr:rowOff>57150</xdr:rowOff>
    </xdr:from>
    <xdr:to>
      <xdr:col>3</xdr:col>
      <xdr:colOff>1295400</xdr:colOff>
      <xdr:row>16</xdr:row>
      <xdr:rowOff>981075</xdr:rowOff>
    </xdr:to>
    <xdr:pic>
      <xdr:nvPicPr>
        <xdr:cNvPr id="3180" name="Picture 1140" descr="DSC00172">
          <a:extLst>
            <a:ext uri="{FF2B5EF4-FFF2-40B4-BE49-F238E27FC236}">
              <a16:creationId xmlns:a16="http://schemas.microsoft.com/office/drawing/2014/main" xmlns="" id="{00000000-0008-0000-0200-00006C0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000375" y="9467850"/>
          <a:ext cx="1228725" cy="923925"/>
        </a:xfrm>
        <a:prstGeom prst="rect">
          <a:avLst/>
        </a:prstGeom>
        <a:noFill/>
        <a:ln w="9525">
          <a:noFill/>
          <a:miter lim="800000"/>
          <a:headEnd/>
          <a:tailEnd/>
        </a:ln>
      </xdr:spPr>
    </xdr:pic>
    <xdr:clientData/>
  </xdr:twoCellAnchor>
  <xdr:twoCellAnchor editAs="oneCell">
    <xdr:from>
      <xdr:col>3</xdr:col>
      <xdr:colOff>66675</xdr:colOff>
      <xdr:row>15</xdr:row>
      <xdr:rowOff>66675</xdr:rowOff>
    </xdr:from>
    <xdr:to>
      <xdr:col>3</xdr:col>
      <xdr:colOff>1295400</xdr:colOff>
      <xdr:row>15</xdr:row>
      <xdr:rowOff>990600</xdr:rowOff>
    </xdr:to>
    <xdr:pic>
      <xdr:nvPicPr>
        <xdr:cNvPr id="3181" name="Picture 1141" descr="DSC00173">
          <a:extLst>
            <a:ext uri="{FF2B5EF4-FFF2-40B4-BE49-F238E27FC236}">
              <a16:creationId xmlns:a16="http://schemas.microsoft.com/office/drawing/2014/main" xmlns="" id="{00000000-0008-0000-0200-00006D0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000375" y="8458200"/>
          <a:ext cx="1228725" cy="923925"/>
        </a:xfrm>
        <a:prstGeom prst="rect">
          <a:avLst/>
        </a:prstGeom>
        <a:noFill/>
        <a:ln w="9525">
          <a:noFill/>
          <a:miter lim="800000"/>
          <a:headEnd/>
          <a:tailEnd/>
        </a:ln>
      </xdr:spPr>
    </xdr:pic>
    <xdr:clientData/>
  </xdr:twoCellAnchor>
  <xdr:twoCellAnchor editAs="oneCell">
    <xdr:from>
      <xdr:col>3</xdr:col>
      <xdr:colOff>400050</xdr:colOff>
      <xdr:row>37</xdr:row>
      <xdr:rowOff>47625</xdr:rowOff>
    </xdr:from>
    <xdr:to>
      <xdr:col>3</xdr:col>
      <xdr:colOff>1028700</xdr:colOff>
      <xdr:row>37</xdr:row>
      <xdr:rowOff>971550</xdr:rowOff>
    </xdr:to>
    <xdr:pic>
      <xdr:nvPicPr>
        <xdr:cNvPr id="3182" name="Рисунок 24" descr="lampW.jpg">
          <a:extLst>
            <a:ext uri="{FF2B5EF4-FFF2-40B4-BE49-F238E27FC236}">
              <a16:creationId xmlns:a16="http://schemas.microsoft.com/office/drawing/2014/main" xmlns="" id="{00000000-0008-0000-0200-00006E0C0000}"/>
            </a:ext>
          </a:extLst>
        </xdr:cNvPr>
        <xdr:cNvPicPr>
          <a:picLocks noChangeAspect="1"/>
        </xdr:cNvPicPr>
      </xdr:nvPicPr>
      <xdr:blipFill>
        <a:blip xmlns:r="http://schemas.openxmlformats.org/officeDocument/2006/relationships" r:embed="rId13" cstate="print"/>
        <a:srcRect/>
        <a:stretch>
          <a:fillRect/>
        </a:stretch>
      </xdr:blipFill>
      <xdr:spPr bwMode="auto">
        <a:xfrm>
          <a:off x="3333750" y="25603200"/>
          <a:ext cx="628650" cy="923925"/>
        </a:xfrm>
        <a:prstGeom prst="rect">
          <a:avLst/>
        </a:prstGeom>
        <a:noFill/>
        <a:ln w="9525">
          <a:noFill/>
          <a:miter lim="800000"/>
          <a:headEnd/>
          <a:tailEnd/>
        </a:ln>
      </xdr:spPr>
    </xdr:pic>
    <xdr:clientData/>
  </xdr:twoCellAnchor>
  <xdr:twoCellAnchor editAs="oneCell">
    <xdr:from>
      <xdr:col>3</xdr:col>
      <xdr:colOff>371475</xdr:colOff>
      <xdr:row>39</xdr:row>
      <xdr:rowOff>38100</xdr:rowOff>
    </xdr:from>
    <xdr:to>
      <xdr:col>3</xdr:col>
      <xdr:colOff>1000125</xdr:colOff>
      <xdr:row>39</xdr:row>
      <xdr:rowOff>962025</xdr:rowOff>
    </xdr:to>
    <xdr:pic>
      <xdr:nvPicPr>
        <xdr:cNvPr id="3183" name="Рисунок 25" descr="lampRGB.jpg">
          <a:extLst>
            <a:ext uri="{FF2B5EF4-FFF2-40B4-BE49-F238E27FC236}">
              <a16:creationId xmlns:a16="http://schemas.microsoft.com/office/drawing/2014/main" xmlns="" id="{00000000-0008-0000-0200-00006F0C0000}"/>
            </a:ext>
          </a:extLst>
        </xdr:cNvPr>
        <xdr:cNvPicPr>
          <a:picLocks noChangeAspect="1"/>
        </xdr:cNvPicPr>
      </xdr:nvPicPr>
      <xdr:blipFill>
        <a:blip xmlns:r="http://schemas.openxmlformats.org/officeDocument/2006/relationships" r:embed="rId14" cstate="print"/>
        <a:srcRect/>
        <a:stretch>
          <a:fillRect/>
        </a:stretch>
      </xdr:blipFill>
      <xdr:spPr bwMode="auto">
        <a:xfrm>
          <a:off x="3305175" y="26612850"/>
          <a:ext cx="628650" cy="923925"/>
        </a:xfrm>
        <a:prstGeom prst="rect">
          <a:avLst/>
        </a:prstGeom>
        <a:noFill/>
        <a:ln w="9525">
          <a:noFill/>
          <a:miter lim="800000"/>
          <a:headEnd/>
          <a:tailEnd/>
        </a:ln>
      </xdr:spPr>
    </xdr:pic>
    <xdr:clientData/>
  </xdr:twoCellAnchor>
  <xdr:twoCellAnchor editAs="oneCell">
    <xdr:from>
      <xdr:col>3</xdr:col>
      <xdr:colOff>371475</xdr:colOff>
      <xdr:row>36</xdr:row>
      <xdr:rowOff>38100</xdr:rowOff>
    </xdr:from>
    <xdr:to>
      <xdr:col>3</xdr:col>
      <xdr:colOff>1000125</xdr:colOff>
      <xdr:row>36</xdr:row>
      <xdr:rowOff>962025</xdr:rowOff>
    </xdr:to>
    <xdr:pic>
      <xdr:nvPicPr>
        <xdr:cNvPr id="3184" name="Рисунок 20" descr="044.gif">
          <a:extLst>
            <a:ext uri="{FF2B5EF4-FFF2-40B4-BE49-F238E27FC236}">
              <a16:creationId xmlns:a16="http://schemas.microsoft.com/office/drawing/2014/main" xmlns="" id="{00000000-0008-0000-0200-0000700C0000}"/>
            </a:ext>
          </a:extLst>
        </xdr:cNvPr>
        <xdr:cNvPicPr>
          <a:picLocks noChangeAspect="1"/>
        </xdr:cNvPicPr>
      </xdr:nvPicPr>
      <xdr:blipFill>
        <a:blip xmlns:r="http://schemas.openxmlformats.org/officeDocument/2006/relationships" r:embed="rId15" cstate="print"/>
        <a:srcRect/>
        <a:stretch>
          <a:fillRect/>
        </a:stretch>
      </xdr:blipFill>
      <xdr:spPr bwMode="auto">
        <a:xfrm>
          <a:off x="3305175" y="24593550"/>
          <a:ext cx="628650" cy="923925"/>
        </a:xfrm>
        <a:prstGeom prst="rect">
          <a:avLst/>
        </a:prstGeom>
        <a:noFill/>
        <a:ln w="9525">
          <a:noFill/>
          <a:miter lim="800000"/>
          <a:headEnd/>
          <a:tailEnd/>
        </a:ln>
      </xdr:spPr>
    </xdr:pic>
    <xdr:clientData/>
  </xdr:twoCellAnchor>
  <xdr:twoCellAnchor editAs="oneCell">
    <xdr:from>
      <xdr:col>3</xdr:col>
      <xdr:colOff>400050</xdr:colOff>
      <xdr:row>33</xdr:row>
      <xdr:rowOff>47625</xdr:rowOff>
    </xdr:from>
    <xdr:to>
      <xdr:col>3</xdr:col>
      <xdr:colOff>1028700</xdr:colOff>
      <xdr:row>33</xdr:row>
      <xdr:rowOff>971550</xdr:rowOff>
    </xdr:to>
    <xdr:pic>
      <xdr:nvPicPr>
        <xdr:cNvPr id="3185" name="Рисунок 21" descr="041.gif">
          <a:extLst>
            <a:ext uri="{FF2B5EF4-FFF2-40B4-BE49-F238E27FC236}">
              <a16:creationId xmlns:a16="http://schemas.microsoft.com/office/drawing/2014/main" xmlns="" id="{00000000-0008-0000-0200-0000710C0000}"/>
            </a:ext>
          </a:extLst>
        </xdr:cNvPr>
        <xdr:cNvPicPr>
          <a:picLocks noChangeAspect="1"/>
        </xdr:cNvPicPr>
      </xdr:nvPicPr>
      <xdr:blipFill>
        <a:blip xmlns:r="http://schemas.openxmlformats.org/officeDocument/2006/relationships" r:embed="rId16" cstate="print"/>
        <a:srcRect/>
        <a:stretch>
          <a:fillRect/>
        </a:stretch>
      </xdr:blipFill>
      <xdr:spPr bwMode="auto">
        <a:xfrm>
          <a:off x="3333750" y="21602700"/>
          <a:ext cx="628650" cy="923925"/>
        </a:xfrm>
        <a:prstGeom prst="rect">
          <a:avLst/>
        </a:prstGeom>
        <a:noFill/>
        <a:ln w="9525">
          <a:noFill/>
          <a:miter lim="800000"/>
          <a:headEnd/>
          <a:tailEnd/>
        </a:ln>
      </xdr:spPr>
    </xdr:pic>
    <xdr:clientData/>
  </xdr:twoCellAnchor>
  <xdr:twoCellAnchor editAs="oneCell">
    <xdr:from>
      <xdr:col>3</xdr:col>
      <xdr:colOff>381000</xdr:colOff>
      <xdr:row>34</xdr:row>
      <xdr:rowOff>19050</xdr:rowOff>
    </xdr:from>
    <xdr:to>
      <xdr:col>3</xdr:col>
      <xdr:colOff>1009650</xdr:colOff>
      <xdr:row>34</xdr:row>
      <xdr:rowOff>942975</xdr:rowOff>
    </xdr:to>
    <xdr:pic>
      <xdr:nvPicPr>
        <xdr:cNvPr id="3186" name="Рисунок 22" descr="042.gif">
          <a:extLst>
            <a:ext uri="{FF2B5EF4-FFF2-40B4-BE49-F238E27FC236}">
              <a16:creationId xmlns:a16="http://schemas.microsoft.com/office/drawing/2014/main" xmlns="" id="{00000000-0008-0000-0200-0000720C0000}"/>
            </a:ext>
          </a:extLst>
        </xdr:cNvPr>
        <xdr:cNvPicPr>
          <a:picLocks noChangeAspect="1"/>
        </xdr:cNvPicPr>
      </xdr:nvPicPr>
      <xdr:blipFill>
        <a:blip xmlns:r="http://schemas.openxmlformats.org/officeDocument/2006/relationships" r:embed="rId17" cstate="print"/>
        <a:srcRect/>
        <a:stretch>
          <a:fillRect/>
        </a:stretch>
      </xdr:blipFill>
      <xdr:spPr bwMode="auto">
        <a:xfrm>
          <a:off x="3314700" y="22564725"/>
          <a:ext cx="628650" cy="923925"/>
        </a:xfrm>
        <a:prstGeom prst="rect">
          <a:avLst/>
        </a:prstGeom>
        <a:noFill/>
        <a:ln w="9525">
          <a:noFill/>
          <a:miter lim="800000"/>
          <a:headEnd/>
          <a:tailEnd/>
        </a:ln>
      </xdr:spPr>
    </xdr:pic>
    <xdr:clientData/>
  </xdr:twoCellAnchor>
  <xdr:twoCellAnchor editAs="oneCell">
    <xdr:from>
      <xdr:col>3</xdr:col>
      <xdr:colOff>390525</xdr:colOff>
      <xdr:row>35</xdr:row>
      <xdr:rowOff>47625</xdr:rowOff>
    </xdr:from>
    <xdr:to>
      <xdr:col>3</xdr:col>
      <xdr:colOff>1019175</xdr:colOff>
      <xdr:row>35</xdr:row>
      <xdr:rowOff>971550</xdr:rowOff>
    </xdr:to>
    <xdr:pic>
      <xdr:nvPicPr>
        <xdr:cNvPr id="3187" name="Рисунок 23" descr="043.gif">
          <a:extLst>
            <a:ext uri="{FF2B5EF4-FFF2-40B4-BE49-F238E27FC236}">
              <a16:creationId xmlns:a16="http://schemas.microsoft.com/office/drawing/2014/main" xmlns="" id="{00000000-0008-0000-0200-0000730C0000}"/>
            </a:ext>
          </a:extLst>
        </xdr:cNvPr>
        <xdr:cNvPicPr>
          <a:picLocks noChangeAspect="1"/>
        </xdr:cNvPicPr>
      </xdr:nvPicPr>
      <xdr:blipFill>
        <a:blip xmlns:r="http://schemas.openxmlformats.org/officeDocument/2006/relationships" r:embed="rId18" cstate="print"/>
        <a:srcRect/>
        <a:stretch>
          <a:fillRect/>
        </a:stretch>
      </xdr:blipFill>
      <xdr:spPr bwMode="auto">
        <a:xfrm>
          <a:off x="3324225" y="23583900"/>
          <a:ext cx="628650" cy="923925"/>
        </a:xfrm>
        <a:prstGeom prst="rect">
          <a:avLst/>
        </a:prstGeom>
        <a:noFill/>
        <a:ln w="9525">
          <a:noFill/>
          <a:miter lim="800000"/>
          <a:headEnd/>
          <a:tailEnd/>
        </a:ln>
      </xdr:spPr>
    </xdr:pic>
    <xdr:clientData/>
  </xdr:twoCellAnchor>
  <xdr:twoCellAnchor editAs="oneCell">
    <xdr:from>
      <xdr:col>3</xdr:col>
      <xdr:colOff>133350</xdr:colOff>
      <xdr:row>29</xdr:row>
      <xdr:rowOff>66675</xdr:rowOff>
    </xdr:from>
    <xdr:to>
      <xdr:col>3</xdr:col>
      <xdr:colOff>1276350</xdr:colOff>
      <xdr:row>29</xdr:row>
      <xdr:rowOff>923925</xdr:rowOff>
    </xdr:to>
    <xdr:pic>
      <xdr:nvPicPr>
        <xdr:cNvPr id="3188" name="Рисунок 20" descr="775-2.jpg">
          <a:extLst>
            <a:ext uri="{FF2B5EF4-FFF2-40B4-BE49-F238E27FC236}">
              <a16:creationId xmlns:a16="http://schemas.microsoft.com/office/drawing/2014/main" xmlns="" id="{00000000-0008-0000-0200-0000740C0000}"/>
            </a:ext>
          </a:extLst>
        </xdr:cNvPr>
        <xdr:cNvPicPr>
          <a:picLocks noChangeAspect="1"/>
        </xdr:cNvPicPr>
      </xdr:nvPicPr>
      <xdr:blipFill>
        <a:blip xmlns:r="http://schemas.openxmlformats.org/officeDocument/2006/relationships" r:embed="rId19" cstate="print"/>
        <a:srcRect/>
        <a:stretch>
          <a:fillRect/>
        </a:stretch>
      </xdr:blipFill>
      <xdr:spPr bwMode="auto">
        <a:xfrm>
          <a:off x="3067050" y="19364325"/>
          <a:ext cx="1143000" cy="857250"/>
        </a:xfrm>
        <a:prstGeom prst="rect">
          <a:avLst/>
        </a:prstGeom>
        <a:noFill/>
        <a:ln w="9525">
          <a:noFill/>
          <a:miter lim="800000"/>
          <a:headEnd/>
          <a:tailEnd/>
        </a:ln>
      </xdr:spPr>
    </xdr:pic>
    <xdr:clientData/>
  </xdr:twoCellAnchor>
  <xdr:twoCellAnchor editAs="oneCell">
    <xdr:from>
      <xdr:col>3</xdr:col>
      <xdr:colOff>133350</xdr:colOff>
      <xdr:row>26</xdr:row>
      <xdr:rowOff>66675</xdr:rowOff>
    </xdr:from>
    <xdr:to>
      <xdr:col>3</xdr:col>
      <xdr:colOff>1276350</xdr:colOff>
      <xdr:row>26</xdr:row>
      <xdr:rowOff>923925</xdr:rowOff>
    </xdr:to>
    <xdr:pic>
      <xdr:nvPicPr>
        <xdr:cNvPr id="3189" name="Рисунок 21" descr="771.jpg">
          <a:extLst>
            <a:ext uri="{FF2B5EF4-FFF2-40B4-BE49-F238E27FC236}">
              <a16:creationId xmlns:a16="http://schemas.microsoft.com/office/drawing/2014/main" xmlns="" id="{00000000-0008-0000-0200-0000750C0000}"/>
            </a:ext>
          </a:extLst>
        </xdr:cNvPr>
        <xdr:cNvPicPr>
          <a:picLocks noChangeAspect="1"/>
        </xdr:cNvPicPr>
      </xdr:nvPicPr>
      <xdr:blipFill>
        <a:blip xmlns:r="http://schemas.openxmlformats.org/officeDocument/2006/relationships" r:embed="rId20" cstate="print"/>
        <a:srcRect/>
        <a:stretch>
          <a:fillRect/>
        </a:stretch>
      </xdr:blipFill>
      <xdr:spPr bwMode="auto">
        <a:xfrm>
          <a:off x="3067050" y="16440150"/>
          <a:ext cx="1143000" cy="857250"/>
        </a:xfrm>
        <a:prstGeom prst="rect">
          <a:avLst/>
        </a:prstGeom>
        <a:noFill/>
        <a:ln w="9525">
          <a:noFill/>
          <a:miter lim="800000"/>
          <a:headEnd/>
          <a:tailEnd/>
        </a:ln>
      </xdr:spPr>
    </xdr:pic>
    <xdr:clientData/>
  </xdr:twoCellAnchor>
  <xdr:twoCellAnchor editAs="oneCell">
    <xdr:from>
      <xdr:col>3</xdr:col>
      <xdr:colOff>133350</xdr:colOff>
      <xdr:row>27</xdr:row>
      <xdr:rowOff>57150</xdr:rowOff>
    </xdr:from>
    <xdr:to>
      <xdr:col>3</xdr:col>
      <xdr:colOff>1276350</xdr:colOff>
      <xdr:row>27</xdr:row>
      <xdr:rowOff>914400</xdr:rowOff>
    </xdr:to>
    <xdr:pic>
      <xdr:nvPicPr>
        <xdr:cNvPr id="3190" name="Рисунок 22" descr="772.jpg">
          <a:extLst>
            <a:ext uri="{FF2B5EF4-FFF2-40B4-BE49-F238E27FC236}">
              <a16:creationId xmlns:a16="http://schemas.microsoft.com/office/drawing/2014/main" xmlns="" id="{00000000-0008-0000-0200-0000760C0000}"/>
            </a:ext>
          </a:extLst>
        </xdr:cNvPr>
        <xdr:cNvPicPr>
          <a:picLocks noChangeAspect="1"/>
        </xdr:cNvPicPr>
      </xdr:nvPicPr>
      <xdr:blipFill>
        <a:blip xmlns:r="http://schemas.openxmlformats.org/officeDocument/2006/relationships" r:embed="rId21" cstate="print"/>
        <a:srcRect/>
        <a:stretch>
          <a:fillRect/>
        </a:stretch>
      </xdr:blipFill>
      <xdr:spPr bwMode="auto">
        <a:xfrm>
          <a:off x="3067050" y="17411700"/>
          <a:ext cx="1143000" cy="857250"/>
        </a:xfrm>
        <a:prstGeom prst="rect">
          <a:avLst/>
        </a:prstGeom>
        <a:noFill/>
        <a:ln w="9525">
          <a:noFill/>
          <a:miter lim="800000"/>
          <a:headEnd/>
          <a:tailEnd/>
        </a:ln>
      </xdr:spPr>
    </xdr:pic>
    <xdr:clientData/>
  </xdr:twoCellAnchor>
  <xdr:twoCellAnchor editAs="oneCell">
    <xdr:from>
      <xdr:col>3</xdr:col>
      <xdr:colOff>142875</xdr:colOff>
      <xdr:row>28</xdr:row>
      <xdr:rowOff>66675</xdr:rowOff>
    </xdr:from>
    <xdr:to>
      <xdr:col>3</xdr:col>
      <xdr:colOff>1285875</xdr:colOff>
      <xdr:row>28</xdr:row>
      <xdr:rowOff>923925</xdr:rowOff>
    </xdr:to>
    <xdr:pic>
      <xdr:nvPicPr>
        <xdr:cNvPr id="3191" name="Рисунок 23" descr="773.jpg">
          <a:extLst>
            <a:ext uri="{FF2B5EF4-FFF2-40B4-BE49-F238E27FC236}">
              <a16:creationId xmlns:a16="http://schemas.microsoft.com/office/drawing/2014/main" xmlns="" id="{00000000-0008-0000-0200-0000770C0000}"/>
            </a:ext>
          </a:extLst>
        </xdr:cNvPr>
        <xdr:cNvPicPr>
          <a:picLocks noChangeAspect="1"/>
        </xdr:cNvPicPr>
      </xdr:nvPicPr>
      <xdr:blipFill>
        <a:blip xmlns:r="http://schemas.openxmlformats.org/officeDocument/2006/relationships" r:embed="rId22" cstate="print"/>
        <a:srcRect/>
        <a:stretch>
          <a:fillRect/>
        </a:stretch>
      </xdr:blipFill>
      <xdr:spPr bwMode="auto">
        <a:xfrm>
          <a:off x="3076575" y="18392775"/>
          <a:ext cx="1143000" cy="857250"/>
        </a:xfrm>
        <a:prstGeom prst="rect">
          <a:avLst/>
        </a:prstGeom>
        <a:noFill/>
        <a:ln w="9525">
          <a:noFill/>
          <a:miter lim="800000"/>
          <a:headEnd/>
          <a:tailEnd/>
        </a:ln>
      </xdr:spPr>
    </xdr:pic>
    <xdr:clientData/>
  </xdr:twoCellAnchor>
  <xdr:twoCellAnchor editAs="oneCell">
    <xdr:from>
      <xdr:col>3</xdr:col>
      <xdr:colOff>104775</xdr:colOff>
      <xdr:row>30</xdr:row>
      <xdr:rowOff>76200</xdr:rowOff>
    </xdr:from>
    <xdr:to>
      <xdr:col>3</xdr:col>
      <xdr:colOff>1247775</xdr:colOff>
      <xdr:row>30</xdr:row>
      <xdr:rowOff>933450</xdr:rowOff>
    </xdr:to>
    <xdr:pic>
      <xdr:nvPicPr>
        <xdr:cNvPr id="3192" name="Рисунок 24" descr="775.jpg">
          <a:extLst>
            <a:ext uri="{FF2B5EF4-FFF2-40B4-BE49-F238E27FC236}">
              <a16:creationId xmlns:a16="http://schemas.microsoft.com/office/drawing/2014/main" xmlns="" id="{00000000-0008-0000-0200-0000780C0000}"/>
            </a:ext>
          </a:extLst>
        </xdr:cNvPr>
        <xdr:cNvPicPr>
          <a:picLocks noChangeAspect="1"/>
        </xdr:cNvPicPr>
      </xdr:nvPicPr>
      <xdr:blipFill>
        <a:blip xmlns:r="http://schemas.openxmlformats.org/officeDocument/2006/relationships" r:embed="rId23" cstate="print"/>
        <a:srcRect/>
        <a:stretch>
          <a:fillRect/>
        </a:stretch>
      </xdr:blipFill>
      <xdr:spPr bwMode="auto">
        <a:xfrm>
          <a:off x="3038475" y="20354925"/>
          <a:ext cx="1143000" cy="857250"/>
        </a:xfrm>
        <a:prstGeom prst="rect">
          <a:avLst/>
        </a:prstGeom>
        <a:noFill/>
        <a:ln w="9525">
          <a:noFill/>
          <a:miter lim="800000"/>
          <a:headEnd/>
          <a:tailEnd/>
        </a:ln>
      </xdr:spPr>
    </xdr:pic>
    <xdr:clientData/>
  </xdr:twoCellAnchor>
  <xdr:twoCellAnchor editAs="oneCell">
    <xdr:from>
      <xdr:col>3</xdr:col>
      <xdr:colOff>95250</xdr:colOff>
      <xdr:row>9</xdr:row>
      <xdr:rowOff>57150</xdr:rowOff>
    </xdr:from>
    <xdr:to>
      <xdr:col>3</xdr:col>
      <xdr:colOff>1338942</xdr:colOff>
      <xdr:row>9</xdr:row>
      <xdr:rowOff>971629</xdr:rowOff>
    </xdr:to>
    <xdr:pic>
      <xdr:nvPicPr>
        <xdr:cNvPr id="3" name="Рисунок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4"/>
        <a:stretch>
          <a:fillRect/>
        </a:stretch>
      </xdr:blipFill>
      <xdr:spPr>
        <a:xfrm>
          <a:off x="3028950" y="5867400"/>
          <a:ext cx="1243692" cy="914479"/>
        </a:xfrm>
        <a:prstGeom prst="rect">
          <a:avLst/>
        </a:prstGeom>
      </xdr:spPr>
    </xdr:pic>
    <xdr:clientData/>
  </xdr:twoCellAnchor>
  <xdr:twoCellAnchor editAs="oneCell">
    <xdr:from>
      <xdr:col>3</xdr:col>
      <xdr:colOff>400050</xdr:colOff>
      <xdr:row>38</xdr:row>
      <xdr:rowOff>38100</xdr:rowOff>
    </xdr:from>
    <xdr:to>
      <xdr:col>3</xdr:col>
      <xdr:colOff>1028700</xdr:colOff>
      <xdr:row>38</xdr:row>
      <xdr:rowOff>962025</xdr:rowOff>
    </xdr:to>
    <xdr:pic>
      <xdr:nvPicPr>
        <xdr:cNvPr id="28" name="Рисунок 24" descr="lampW.jpg">
          <a:extLst>
            <a:ext uri="{FF2B5EF4-FFF2-40B4-BE49-F238E27FC236}">
              <a16:creationId xmlns:a16="http://schemas.microsoft.com/office/drawing/2014/main" xmlns="" id="{A924C19C-96E4-457B-903C-64478AA1CD70}"/>
            </a:ext>
          </a:extLst>
        </xdr:cNvPr>
        <xdr:cNvPicPr>
          <a:picLocks noChangeAspect="1"/>
        </xdr:cNvPicPr>
      </xdr:nvPicPr>
      <xdr:blipFill>
        <a:blip xmlns:r="http://schemas.openxmlformats.org/officeDocument/2006/relationships" r:embed="rId13" cstate="print"/>
        <a:srcRect/>
        <a:stretch>
          <a:fillRect/>
        </a:stretch>
      </xdr:blipFill>
      <xdr:spPr bwMode="auto">
        <a:xfrm>
          <a:off x="3333750" y="29651325"/>
          <a:ext cx="628650"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7</xdr:row>
      <xdr:rowOff>38100</xdr:rowOff>
    </xdr:from>
    <xdr:to>
      <xdr:col>3</xdr:col>
      <xdr:colOff>1428750</xdr:colOff>
      <xdr:row>7</xdr:row>
      <xdr:rowOff>838200</xdr:rowOff>
    </xdr:to>
    <xdr:pic>
      <xdr:nvPicPr>
        <xdr:cNvPr id="4121" name="Рисунок 4" descr="009.jpg">
          <a:extLst>
            <a:ext uri="{FF2B5EF4-FFF2-40B4-BE49-F238E27FC236}">
              <a16:creationId xmlns:a16="http://schemas.microsoft.com/office/drawing/2014/main" xmlns="" id="{00000000-0008-0000-0300-00001910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209925"/>
          <a:ext cx="1209675" cy="800100"/>
        </a:xfrm>
        <a:prstGeom prst="rect">
          <a:avLst/>
        </a:prstGeom>
        <a:noFill/>
        <a:ln w="9525">
          <a:noFill/>
          <a:miter lim="800000"/>
          <a:headEnd/>
          <a:tailEnd/>
        </a:ln>
      </xdr:spPr>
    </xdr:pic>
    <xdr:clientData/>
  </xdr:twoCellAnchor>
  <xdr:twoCellAnchor editAs="oneCell">
    <xdr:from>
      <xdr:col>3</xdr:col>
      <xdr:colOff>200025</xdr:colOff>
      <xdr:row>8</xdr:row>
      <xdr:rowOff>47625</xdr:rowOff>
    </xdr:from>
    <xdr:to>
      <xdr:col>3</xdr:col>
      <xdr:colOff>1409700</xdr:colOff>
      <xdr:row>8</xdr:row>
      <xdr:rowOff>847725</xdr:rowOff>
    </xdr:to>
    <xdr:pic>
      <xdr:nvPicPr>
        <xdr:cNvPr id="4122" name="Рисунок 5" descr="010.jpg">
          <a:extLst>
            <a:ext uri="{FF2B5EF4-FFF2-40B4-BE49-F238E27FC236}">
              <a16:creationId xmlns:a16="http://schemas.microsoft.com/office/drawing/2014/main" xmlns="" id="{00000000-0008-0000-0300-00001A10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4133850"/>
          <a:ext cx="1209675" cy="800100"/>
        </a:xfrm>
        <a:prstGeom prst="rect">
          <a:avLst/>
        </a:prstGeom>
        <a:noFill/>
        <a:ln w="9525">
          <a:noFill/>
          <a:miter lim="800000"/>
          <a:headEnd/>
          <a:tailEnd/>
        </a:ln>
      </xdr:spPr>
    </xdr:pic>
    <xdr:clientData/>
  </xdr:twoCellAnchor>
  <xdr:twoCellAnchor editAs="oneCell">
    <xdr:from>
      <xdr:col>3</xdr:col>
      <xdr:colOff>209550</xdr:colOff>
      <xdr:row>9</xdr:row>
      <xdr:rowOff>57150</xdr:rowOff>
    </xdr:from>
    <xdr:to>
      <xdr:col>3</xdr:col>
      <xdr:colOff>1419225</xdr:colOff>
      <xdr:row>9</xdr:row>
      <xdr:rowOff>857250</xdr:rowOff>
    </xdr:to>
    <xdr:pic>
      <xdr:nvPicPr>
        <xdr:cNvPr id="4123" name="Рисунок 6" descr="011.jpg">
          <a:extLst>
            <a:ext uri="{FF2B5EF4-FFF2-40B4-BE49-F238E27FC236}">
              <a16:creationId xmlns:a16="http://schemas.microsoft.com/office/drawing/2014/main" xmlns="" id="{00000000-0008-0000-0300-00001B10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5038725"/>
          <a:ext cx="1209675" cy="800100"/>
        </a:xfrm>
        <a:prstGeom prst="rect">
          <a:avLst/>
        </a:prstGeom>
        <a:noFill/>
        <a:ln w="9525">
          <a:noFill/>
          <a:miter lim="800000"/>
          <a:headEnd/>
          <a:tailEnd/>
        </a:ln>
      </xdr:spPr>
    </xdr:pic>
    <xdr:clientData/>
  </xdr:twoCellAnchor>
  <xdr:twoCellAnchor editAs="oneCell">
    <xdr:from>
      <xdr:col>3</xdr:col>
      <xdr:colOff>209550</xdr:colOff>
      <xdr:row>10</xdr:row>
      <xdr:rowOff>47625</xdr:rowOff>
    </xdr:from>
    <xdr:to>
      <xdr:col>3</xdr:col>
      <xdr:colOff>1419225</xdr:colOff>
      <xdr:row>10</xdr:row>
      <xdr:rowOff>847725</xdr:rowOff>
    </xdr:to>
    <xdr:pic>
      <xdr:nvPicPr>
        <xdr:cNvPr id="4124" name="Рисунок 7" descr="012.jpg">
          <a:extLst>
            <a:ext uri="{FF2B5EF4-FFF2-40B4-BE49-F238E27FC236}">
              <a16:creationId xmlns:a16="http://schemas.microsoft.com/office/drawing/2014/main" xmlns="" id="{00000000-0008-0000-0300-00001C10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962650"/>
          <a:ext cx="1209675" cy="800100"/>
        </a:xfrm>
        <a:prstGeom prst="rect">
          <a:avLst/>
        </a:prstGeom>
        <a:noFill/>
        <a:ln w="9525">
          <a:noFill/>
          <a:miter lim="800000"/>
          <a:headEnd/>
          <a:tailEnd/>
        </a:ln>
      </xdr:spPr>
    </xdr:pic>
    <xdr:clientData/>
  </xdr:twoCellAnchor>
  <xdr:twoCellAnchor editAs="oneCell">
    <xdr:from>
      <xdr:col>3</xdr:col>
      <xdr:colOff>200025</xdr:colOff>
      <xdr:row>11</xdr:row>
      <xdr:rowOff>57150</xdr:rowOff>
    </xdr:from>
    <xdr:to>
      <xdr:col>3</xdr:col>
      <xdr:colOff>1409700</xdr:colOff>
      <xdr:row>11</xdr:row>
      <xdr:rowOff>857250</xdr:rowOff>
    </xdr:to>
    <xdr:pic>
      <xdr:nvPicPr>
        <xdr:cNvPr id="4125" name="Рисунок 8" descr="013.jpg">
          <a:extLst>
            <a:ext uri="{FF2B5EF4-FFF2-40B4-BE49-F238E27FC236}">
              <a16:creationId xmlns:a16="http://schemas.microsoft.com/office/drawing/2014/main" xmlns="" id="{00000000-0008-0000-0300-00001D100000}"/>
            </a:ext>
          </a:extLst>
        </xdr:cNvPr>
        <xdr:cNvPicPr>
          <a:picLocks noChangeAspect="1"/>
        </xdr:cNvPicPr>
      </xdr:nvPicPr>
      <xdr:blipFill>
        <a:blip xmlns:r="http://schemas.openxmlformats.org/officeDocument/2006/relationships" r:embed="rId5" cstate="print"/>
        <a:srcRect/>
        <a:stretch>
          <a:fillRect/>
        </a:stretch>
      </xdr:blipFill>
      <xdr:spPr bwMode="auto">
        <a:xfrm>
          <a:off x="3114675" y="6867525"/>
          <a:ext cx="1209675" cy="800100"/>
        </a:xfrm>
        <a:prstGeom prst="rect">
          <a:avLst/>
        </a:prstGeom>
        <a:noFill/>
        <a:ln w="9525">
          <a:noFill/>
          <a:miter lim="800000"/>
          <a:headEnd/>
          <a:tailEnd/>
        </a:ln>
      </xdr:spPr>
    </xdr:pic>
    <xdr:clientData/>
  </xdr:twoCellAnchor>
  <xdr:twoCellAnchor editAs="oneCell">
    <xdr:from>
      <xdr:col>3</xdr:col>
      <xdr:colOff>161925</xdr:colOff>
      <xdr:row>5</xdr:row>
      <xdr:rowOff>85725</xdr:rowOff>
    </xdr:from>
    <xdr:to>
      <xdr:col>3</xdr:col>
      <xdr:colOff>1371600</xdr:colOff>
      <xdr:row>5</xdr:row>
      <xdr:rowOff>1038225</xdr:rowOff>
    </xdr:to>
    <xdr:pic>
      <xdr:nvPicPr>
        <xdr:cNvPr id="4126" name="Picture 1" descr="356">
          <a:extLst>
            <a:ext uri="{FF2B5EF4-FFF2-40B4-BE49-F238E27FC236}">
              <a16:creationId xmlns:a16="http://schemas.microsoft.com/office/drawing/2014/main" xmlns="" id="{00000000-0008-0000-0300-00001E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76575" y="1800225"/>
          <a:ext cx="1209675"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85725</xdr:colOff>
      <xdr:row>5</xdr:row>
      <xdr:rowOff>57150</xdr:rowOff>
    </xdr:from>
    <xdr:to>
      <xdr:col>3</xdr:col>
      <xdr:colOff>1295400</xdr:colOff>
      <xdr:row>5</xdr:row>
      <xdr:rowOff>857250</xdr:rowOff>
    </xdr:to>
    <xdr:pic>
      <xdr:nvPicPr>
        <xdr:cNvPr id="5161" name="Рисунок 1" descr="014.jpg">
          <a:extLst>
            <a:ext uri="{FF2B5EF4-FFF2-40B4-BE49-F238E27FC236}">
              <a16:creationId xmlns:a16="http://schemas.microsoft.com/office/drawing/2014/main" xmlns="" id="{00000000-0008-0000-0400-000029140000}"/>
            </a:ext>
          </a:extLst>
        </xdr:cNvPr>
        <xdr:cNvPicPr>
          <a:picLocks noChangeAspect="1"/>
        </xdr:cNvPicPr>
      </xdr:nvPicPr>
      <xdr:blipFill>
        <a:blip xmlns:r="http://schemas.openxmlformats.org/officeDocument/2006/relationships" r:embed="rId1" cstate="print"/>
        <a:srcRect/>
        <a:stretch>
          <a:fillRect/>
        </a:stretch>
      </xdr:blipFill>
      <xdr:spPr bwMode="auto">
        <a:xfrm>
          <a:off x="3114675" y="1762125"/>
          <a:ext cx="1209675" cy="800100"/>
        </a:xfrm>
        <a:prstGeom prst="rect">
          <a:avLst/>
        </a:prstGeom>
        <a:noFill/>
        <a:ln w="9525">
          <a:noFill/>
          <a:miter lim="800000"/>
          <a:headEnd/>
          <a:tailEnd/>
        </a:ln>
      </xdr:spPr>
    </xdr:pic>
    <xdr:clientData/>
  </xdr:twoCellAnchor>
  <xdr:twoCellAnchor editAs="oneCell">
    <xdr:from>
      <xdr:col>3</xdr:col>
      <xdr:colOff>85725</xdr:colOff>
      <xdr:row>7</xdr:row>
      <xdr:rowOff>57150</xdr:rowOff>
    </xdr:from>
    <xdr:to>
      <xdr:col>3</xdr:col>
      <xdr:colOff>1295400</xdr:colOff>
      <xdr:row>7</xdr:row>
      <xdr:rowOff>857250</xdr:rowOff>
    </xdr:to>
    <xdr:pic>
      <xdr:nvPicPr>
        <xdr:cNvPr id="5162" name="Рисунок 2" descr="015.jpg">
          <a:extLst>
            <a:ext uri="{FF2B5EF4-FFF2-40B4-BE49-F238E27FC236}">
              <a16:creationId xmlns:a16="http://schemas.microsoft.com/office/drawing/2014/main" xmlns="" id="{00000000-0008-0000-0400-00002A14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36671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1295400</xdr:colOff>
      <xdr:row>8</xdr:row>
      <xdr:rowOff>847725</xdr:rowOff>
    </xdr:to>
    <xdr:pic>
      <xdr:nvPicPr>
        <xdr:cNvPr id="5163" name="Рисунок 3" descr="016.jpg">
          <a:extLst>
            <a:ext uri="{FF2B5EF4-FFF2-40B4-BE49-F238E27FC236}">
              <a16:creationId xmlns:a16="http://schemas.microsoft.com/office/drawing/2014/main" xmlns="" id="{00000000-0008-0000-0400-00002B140000}"/>
            </a:ext>
          </a:extLst>
        </xdr:cNvPr>
        <xdr:cNvPicPr>
          <a:picLocks noChangeAspect="1"/>
        </xdr:cNvPicPr>
      </xdr:nvPicPr>
      <xdr:blipFill>
        <a:blip xmlns:r="http://schemas.openxmlformats.org/officeDocument/2006/relationships" r:embed="rId3" cstate="print"/>
        <a:srcRect/>
        <a:stretch>
          <a:fillRect/>
        </a:stretch>
      </xdr:blipFill>
      <xdr:spPr bwMode="auto">
        <a:xfrm>
          <a:off x="3114675" y="4572000"/>
          <a:ext cx="1209675" cy="800100"/>
        </a:xfrm>
        <a:prstGeom prst="rect">
          <a:avLst/>
        </a:prstGeom>
        <a:noFill/>
        <a:ln w="9525">
          <a:noFill/>
          <a:miter lim="800000"/>
          <a:headEnd/>
          <a:tailEnd/>
        </a:ln>
      </xdr:spPr>
    </xdr:pic>
    <xdr:clientData/>
  </xdr:twoCellAnchor>
  <xdr:twoCellAnchor editAs="oneCell">
    <xdr:from>
      <xdr:col>3</xdr:col>
      <xdr:colOff>95250</xdr:colOff>
      <xdr:row>9</xdr:row>
      <xdr:rowOff>47625</xdr:rowOff>
    </xdr:from>
    <xdr:to>
      <xdr:col>3</xdr:col>
      <xdr:colOff>1304925</xdr:colOff>
      <xdr:row>9</xdr:row>
      <xdr:rowOff>847725</xdr:rowOff>
    </xdr:to>
    <xdr:pic>
      <xdr:nvPicPr>
        <xdr:cNvPr id="5164" name="Рисунок 4" descr="017.jpg">
          <a:extLst>
            <a:ext uri="{FF2B5EF4-FFF2-40B4-BE49-F238E27FC236}">
              <a16:creationId xmlns:a16="http://schemas.microsoft.com/office/drawing/2014/main" xmlns="" id="{00000000-0008-0000-0400-00002C1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486400"/>
          <a:ext cx="1209675" cy="800100"/>
        </a:xfrm>
        <a:prstGeom prst="rect">
          <a:avLst/>
        </a:prstGeom>
        <a:noFill/>
        <a:ln w="9525">
          <a:noFill/>
          <a:miter lim="800000"/>
          <a:headEnd/>
          <a:tailEnd/>
        </a:ln>
      </xdr:spPr>
    </xdr:pic>
    <xdr:clientData/>
  </xdr:twoCellAnchor>
  <xdr:twoCellAnchor editAs="oneCell">
    <xdr:from>
      <xdr:col>3</xdr:col>
      <xdr:colOff>95250</xdr:colOff>
      <xdr:row>10</xdr:row>
      <xdr:rowOff>47625</xdr:rowOff>
    </xdr:from>
    <xdr:to>
      <xdr:col>3</xdr:col>
      <xdr:colOff>1304925</xdr:colOff>
      <xdr:row>10</xdr:row>
      <xdr:rowOff>847725</xdr:rowOff>
    </xdr:to>
    <xdr:pic>
      <xdr:nvPicPr>
        <xdr:cNvPr id="5165" name="Рисунок 5" descr="018.jpg">
          <a:extLst>
            <a:ext uri="{FF2B5EF4-FFF2-40B4-BE49-F238E27FC236}">
              <a16:creationId xmlns:a16="http://schemas.microsoft.com/office/drawing/2014/main" xmlns="" id="{00000000-0008-0000-0400-00002D1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6400800"/>
          <a:ext cx="1209675" cy="800100"/>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857250</xdr:rowOff>
    </xdr:to>
    <xdr:pic>
      <xdr:nvPicPr>
        <xdr:cNvPr id="5166" name="Рисунок 6" descr="019.jpg">
          <a:extLst>
            <a:ext uri="{FF2B5EF4-FFF2-40B4-BE49-F238E27FC236}">
              <a16:creationId xmlns:a16="http://schemas.microsoft.com/office/drawing/2014/main" xmlns="" id="{00000000-0008-0000-0400-00002E140000}"/>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7629525"/>
          <a:ext cx="1209675" cy="800100"/>
        </a:xfrm>
        <a:prstGeom prst="rect">
          <a:avLst/>
        </a:prstGeom>
        <a:noFill/>
        <a:ln w="9525">
          <a:noFill/>
          <a:miter lim="800000"/>
          <a:headEnd/>
          <a:tailEnd/>
        </a:ln>
      </xdr:spPr>
    </xdr:pic>
    <xdr:clientData/>
  </xdr:twoCellAnchor>
  <xdr:twoCellAnchor editAs="oneCell">
    <xdr:from>
      <xdr:col>3</xdr:col>
      <xdr:colOff>95250</xdr:colOff>
      <xdr:row>13</xdr:row>
      <xdr:rowOff>47625</xdr:rowOff>
    </xdr:from>
    <xdr:to>
      <xdr:col>3</xdr:col>
      <xdr:colOff>1304925</xdr:colOff>
      <xdr:row>13</xdr:row>
      <xdr:rowOff>847725</xdr:rowOff>
    </xdr:to>
    <xdr:pic>
      <xdr:nvPicPr>
        <xdr:cNvPr id="5167" name="Рисунок 8" descr="020.jpg">
          <a:extLst>
            <a:ext uri="{FF2B5EF4-FFF2-40B4-BE49-F238E27FC236}">
              <a16:creationId xmlns:a16="http://schemas.microsoft.com/office/drawing/2014/main" xmlns="" id="{00000000-0008-0000-0400-00002F14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8534400"/>
          <a:ext cx="1209675" cy="800100"/>
        </a:xfrm>
        <a:prstGeom prst="rect">
          <a:avLst/>
        </a:prstGeom>
        <a:noFill/>
        <a:ln w="9525">
          <a:noFill/>
          <a:miter lim="800000"/>
          <a:headEnd/>
          <a:tailEnd/>
        </a:ln>
      </xdr:spPr>
    </xdr:pic>
    <xdr:clientData/>
  </xdr:twoCellAnchor>
  <xdr:twoCellAnchor editAs="oneCell">
    <xdr:from>
      <xdr:col>3</xdr:col>
      <xdr:colOff>104775</xdr:colOff>
      <xdr:row>14</xdr:row>
      <xdr:rowOff>47625</xdr:rowOff>
    </xdr:from>
    <xdr:to>
      <xdr:col>3</xdr:col>
      <xdr:colOff>1314450</xdr:colOff>
      <xdr:row>14</xdr:row>
      <xdr:rowOff>847725</xdr:rowOff>
    </xdr:to>
    <xdr:pic>
      <xdr:nvPicPr>
        <xdr:cNvPr id="5168" name="Рисунок 9" descr="021.jpg">
          <a:extLst>
            <a:ext uri="{FF2B5EF4-FFF2-40B4-BE49-F238E27FC236}">
              <a16:creationId xmlns:a16="http://schemas.microsoft.com/office/drawing/2014/main" xmlns="" id="{00000000-0008-0000-0400-00003014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9448800"/>
          <a:ext cx="1209675" cy="800100"/>
        </a:xfrm>
        <a:prstGeom prst="rect">
          <a:avLst/>
        </a:prstGeom>
        <a:noFill/>
        <a:ln w="9525">
          <a:noFill/>
          <a:miter lim="800000"/>
          <a:headEnd/>
          <a:tailEnd/>
        </a:ln>
      </xdr:spPr>
    </xdr:pic>
    <xdr:clientData/>
  </xdr:twoCellAnchor>
  <xdr:twoCellAnchor editAs="oneCell">
    <xdr:from>
      <xdr:col>3</xdr:col>
      <xdr:colOff>104775</xdr:colOff>
      <xdr:row>15</xdr:row>
      <xdr:rowOff>47625</xdr:rowOff>
    </xdr:from>
    <xdr:to>
      <xdr:col>3</xdr:col>
      <xdr:colOff>1314450</xdr:colOff>
      <xdr:row>15</xdr:row>
      <xdr:rowOff>847725</xdr:rowOff>
    </xdr:to>
    <xdr:pic>
      <xdr:nvPicPr>
        <xdr:cNvPr id="5169" name="Рисунок 10" descr="022.jpg">
          <a:extLst>
            <a:ext uri="{FF2B5EF4-FFF2-40B4-BE49-F238E27FC236}">
              <a16:creationId xmlns:a16="http://schemas.microsoft.com/office/drawing/2014/main" xmlns="" id="{00000000-0008-0000-0400-000031140000}"/>
            </a:ext>
          </a:extLst>
        </xdr:cNvPr>
        <xdr:cNvPicPr>
          <a:picLocks noChangeAspect="1"/>
        </xdr:cNvPicPr>
      </xdr:nvPicPr>
      <xdr:blipFill>
        <a:blip xmlns:r="http://schemas.openxmlformats.org/officeDocument/2006/relationships" r:embed="rId9" cstate="print"/>
        <a:srcRect/>
        <a:stretch>
          <a:fillRect/>
        </a:stretch>
      </xdr:blipFill>
      <xdr:spPr bwMode="auto">
        <a:xfrm>
          <a:off x="3133725" y="10363200"/>
          <a:ext cx="1209675" cy="800100"/>
        </a:xfrm>
        <a:prstGeom prst="rect">
          <a:avLst/>
        </a:prstGeom>
        <a:noFill/>
        <a:ln w="9525">
          <a:noFill/>
          <a:miter lim="800000"/>
          <a:headEnd/>
          <a:tailEnd/>
        </a:ln>
      </xdr:spPr>
    </xdr:pic>
    <xdr:clientData/>
  </xdr:twoCellAnchor>
  <xdr:twoCellAnchor editAs="oneCell">
    <xdr:from>
      <xdr:col>3</xdr:col>
      <xdr:colOff>371475</xdr:colOff>
      <xdr:row>6</xdr:row>
      <xdr:rowOff>38100</xdr:rowOff>
    </xdr:from>
    <xdr:to>
      <xdr:col>3</xdr:col>
      <xdr:colOff>1000125</xdr:colOff>
      <xdr:row>6</xdr:row>
      <xdr:rowOff>962025</xdr:rowOff>
    </xdr:to>
    <xdr:pic>
      <xdr:nvPicPr>
        <xdr:cNvPr id="5170" name="Рисунок 24" descr="lampW.jpg">
          <a:extLst>
            <a:ext uri="{FF2B5EF4-FFF2-40B4-BE49-F238E27FC236}">
              <a16:creationId xmlns:a16="http://schemas.microsoft.com/office/drawing/2014/main" xmlns="" id="{00000000-0008-0000-0400-000032140000}"/>
            </a:ext>
          </a:extLst>
        </xdr:cNvPr>
        <xdr:cNvPicPr>
          <a:picLocks noChangeAspect="1"/>
        </xdr:cNvPicPr>
      </xdr:nvPicPr>
      <xdr:blipFill>
        <a:blip xmlns:r="http://schemas.openxmlformats.org/officeDocument/2006/relationships" r:embed="rId10" cstate="print"/>
        <a:srcRect/>
        <a:stretch>
          <a:fillRect/>
        </a:stretch>
      </xdr:blipFill>
      <xdr:spPr bwMode="auto">
        <a:xfrm>
          <a:off x="3400425" y="2647950"/>
          <a:ext cx="628650" cy="923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104775</xdr:colOff>
      <xdr:row>5</xdr:row>
      <xdr:rowOff>66675</xdr:rowOff>
    </xdr:from>
    <xdr:to>
      <xdr:col>3</xdr:col>
      <xdr:colOff>1409700</xdr:colOff>
      <xdr:row>5</xdr:row>
      <xdr:rowOff>981075</xdr:rowOff>
    </xdr:to>
    <xdr:pic>
      <xdr:nvPicPr>
        <xdr:cNvPr id="6177" name="Рисунок 2"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80 &amp;scy;&amp;mcy;.">
          <a:extLst>
            <a:ext uri="{FF2B5EF4-FFF2-40B4-BE49-F238E27FC236}">
              <a16:creationId xmlns:a16="http://schemas.microsoft.com/office/drawing/2014/main" xmlns="" id="{00000000-0008-0000-0500-00002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09925" y="1800225"/>
          <a:ext cx="1304925" cy="914400"/>
        </a:xfrm>
        <a:prstGeom prst="rect">
          <a:avLst/>
        </a:prstGeom>
        <a:noFill/>
        <a:ln w="9525">
          <a:noFill/>
          <a:miter lim="800000"/>
          <a:headEnd/>
          <a:tailEnd/>
        </a:ln>
      </xdr:spPr>
    </xdr:pic>
    <xdr:clientData/>
  </xdr:twoCellAnchor>
  <xdr:twoCellAnchor editAs="oneCell">
    <xdr:from>
      <xdr:col>3</xdr:col>
      <xdr:colOff>114300</xdr:colOff>
      <xdr:row>6</xdr:row>
      <xdr:rowOff>47625</xdr:rowOff>
    </xdr:from>
    <xdr:to>
      <xdr:col>3</xdr:col>
      <xdr:colOff>1381125</xdr:colOff>
      <xdr:row>6</xdr:row>
      <xdr:rowOff>914400</xdr:rowOff>
    </xdr:to>
    <xdr:pic>
      <xdr:nvPicPr>
        <xdr:cNvPr id="6178" name="Рисунок 3"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80 &amp;scy;&amp;mcy;.">
          <a:extLst>
            <a:ext uri="{FF2B5EF4-FFF2-40B4-BE49-F238E27FC236}">
              <a16:creationId xmlns:a16="http://schemas.microsoft.com/office/drawing/2014/main" xmlns="" id="{00000000-0008-0000-0500-000022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19450" y="2838450"/>
          <a:ext cx="1266825" cy="866775"/>
        </a:xfrm>
        <a:prstGeom prst="rect">
          <a:avLst/>
        </a:prstGeom>
        <a:noFill/>
        <a:ln w="9525">
          <a:noFill/>
          <a:miter lim="800000"/>
          <a:headEnd/>
          <a:tailEnd/>
        </a:ln>
      </xdr:spPr>
    </xdr:pic>
    <xdr:clientData/>
  </xdr:twoCellAnchor>
  <xdr:twoCellAnchor editAs="oneCell">
    <xdr:from>
      <xdr:col>3</xdr:col>
      <xdr:colOff>85725</xdr:colOff>
      <xdr:row>7</xdr:row>
      <xdr:rowOff>76200</xdr:rowOff>
    </xdr:from>
    <xdr:to>
      <xdr:col>3</xdr:col>
      <xdr:colOff>1390650</xdr:colOff>
      <xdr:row>7</xdr:row>
      <xdr:rowOff>942975</xdr:rowOff>
    </xdr:to>
    <xdr:pic>
      <xdr:nvPicPr>
        <xdr:cNvPr id="6179" name="Рисунок 4"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80 &amp;scy;&amp;mcy;.">
          <a:extLst>
            <a:ext uri="{FF2B5EF4-FFF2-40B4-BE49-F238E27FC236}">
              <a16:creationId xmlns:a16="http://schemas.microsoft.com/office/drawing/2014/main" xmlns="" id="{00000000-0008-0000-0500-000023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90875" y="3810000"/>
          <a:ext cx="1304925" cy="866775"/>
        </a:xfrm>
        <a:prstGeom prst="rect">
          <a:avLst/>
        </a:prstGeom>
        <a:noFill/>
        <a:ln w="9525">
          <a:noFill/>
          <a:miter lim="800000"/>
          <a:headEnd/>
          <a:tailEnd/>
        </a:ln>
      </xdr:spPr>
    </xdr:pic>
    <xdr:clientData/>
  </xdr:twoCellAnchor>
  <xdr:twoCellAnchor editAs="oneCell">
    <xdr:from>
      <xdr:col>3</xdr:col>
      <xdr:colOff>104775</xdr:colOff>
      <xdr:row>9</xdr:row>
      <xdr:rowOff>47625</xdr:rowOff>
    </xdr:from>
    <xdr:to>
      <xdr:col>3</xdr:col>
      <xdr:colOff>1409700</xdr:colOff>
      <xdr:row>9</xdr:row>
      <xdr:rowOff>914400</xdr:rowOff>
    </xdr:to>
    <xdr:pic>
      <xdr:nvPicPr>
        <xdr:cNvPr id="6180" name="Рисунок 5"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150 &amp;scy;&amp;mcy;.">
          <a:extLst>
            <a:ext uri="{FF2B5EF4-FFF2-40B4-BE49-F238E27FC236}">
              <a16:creationId xmlns:a16="http://schemas.microsoft.com/office/drawing/2014/main" xmlns="" id="{00000000-0008-0000-0500-00002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5724525"/>
          <a:ext cx="1304925" cy="866775"/>
        </a:xfrm>
        <a:prstGeom prst="rect">
          <a:avLst/>
        </a:prstGeom>
        <a:noFill/>
        <a:ln w="9525">
          <a:noFill/>
          <a:miter lim="800000"/>
          <a:headEnd/>
          <a:tailEnd/>
        </a:ln>
      </xdr:spPr>
    </xdr:pic>
    <xdr:clientData/>
  </xdr:twoCellAnchor>
  <xdr:twoCellAnchor editAs="oneCell">
    <xdr:from>
      <xdr:col>3</xdr:col>
      <xdr:colOff>104775</xdr:colOff>
      <xdr:row>10</xdr:row>
      <xdr:rowOff>66675</xdr:rowOff>
    </xdr:from>
    <xdr:to>
      <xdr:col>3</xdr:col>
      <xdr:colOff>1409700</xdr:colOff>
      <xdr:row>10</xdr:row>
      <xdr:rowOff>933450</xdr:rowOff>
    </xdr:to>
    <xdr:pic>
      <xdr:nvPicPr>
        <xdr:cNvPr id="6181" name="Рисунок 6"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150 &amp;scy;&amp;mcy;.">
          <a:extLst>
            <a:ext uri="{FF2B5EF4-FFF2-40B4-BE49-F238E27FC236}">
              <a16:creationId xmlns:a16="http://schemas.microsoft.com/office/drawing/2014/main" xmlns="" id="{00000000-0008-0000-0500-000025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09925" y="6705600"/>
          <a:ext cx="1304925" cy="866775"/>
        </a:xfrm>
        <a:prstGeom prst="rect">
          <a:avLst/>
        </a:prstGeom>
        <a:noFill/>
        <a:ln w="9525">
          <a:noFill/>
          <a:miter lim="800000"/>
          <a:headEnd/>
          <a:tailEnd/>
        </a:ln>
      </xdr:spPr>
    </xdr:pic>
    <xdr:clientData/>
  </xdr:twoCellAnchor>
  <xdr:twoCellAnchor editAs="oneCell">
    <xdr:from>
      <xdr:col>3</xdr:col>
      <xdr:colOff>85725</xdr:colOff>
      <xdr:row>11</xdr:row>
      <xdr:rowOff>66675</xdr:rowOff>
    </xdr:from>
    <xdr:to>
      <xdr:col>3</xdr:col>
      <xdr:colOff>1390650</xdr:colOff>
      <xdr:row>11</xdr:row>
      <xdr:rowOff>933450</xdr:rowOff>
    </xdr:to>
    <xdr:pic>
      <xdr:nvPicPr>
        <xdr:cNvPr id="6182"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500-000026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90875" y="7658100"/>
          <a:ext cx="1304925" cy="866775"/>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1400175</xdr:colOff>
      <xdr:row>8</xdr:row>
      <xdr:rowOff>923925</xdr:rowOff>
    </xdr:to>
    <xdr:pic>
      <xdr:nvPicPr>
        <xdr:cNvPr id="6183" name="Рисунок 8">
          <a:extLst>
            <a:ext uri="{FF2B5EF4-FFF2-40B4-BE49-F238E27FC236}">
              <a16:creationId xmlns:a16="http://schemas.microsoft.com/office/drawing/2014/main" xmlns="" id="{00000000-0008-0000-0500-000027180000}"/>
            </a:ext>
          </a:extLst>
        </xdr:cNvPr>
        <xdr:cNvPicPr>
          <a:picLocks noChangeAspect="1"/>
        </xdr:cNvPicPr>
      </xdr:nvPicPr>
      <xdr:blipFill>
        <a:blip xmlns:r="http://schemas.openxmlformats.org/officeDocument/2006/relationships" r:embed="rId7" cstate="print"/>
        <a:srcRect/>
        <a:stretch>
          <a:fillRect/>
        </a:stretch>
      </xdr:blipFill>
      <xdr:spPr bwMode="auto">
        <a:xfrm>
          <a:off x="3190875" y="4791075"/>
          <a:ext cx="1314450" cy="8763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1400175</xdr:colOff>
      <xdr:row>12</xdr:row>
      <xdr:rowOff>914400</xdr:rowOff>
    </xdr:to>
    <xdr:pic>
      <xdr:nvPicPr>
        <xdr:cNvPr id="6184" name="Рисунок 9">
          <a:extLst>
            <a:ext uri="{FF2B5EF4-FFF2-40B4-BE49-F238E27FC236}">
              <a16:creationId xmlns:a16="http://schemas.microsoft.com/office/drawing/2014/main" xmlns="" id="{00000000-0008-0000-0500-000028180000}"/>
            </a:ext>
          </a:extLst>
        </xdr:cNvPr>
        <xdr:cNvPicPr>
          <a:picLocks noChangeAspect="1"/>
        </xdr:cNvPicPr>
      </xdr:nvPicPr>
      <xdr:blipFill>
        <a:blip xmlns:r="http://schemas.openxmlformats.org/officeDocument/2006/relationships" r:embed="rId8" cstate="print"/>
        <a:srcRect/>
        <a:stretch>
          <a:fillRect/>
        </a:stretch>
      </xdr:blipFill>
      <xdr:spPr bwMode="auto">
        <a:xfrm>
          <a:off x="3209925" y="8601075"/>
          <a:ext cx="129540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49</xdr:row>
      <xdr:rowOff>47625</xdr:rowOff>
    </xdr:from>
    <xdr:to>
      <xdr:col>3</xdr:col>
      <xdr:colOff>1238250</xdr:colOff>
      <xdr:row>49</xdr:row>
      <xdr:rowOff>942975</xdr:rowOff>
    </xdr:to>
    <xdr:pic>
      <xdr:nvPicPr>
        <xdr:cNvPr id="7269" name="Picture 1" descr="变压器J83">
          <a:extLst>
            <a:ext uri="{FF2B5EF4-FFF2-40B4-BE49-F238E27FC236}">
              <a16:creationId xmlns:a16="http://schemas.microsoft.com/office/drawing/2014/main" xmlns="" id="{00000000-0008-0000-0600-000065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28950" y="34709100"/>
          <a:ext cx="1181100" cy="895350"/>
        </a:xfrm>
        <a:prstGeom prst="rect">
          <a:avLst/>
        </a:prstGeom>
        <a:noFill/>
        <a:ln w="9525">
          <a:noFill/>
          <a:miter lim="800000"/>
          <a:headEnd/>
          <a:tailEnd/>
        </a:ln>
      </xdr:spPr>
    </xdr:pic>
    <xdr:clientData/>
  </xdr:twoCellAnchor>
  <xdr:twoCellAnchor editAs="oneCell">
    <xdr:from>
      <xdr:col>3</xdr:col>
      <xdr:colOff>28575</xdr:colOff>
      <xdr:row>39</xdr:row>
      <xdr:rowOff>38100</xdr:rowOff>
    </xdr:from>
    <xdr:to>
      <xdr:col>3</xdr:col>
      <xdr:colOff>1257300</xdr:colOff>
      <xdr:row>39</xdr:row>
      <xdr:rowOff>962025</xdr:rowOff>
    </xdr:to>
    <xdr:pic>
      <xdr:nvPicPr>
        <xdr:cNvPr id="7270" name="Picture 22">
          <a:extLst>
            <a:ext uri="{FF2B5EF4-FFF2-40B4-BE49-F238E27FC236}">
              <a16:creationId xmlns:a16="http://schemas.microsoft.com/office/drawing/2014/main" xmlns="" id="{00000000-0008-0000-0600-000066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0375" y="26774775"/>
          <a:ext cx="1228725" cy="923925"/>
        </a:xfrm>
        <a:prstGeom prst="rect">
          <a:avLst/>
        </a:prstGeom>
        <a:noFill/>
        <a:ln w="1">
          <a:noFill/>
          <a:miter lim="800000"/>
          <a:headEnd/>
          <a:tailEnd/>
        </a:ln>
      </xdr:spPr>
    </xdr:pic>
    <xdr:clientData/>
  </xdr:twoCellAnchor>
  <xdr:twoCellAnchor editAs="oneCell">
    <xdr:from>
      <xdr:col>3</xdr:col>
      <xdr:colOff>38100</xdr:colOff>
      <xdr:row>50</xdr:row>
      <xdr:rowOff>38100</xdr:rowOff>
    </xdr:from>
    <xdr:to>
      <xdr:col>3</xdr:col>
      <xdr:colOff>1266825</xdr:colOff>
      <xdr:row>50</xdr:row>
      <xdr:rowOff>857250</xdr:rowOff>
    </xdr:to>
    <xdr:pic>
      <xdr:nvPicPr>
        <xdr:cNvPr id="7271" name="Picture 27">
          <a:extLst>
            <a:ext uri="{FF2B5EF4-FFF2-40B4-BE49-F238E27FC236}">
              <a16:creationId xmlns:a16="http://schemas.microsoft.com/office/drawing/2014/main" xmlns="" id="{00000000-0008-0000-0600-000067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35690175"/>
          <a:ext cx="1228725" cy="819150"/>
        </a:xfrm>
        <a:prstGeom prst="rect">
          <a:avLst/>
        </a:prstGeom>
        <a:noFill/>
        <a:ln w="1">
          <a:noFill/>
          <a:miter lim="800000"/>
          <a:headEnd/>
          <a:tailEnd/>
        </a:ln>
      </xdr:spPr>
    </xdr:pic>
    <xdr:clientData/>
  </xdr:twoCellAnchor>
  <xdr:twoCellAnchor editAs="oneCell">
    <xdr:from>
      <xdr:col>3</xdr:col>
      <xdr:colOff>38100</xdr:colOff>
      <xdr:row>38</xdr:row>
      <xdr:rowOff>28575</xdr:rowOff>
    </xdr:from>
    <xdr:to>
      <xdr:col>3</xdr:col>
      <xdr:colOff>1266825</xdr:colOff>
      <xdr:row>38</xdr:row>
      <xdr:rowOff>952500</xdr:rowOff>
    </xdr:to>
    <xdr:pic>
      <xdr:nvPicPr>
        <xdr:cNvPr id="7272" name="Picture 527" descr="DSC00185">
          <a:extLst>
            <a:ext uri="{FF2B5EF4-FFF2-40B4-BE49-F238E27FC236}">
              <a16:creationId xmlns:a16="http://schemas.microsoft.com/office/drawing/2014/main" xmlns="" id="{00000000-0008-0000-0600-000068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09900" y="25774650"/>
          <a:ext cx="1228725" cy="923925"/>
        </a:xfrm>
        <a:prstGeom prst="rect">
          <a:avLst/>
        </a:prstGeom>
        <a:noFill/>
        <a:ln w="9525">
          <a:noFill/>
          <a:miter lim="800000"/>
          <a:headEnd/>
          <a:tailEnd/>
        </a:ln>
      </xdr:spPr>
    </xdr:pic>
    <xdr:clientData/>
  </xdr:twoCellAnchor>
  <xdr:twoCellAnchor editAs="oneCell">
    <xdr:from>
      <xdr:col>3</xdr:col>
      <xdr:colOff>28575</xdr:colOff>
      <xdr:row>44</xdr:row>
      <xdr:rowOff>38100</xdr:rowOff>
    </xdr:from>
    <xdr:to>
      <xdr:col>3</xdr:col>
      <xdr:colOff>1257300</xdr:colOff>
      <xdr:row>44</xdr:row>
      <xdr:rowOff>962025</xdr:rowOff>
    </xdr:to>
    <xdr:pic>
      <xdr:nvPicPr>
        <xdr:cNvPr id="7273" name="Picture 528" descr="DSC00182">
          <a:extLst>
            <a:ext uri="{FF2B5EF4-FFF2-40B4-BE49-F238E27FC236}">
              <a16:creationId xmlns:a16="http://schemas.microsoft.com/office/drawing/2014/main" xmlns="" id="{00000000-0008-0000-0600-000069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00375" y="30737175"/>
          <a:ext cx="1228725" cy="923925"/>
        </a:xfrm>
        <a:prstGeom prst="rect">
          <a:avLst/>
        </a:prstGeom>
        <a:noFill/>
        <a:ln w="9525">
          <a:noFill/>
          <a:miter lim="800000"/>
          <a:headEnd/>
          <a:tailEnd/>
        </a:ln>
      </xdr:spPr>
    </xdr:pic>
    <xdr:clientData/>
  </xdr:twoCellAnchor>
  <xdr:twoCellAnchor editAs="oneCell">
    <xdr:from>
      <xdr:col>3</xdr:col>
      <xdr:colOff>28575</xdr:colOff>
      <xdr:row>45</xdr:row>
      <xdr:rowOff>28575</xdr:rowOff>
    </xdr:from>
    <xdr:to>
      <xdr:col>3</xdr:col>
      <xdr:colOff>1257300</xdr:colOff>
      <xdr:row>45</xdr:row>
      <xdr:rowOff>952500</xdr:rowOff>
    </xdr:to>
    <xdr:pic>
      <xdr:nvPicPr>
        <xdr:cNvPr id="7274" name="Picture 529" descr="DSC00183">
          <a:extLst>
            <a:ext uri="{FF2B5EF4-FFF2-40B4-BE49-F238E27FC236}">
              <a16:creationId xmlns:a16="http://schemas.microsoft.com/office/drawing/2014/main" xmlns="" id="{00000000-0008-0000-0600-00006A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31718250"/>
          <a:ext cx="1228725" cy="923925"/>
        </a:xfrm>
        <a:prstGeom prst="rect">
          <a:avLst/>
        </a:prstGeom>
        <a:noFill/>
        <a:ln w="9525">
          <a:noFill/>
          <a:miter lim="800000"/>
          <a:headEnd/>
          <a:tailEnd/>
        </a:ln>
      </xdr:spPr>
    </xdr:pic>
    <xdr:clientData/>
  </xdr:twoCellAnchor>
  <xdr:twoCellAnchor editAs="oneCell">
    <xdr:from>
      <xdr:col>3</xdr:col>
      <xdr:colOff>28575</xdr:colOff>
      <xdr:row>43</xdr:row>
      <xdr:rowOff>28575</xdr:rowOff>
    </xdr:from>
    <xdr:to>
      <xdr:col>3</xdr:col>
      <xdr:colOff>1257300</xdr:colOff>
      <xdr:row>43</xdr:row>
      <xdr:rowOff>952500</xdr:rowOff>
    </xdr:to>
    <xdr:pic>
      <xdr:nvPicPr>
        <xdr:cNvPr id="7275" name="Picture 530" descr="DSC00184">
          <a:extLst>
            <a:ext uri="{FF2B5EF4-FFF2-40B4-BE49-F238E27FC236}">
              <a16:creationId xmlns:a16="http://schemas.microsoft.com/office/drawing/2014/main" xmlns="" id="{00000000-0008-0000-0600-00006B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29737050"/>
          <a:ext cx="1228725" cy="923925"/>
        </a:xfrm>
        <a:prstGeom prst="rect">
          <a:avLst/>
        </a:prstGeom>
        <a:noFill/>
        <a:ln w="9525">
          <a:noFill/>
          <a:miter lim="800000"/>
          <a:headEnd/>
          <a:tailEnd/>
        </a:ln>
      </xdr:spPr>
    </xdr:pic>
    <xdr:clientData/>
  </xdr:twoCellAnchor>
  <xdr:twoCellAnchor editAs="oneCell">
    <xdr:from>
      <xdr:col>3</xdr:col>
      <xdr:colOff>28575</xdr:colOff>
      <xdr:row>46</xdr:row>
      <xdr:rowOff>38100</xdr:rowOff>
    </xdr:from>
    <xdr:to>
      <xdr:col>3</xdr:col>
      <xdr:colOff>1257300</xdr:colOff>
      <xdr:row>46</xdr:row>
      <xdr:rowOff>962025</xdr:rowOff>
    </xdr:to>
    <xdr:pic>
      <xdr:nvPicPr>
        <xdr:cNvPr id="7276" name="Picture 531" descr="DSC00186">
          <a:extLst>
            <a:ext uri="{FF2B5EF4-FFF2-40B4-BE49-F238E27FC236}">
              <a16:creationId xmlns:a16="http://schemas.microsoft.com/office/drawing/2014/main" xmlns="" id="{00000000-0008-0000-0600-00006C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32718375"/>
          <a:ext cx="1228725" cy="923925"/>
        </a:xfrm>
        <a:prstGeom prst="rect">
          <a:avLst/>
        </a:prstGeom>
        <a:noFill/>
        <a:ln w="9525">
          <a:noFill/>
          <a:miter lim="800000"/>
          <a:headEnd/>
          <a:tailEnd/>
        </a:ln>
      </xdr:spPr>
    </xdr:pic>
    <xdr:clientData/>
  </xdr:twoCellAnchor>
  <xdr:twoCellAnchor editAs="oneCell">
    <xdr:from>
      <xdr:col>3</xdr:col>
      <xdr:colOff>28575</xdr:colOff>
      <xdr:row>47</xdr:row>
      <xdr:rowOff>38100</xdr:rowOff>
    </xdr:from>
    <xdr:to>
      <xdr:col>3</xdr:col>
      <xdr:colOff>1257300</xdr:colOff>
      <xdr:row>47</xdr:row>
      <xdr:rowOff>962025</xdr:rowOff>
    </xdr:to>
    <xdr:pic>
      <xdr:nvPicPr>
        <xdr:cNvPr id="7277" name="Picture 531" descr="DSC00186">
          <a:extLst>
            <a:ext uri="{FF2B5EF4-FFF2-40B4-BE49-F238E27FC236}">
              <a16:creationId xmlns:a16="http://schemas.microsoft.com/office/drawing/2014/main" xmlns="" id="{00000000-0008-0000-0600-00006D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33708975"/>
          <a:ext cx="1228725" cy="923925"/>
        </a:xfrm>
        <a:prstGeom prst="rect">
          <a:avLst/>
        </a:prstGeom>
        <a:noFill/>
        <a:ln w="9525">
          <a:noFill/>
          <a:miter lim="800000"/>
          <a:headEnd/>
          <a:tailEnd/>
        </a:ln>
      </xdr:spPr>
    </xdr:pic>
    <xdr:clientData/>
  </xdr:twoCellAnchor>
  <xdr:twoCellAnchor editAs="oneCell">
    <xdr:from>
      <xdr:col>3</xdr:col>
      <xdr:colOff>28575</xdr:colOff>
      <xdr:row>41</xdr:row>
      <xdr:rowOff>38100</xdr:rowOff>
    </xdr:from>
    <xdr:to>
      <xdr:col>3</xdr:col>
      <xdr:colOff>1257300</xdr:colOff>
      <xdr:row>41</xdr:row>
      <xdr:rowOff>962025</xdr:rowOff>
    </xdr:to>
    <xdr:pic>
      <xdr:nvPicPr>
        <xdr:cNvPr id="7278" name="Picture 22">
          <a:extLst>
            <a:ext uri="{FF2B5EF4-FFF2-40B4-BE49-F238E27FC236}">
              <a16:creationId xmlns:a16="http://schemas.microsoft.com/office/drawing/2014/main" xmlns="" id="{00000000-0008-0000-0600-00006E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27765375"/>
          <a:ext cx="1228725" cy="923925"/>
        </a:xfrm>
        <a:prstGeom prst="rect">
          <a:avLst/>
        </a:prstGeom>
        <a:noFill/>
        <a:ln w="1">
          <a:noFill/>
          <a:miter lim="800000"/>
          <a:headEnd/>
          <a:tailEnd/>
        </a:ln>
      </xdr:spPr>
    </xdr:pic>
    <xdr:clientData/>
  </xdr:twoCellAnchor>
  <xdr:twoCellAnchor editAs="oneCell">
    <xdr:from>
      <xdr:col>3</xdr:col>
      <xdr:colOff>28575</xdr:colOff>
      <xdr:row>42</xdr:row>
      <xdr:rowOff>38100</xdr:rowOff>
    </xdr:from>
    <xdr:to>
      <xdr:col>3</xdr:col>
      <xdr:colOff>1257300</xdr:colOff>
      <xdr:row>42</xdr:row>
      <xdr:rowOff>962025</xdr:rowOff>
    </xdr:to>
    <xdr:pic>
      <xdr:nvPicPr>
        <xdr:cNvPr id="7279" name="Picture 22">
          <a:extLst>
            <a:ext uri="{FF2B5EF4-FFF2-40B4-BE49-F238E27FC236}">
              <a16:creationId xmlns:a16="http://schemas.microsoft.com/office/drawing/2014/main" xmlns="" id="{00000000-0008-0000-0600-00006F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28755975"/>
          <a:ext cx="1228725" cy="923925"/>
        </a:xfrm>
        <a:prstGeom prst="rect">
          <a:avLst/>
        </a:prstGeom>
        <a:noFill/>
        <a:ln w="1">
          <a:noFill/>
          <a:miter lim="800000"/>
          <a:headEnd/>
          <a:tailEnd/>
        </a:ln>
      </xdr:spPr>
    </xdr:pic>
    <xdr:clientData/>
  </xdr:twoCellAnchor>
  <xdr:twoCellAnchor editAs="oneCell">
    <xdr:from>
      <xdr:col>3</xdr:col>
      <xdr:colOff>38100</xdr:colOff>
      <xdr:row>6</xdr:row>
      <xdr:rowOff>38100</xdr:rowOff>
    </xdr:from>
    <xdr:to>
      <xdr:col>3</xdr:col>
      <xdr:colOff>1257300</xdr:colOff>
      <xdr:row>6</xdr:row>
      <xdr:rowOff>895350</xdr:rowOff>
    </xdr:to>
    <xdr:pic>
      <xdr:nvPicPr>
        <xdr:cNvPr id="7280" name="Picture 2887" descr="252-253">
          <a:extLst>
            <a:ext uri="{FF2B5EF4-FFF2-40B4-BE49-F238E27FC236}">
              <a16:creationId xmlns:a16="http://schemas.microsoft.com/office/drawing/2014/main" xmlns="" id="{00000000-0008-0000-0600-000070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2019300"/>
          <a:ext cx="1219200" cy="85725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1257300</xdr:colOff>
      <xdr:row>7</xdr:row>
      <xdr:rowOff>895350</xdr:rowOff>
    </xdr:to>
    <xdr:pic>
      <xdr:nvPicPr>
        <xdr:cNvPr id="7281" name="Picture 2888" descr="252-253">
          <a:extLst>
            <a:ext uri="{FF2B5EF4-FFF2-40B4-BE49-F238E27FC236}">
              <a16:creationId xmlns:a16="http://schemas.microsoft.com/office/drawing/2014/main" xmlns="" id="{00000000-0008-0000-0600-000071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2952750"/>
          <a:ext cx="1219200" cy="85725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1257300</xdr:colOff>
      <xdr:row>8</xdr:row>
      <xdr:rowOff>895350</xdr:rowOff>
    </xdr:to>
    <xdr:pic>
      <xdr:nvPicPr>
        <xdr:cNvPr id="7282" name="Picture 2889" descr="252-253">
          <a:extLst>
            <a:ext uri="{FF2B5EF4-FFF2-40B4-BE49-F238E27FC236}">
              <a16:creationId xmlns:a16="http://schemas.microsoft.com/office/drawing/2014/main" xmlns="" id="{00000000-0008-0000-0600-000072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3886200"/>
          <a:ext cx="1219200" cy="857250"/>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1257300</xdr:colOff>
      <xdr:row>9</xdr:row>
      <xdr:rowOff>895350</xdr:rowOff>
    </xdr:to>
    <xdr:pic>
      <xdr:nvPicPr>
        <xdr:cNvPr id="7283" name="Picture 2890" descr="252-253">
          <a:extLst>
            <a:ext uri="{FF2B5EF4-FFF2-40B4-BE49-F238E27FC236}">
              <a16:creationId xmlns:a16="http://schemas.microsoft.com/office/drawing/2014/main" xmlns="" id="{00000000-0008-0000-0600-000073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4886325"/>
          <a:ext cx="1219200" cy="85725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1257300</xdr:colOff>
      <xdr:row>10</xdr:row>
      <xdr:rowOff>895350</xdr:rowOff>
    </xdr:to>
    <xdr:pic>
      <xdr:nvPicPr>
        <xdr:cNvPr id="7284" name="Picture 2891" descr="252-253">
          <a:extLst>
            <a:ext uri="{FF2B5EF4-FFF2-40B4-BE49-F238E27FC236}">
              <a16:creationId xmlns:a16="http://schemas.microsoft.com/office/drawing/2014/main" xmlns="" id="{00000000-0008-0000-0600-000074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5867400"/>
          <a:ext cx="1219200" cy="8572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1257300</xdr:colOff>
      <xdr:row>11</xdr:row>
      <xdr:rowOff>895350</xdr:rowOff>
    </xdr:to>
    <xdr:pic>
      <xdr:nvPicPr>
        <xdr:cNvPr id="7285" name="Picture 2892" descr="252-253">
          <a:extLst>
            <a:ext uri="{FF2B5EF4-FFF2-40B4-BE49-F238E27FC236}">
              <a16:creationId xmlns:a16="http://schemas.microsoft.com/office/drawing/2014/main" xmlns="" id="{00000000-0008-0000-0600-000075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6858000"/>
          <a:ext cx="1219200" cy="857250"/>
        </a:xfrm>
        <a:prstGeom prst="rect">
          <a:avLst/>
        </a:prstGeom>
        <a:noFill/>
        <a:ln w="9525">
          <a:noFill/>
          <a:miter lim="800000"/>
          <a:headEnd/>
          <a:tailEnd/>
        </a:ln>
      </xdr:spPr>
    </xdr:pic>
    <xdr:clientData/>
  </xdr:twoCellAnchor>
  <xdr:twoCellAnchor editAs="oneCell">
    <xdr:from>
      <xdr:col>3</xdr:col>
      <xdr:colOff>38100</xdr:colOff>
      <xdr:row>12</xdr:row>
      <xdr:rowOff>38100</xdr:rowOff>
    </xdr:from>
    <xdr:to>
      <xdr:col>3</xdr:col>
      <xdr:colOff>1257300</xdr:colOff>
      <xdr:row>12</xdr:row>
      <xdr:rowOff>895350</xdr:rowOff>
    </xdr:to>
    <xdr:pic>
      <xdr:nvPicPr>
        <xdr:cNvPr id="7286" name="Picture 2893" descr="252-253">
          <a:extLst>
            <a:ext uri="{FF2B5EF4-FFF2-40B4-BE49-F238E27FC236}">
              <a16:creationId xmlns:a16="http://schemas.microsoft.com/office/drawing/2014/main" xmlns="" id="{00000000-0008-0000-0600-000076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7820025"/>
          <a:ext cx="1219200" cy="857250"/>
        </a:xfrm>
        <a:prstGeom prst="rect">
          <a:avLst/>
        </a:prstGeom>
        <a:noFill/>
        <a:ln w="9525">
          <a:noFill/>
          <a:miter lim="800000"/>
          <a:headEnd/>
          <a:tailEnd/>
        </a:ln>
      </xdr:spPr>
    </xdr:pic>
    <xdr:clientData/>
  </xdr:twoCellAnchor>
  <xdr:twoCellAnchor editAs="oneCell">
    <xdr:from>
      <xdr:col>3</xdr:col>
      <xdr:colOff>38100</xdr:colOff>
      <xdr:row>14</xdr:row>
      <xdr:rowOff>38100</xdr:rowOff>
    </xdr:from>
    <xdr:to>
      <xdr:col>3</xdr:col>
      <xdr:colOff>1257300</xdr:colOff>
      <xdr:row>14</xdr:row>
      <xdr:rowOff>895350</xdr:rowOff>
    </xdr:to>
    <xdr:pic>
      <xdr:nvPicPr>
        <xdr:cNvPr id="7287" name="Picture 2894" descr="252-253">
          <a:extLst>
            <a:ext uri="{FF2B5EF4-FFF2-40B4-BE49-F238E27FC236}">
              <a16:creationId xmlns:a16="http://schemas.microsoft.com/office/drawing/2014/main" xmlns="" id="{00000000-0008-0000-0600-000077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9134475"/>
          <a:ext cx="1219200" cy="857250"/>
        </a:xfrm>
        <a:prstGeom prst="rect">
          <a:avLst/>
        </a:prstGeom>
        <a:noFill/>
        <a:ln w="9525">
          <a:noFill/>
          <a:miter lim="800000"/>
          <a:headEnd/>
          <a:tailEnd/>
        </a:ln>
      </xdr:spPr>
    </xdr:pic>
    <xdr:clientData/>
  </xdr:twoCellAnchor>
  <xdr:twoCellAnchor editAs="oneCell">
    <xdr:from>
      <xdr:col>3</xdr:col>
      <xdr:colOff>38100</xdr:colOff>
      <xdr:row>15</xdr:row>
      <xdr:rowOff>38100</xdr:rowOff>
    </xdr:from>
    <xdr:to>
      <xdr:col>3</xdr:col>
      <xdr:colOff>1257300</xdr:colOff>
      <xdr:row>15</xdr:row>
      <xdr:rowOff>895350</xdr:rowOff>
    </xdr:to>
    <xdr:pic>
      <xdr:nvPicPr>
        <xdr:cNvPr id="7288" name="Picture 2895" descr="252-253">
          <a:extLst>
            <a:ext uri="{FF2B5EF4-FFF2-40B4-BE49-F238E27FC236}">
              <a16:creationId xmlns:a16="http://schemas.microsoft.com/office/drawing/2014/main" xmlns="" id="{00000000-0008-0000-0600-000078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0106025"/>
          <a:ext cx="1219200" cy="857250"/>
        </a:xfrm>
        <a:prstGeom prst="rect">
          <a:avLst/>
        </a:prstGeom>
        <a:noFill/>
        <a:ln w="9525">
          <a:noFill/>
          <a:miter lim="800000"/>
          <a:headEnd/>
          <a:tailEnd/>
        </a:ln>
      </xdr:spPr>
    </xdr:pic>
    <xdr:clientData/>
  </xdr:twoCellAnchor>
  <xdr:twoCellAnchor editAs="oneCell">
    <xdr:from>
      <xdr:col>3</xdr:col>
      <xdr:colOff>38100</xdr:colOff>
      <xdr:row>16</xdr:row>
      <xdr:rowOff>38100</xdr:rowOff>
    </xdr:from>
    <xdr:to>
      <xdr:col>3</xdr:col>
      <xdr:colOff>1257300</xdr:colOff>
      <xdr:row>16</xdr:row>
      <xdr:rowOff>895350</xdr:rowOff>
    </xdr:to>
    <xdr:pic>
      <xdr:nvPicPr>
        <xdr:cNvPr id="7289" name="Picture 2896" descr="252-253">
          <a:extLst>
            <a:ext uri="{FF2B5EF4-FFF2-40B4-BE49-F238E27FC236}">
              <a16:creationId xmlns:a16="http://schemas.microsoft.com/office/drawing/2014/main" xmlns="" id="{00000000-0008-0000-0600-000079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1077575"/>
          <a:ext cx="1219200" cy="857250"/>
        </a:xfrm>
        <a:prstGeom prst="rect">
          <a:avLst/>
        </a:prstGeom>
        <a:noFill/>
        <a:ln w="9525">
          <a:noFill/>
          <a:miter lim="800000"/>
          <a:headEnd/>
          <a:tailEnd/>
        </a:ln>
      </xdr:spPr>
    </xdr:pic>
    <xdr:clientData/>
  </xdr:twoCellAnchor>
  <xdr:twoCellAnchor editAs="oneCell">
    <xdr:from>
      <xdr:col>3</xdr:col>
      <xdr:colOff>38100</xdr:colOff>
      <xdr:row>17</xdr:row>
      <xdr:rowOff>38100</xdr:rowOff>
    </xdr:from>
    <xdr:to>
      <xdr:col>3</xdr:col>
      <xdr:colOff>1257300</xdr:colOff>
      <xdr:row>17</xdr:row>
      <xdr:rowOff>895350</xdr:rowOff>
    </xdr:to>
    <xdr:pic>
      <xdr:nvPicPr>
        <xdr:cNvPr id="7290" name="Picture 2897" descr="252-253">
          <a:extLst>
            <a:ext uri="{FF2B5EF4-FFF2-40B4-BE49-F238E27FC236}">
              <a16:creationId xmlns:a16="http://schemas.microsoft.com/office/drawing/2014/main" xmlns="" id="{00000000-0008-0000-0600-00007A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2049125"/>
          <a:ext cx="1219200" cy="8572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1257300</xdr:colOff>
      <xdr:row>18</xdr:row>
      <xdr:rowOff>895350</xdr:rowOff>
    </xdr:to>
    <xdr:pic>
      <xdr:nvPicPr>
        <xdr:cNvPr id="7291" name="Picture 2898" descr="252-253">
          <a:extLst>
            <a:ext uri="{FF2B5EF4-FFF2-40B4-BE49-F238E27FC236}">
              <a16:creationId xmlns:a16="http://schemas.microsoft.com/office/drawing/2014/main" xmlns="" id="{00000000-0008-0000-0600-00007B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3020675"/>
          <a:ext cx="1219200" cy="857250"/>
        </a:xfrm>
        <a:prstGeom prst="rect">
          <a:avLst/>
        </a:prstGeom>
        <a:noFill/>
        <a:ln w="9525">
          <a:noFill/>
          <a:miter lim="800000"/>
          <a:headEnd/>
          <a:tailEnd/>
        </a:ln>
      </xdr:spPr>
    </xdr:pic>
    <xdr:clientData/>
  </xdr:twoCellAnchor>
  <xdr:twoCellAnchor editAs="oneCell">
    <xdr:from>
      <xdr:col>3</xdr:col>
      <xdr:colOff>38100</xdr:colOff>
      <xdr:row>19</xdr:row>
      <xdr:rowOff>38100</xdr:rowOff>
    </xdr:from>
    <xdr:to>
      <xdr:col>3</xdr:col>
      <xdr:colOff>1257300</xdr:colOff>
      <xdr:row>19</xdr:row>
      <xdr:rowOff>895350</xdr:rowOff>
    </xdr:to>
    <xdr:pic>
      <xdr:nvPicPr>
        <xdr:cNvPr id="7292" name="Picture 2899" descr="252-253">
          <a:extLst>
            <a:ext uri="{FF2B5EF4-FFF2-40B4-BE49-F238E27FC236}">
              <a16:creationId xmlns:a16="http://schemas.microsoft.com/office/drawing/2014/main" xmlns="" id="{00000000-0008-0000-0600-00007C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3992225"/>
          <a:ext cx="1219200" cy="857250"/>
        </a:xfrm>
        <a:prstGeom prst="rect">
          <a:avLst/>
        </a:prstGeom>
        <a:noFill/>
        <a:ln w="9525">
          <a:noFill/>
          <a:miter lim="800000"/>
          <a:headEnd/>
          <a:tailEnd/>
        </a:ln>
      </xdr:spPr>
    </xdr:pic>
    <xdr:clientData/>
  </xdr:twoCellAnchor>
  <xdr:twoCellAnchor editAs="oneCell">
    <xdr:from>
      <xdr:col>3</xdr:col>
      <xdr:colOff>38100</xdr:colOff>
      <xdr:row>21</xdr:row>
      <xdr:rowOff>38100</xdr:rowOff>
    </xdr:from>
    <xdr:to>
      <xdr:col>3</xdr:col>
      <xdr:colOff>1257300</xdr:colOff>
      <xdr:row>21</xdr:row>
      <xdr:rowOff>895350</xdr:rowOff>
    </xdr:to>
    <xdr:pic>
      <xdr:nvPicPr>
        <xdr:cNvPr id="7293" name="Picture 2900" descr="252-253">
          <a:extLst>
            <a:ext uri="{FF2B5EF4-FFF2-40B4-BE49-F238E27FC236}">
              <a16:creationId xmlns:a16="http://schemas.microsoft.com/office/drawing/2014/main" xmlns="" id="{00000000-0008-0000-0600-00007D1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9900" y="15020925"/>
          <a:ext cx="1219200" cy="857250"/>
        </a:xfrm>
        <a:prstGeom prst="rect">
          <a:avLst/>
        </a:prstGeom>
        <a:noFill/>
        <a:ln w="9525">
          <a:noFill/>
          <a:miter lim="800000"/>
          <a:headEnd/>
          <a:tailEnd/>
        </a:ln>
      </xdr:spPr>
    </xdr:pic>
    <xdr:clientData/>
  </xdr:twoCellAnchor>
  <xdr:twoCellAnchor editAs="oneCell">
    <xdr:from>
      <xdr:col>3</xdr:col>
      <xdr:colOff>47625</xdr:colOff>
      <xdr:row>20</xdr:row>
      <xdr:rowOff>85725</xdr:rowOff>
    </xdr:from>
    <xdr:to>
      <xdr:col>3</xdr:col>
      <xdr:colOff>1266931</xdr:colOff>
      <xdr:row>20</xdr:row>
      <xdr:rowOff>945336</xdr:rowOff>
    </xdr:to>
    <xdr:pic>
      <xdr:nvPicPr>
        <xdr:cNvPr id="3" name="Рисунок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1"/>
        <a:stretch>
          <a:fillRect/>
        </a:stretch>
      </xdr:blipFill>
      <xdr:spPr>
        <a:xfrm>
          <a:off x="3019425" y="15068550"/>
          <a:ext cx="1219306" cy="859611"/>
        </a:xfrm>
        <a:prstGeom prst="rect">
          <a:avLst/>
        </a:prstGeom>
      </xdr:spPr>
    </xdr:pic>
    <xdr:clientData/>
  </xdr:twoCellAnchor>
  <xdr:twoCellAnchor editAs="oneCell">
    <xdr:from>
      <xdr:col>3</xdr:col>
      <xdr:colOff>28575</xdr:colOff>
      <xdr:row>22</xdr:row>
      <xdr:rowOff>114300</xdr:rowOff>
    </xdr:from>
    <xdr:to>
      <xdr:col>3</xdr:col>
      <xdr:colOff>1247881</xdr:colOff>
      <xdr:row>22</xdr:row>
      <xdr:rowOff>973911</xdr:rowOff>
    </xdr:to>
    <xdr:pic>
      <xdr:nvPicPr>
        <xdr:cNvPr id="4" name="Рисунок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1"/>
        <a:stretch>
          <a:fillRect/>
        </a:stretch>
      </xdr:blipFill>
      <xdr:spPr>
        <a:xfrm>
          <a:off x="3000375" y="17211675"/>
          <a:ext cx="1219306" cy="859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xdr:colOff>
      <xdr:row>15</xdr:row>
      <xdr:rowOff>28575</xdr:rowOff>
    </xdr:from>
    <xdr:to>
      <xdr:col>3</xdr:col>
      <xdr:colOff>1266825</xdr:colOff>
      <xdr:row>15</xdr:row>
      <xdr:rowOff>1371600</xdr:rowOff>
    </xdr:to>
    <xdr:pic>
      <xdr:nvPicPr>
        <xdr:cNvPr id="8237" name="Рисунок 17" descr="026.jpg">
          <a:extLst>
            <a:ext uri="{FF2B5EF4-FFF2-40B4-BE49-F238E27FC236}">
              <a16:creationId xmlns:a16="http://schemas.microsoft.com/office/drawing/2014/main" xmlns="" id="{00000000-0008-0000-0700-00002D2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5725775"/>
          <a:ext cx="1219200" cy="1343025"/>
        </a:xfrm>
        <a:prstGeom prst="rect">
          <a:avLst/>
        </a:prstGeom>
        <a:noFill/>
        <a:ln w="9525">
          <a:noFill/>
          <a:miter lim="800000"/>
          <a:headEnd/>
          <a:tailEnd/>
        </a:ln>
      </xdr:spPr>
    </xdr:pic>
    <xdr:clientData/>
  </xdr:twoCellAnchor>
  <xdr:twoCellAnchor editAs="oneCell">
    <xdr:from>
      <xdr:col>3</xdr:col>
      <xdr:colOff>38100</xdr:colOff>
      <xdr:row>13</xdr:row>
      <xdr:rowOff>28575</xdr:rowOff>
    </xdr:from>
    <xdr:to>
      <xdr:col>3</xdr:col>
      <xdr:colOff>1257300</xdr:colOff>
      <xdr:row>13</xdr:row>
      <xdr:rowOff>1619250</xdr:rowOff>
    </xdr:to>
    <xdr:pic>
      <xdr:nvPicPr>
        <xdr:cNvPr id="8238" name="Рисунок 18" descr="027.jpg">
          <a:extLst>
            <a:ext uri="{FF2B5EF4-FFF2-40B4-BE49-F238E27FC236}">
              <a16:creationId xmlns:a16="http://schemas.microsoft.com/office/drawing/2014/main" xmlns="" id="{00000000-0008-0000-0700-00002E20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2287250"/>
          <a:ext cx="1219200" cy="1590675"/>
        </a:xfrm>
        <a:prstGeom prst="rect">
          <a:avLst/>
        </a:prstGeom>
        <a:noFill/>
        <a:ln w="9525">
          <a:noFill/>
          <a:miter lim="800000"/>
          <a:headEnd/>
          <a:tailEnd/>
        </a:ln>
      </xdr:spPr>
    </xdr:pic>
    <xdr:clientData/>
  </xdr:twoCellAnchor>
  <xdr:twoCellAnchor editAs="oneCell">
    <xdr:from>
      <xdr:col>3</xdr:col>
      <xdr:colOff>38100</xdr:colOff>
      <xdr:row>10</xdr:row>
      <xdr:rowOff>9525</xdr:rowOff>
    </xdr:from>
    <xdr:to>
      <xdr:col>3</xdr:col>
      <xdr:colOff>1285875</xdr:colOff>
      <xdr:row>10</xdr:row>
      <xdr:rowOff>1285875</xdr:rowOff>
    </xdr:to>
    <xdr:pic>
      <xdr:nvPicPr>
        <xdr:cNvPr id="8239" name="Рисунок 15" descr="024.jpg">
          <a:extLst>
            <a:ext uri="{FF2B5EF4-FFF2-40B4-BE49-F238E27FC236}">
              <a16:creationId xmlns:a16="http://schemas.microsoft.com/office/drawing/2014/main" xmlns="" id="{00000000-0008-0000-0700-00002F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7334250"/>
          <a:ext cx="1247775" cy="1276350"/>
        </a:xfrm>
        <a:prstGeom prst="rect">
          <a:avLst/>
        </a:prstGeom>
        <a:noFill/>
        <a:ln w="9525">
          <a:noFill/>
          <a:miter lim="800000"/>
          <a:headEnd/>
          <a:tailEnd/>
        </a:ln>
      </xdr:spPr>
    </xdr:pic>
    <xdr:clientData/>
  </xdr:twoCellAnchor>
  <xdr:twoCellAnchor editAs="oneCell">
    <xdr:from>
      <xdr:col>3</xdr:col>
      <xdr:colOff>38100</xdr:colOff>
      <xdr:row>6</xdr:row>
      <xdr:rowOff>28575</xdr:rowOff>
    </xdr:from>
    <xdr:to>
      <xdr:col>3</xdr:col>
      <xdr:colOff>1266825</xdr:colOff>
      <xdr:row>6</xdr:row>
      <xdr:rowOff>981075</xdr:rowOff>
    </xdr:to>
    <xdr:pic>
      <xdr:nvPicPr>
        <xdr:cNvPr id="8240" name="Picture 217">
          <a:extLst>
            <a:ext uri="{FF2B5EF4-FFF2-40B4-BE49-F238E27FC236}">
              <a16:creationId xmlns:a16="http://schemas.microsoft.com/office/drawing/2014/main" xmlns="" id="{00000000-0008-0000-0700-000030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133725" y="2066925"/>
          <a:ext cx="1228725" cy="952500"/>
        </a:xfrm>
        <a:prstGeom prst="rect">
          <a:avLst/>
        </a:prstGeom>
        <a:noFill/>
        <a:ln w="1">
          <a:noFill/>
          <a:miter lim="800000"/>
          <a:headEnd/>
          <a:tailEnd/>
        </a:ln>
      </xdr:spPr>
    </xdr:pic>
    <xdr:clientData/>
  </xdr:twoCellAnchor>
  <xdr:twoCellAnchor editAs="oneCell">
    <xdr:from>
      <xdr:col>3</xdr:col>
      <xdr:colOff>38100</xdr:colOff>
      <xdr:row>7</xdr:row>
      <xdr:rowOff>28575</xdr:rowOff>
    </xdr:from>
    <xdr:to>
      <xdr:col>3</xdr:col>
      <xdr:colOff>1247775</xdr:colOff>
      <xdr:row>7</xdr:row>
      <xdr:rowOff>1943100</xdr:rowOff>
    </xdr:to>
    <xdr:pic>
      <xdr:nvPicPr>
        <xdr:cNvPr id="8241" name="Рисунок 14" descr="023.jpg">
          <a:extLst>
            <a:ext uri="{FF2B5EF4-FFF2-40B4-BE49-F238E27FC236}">
              <a16:creationId xmlns:a16="http://schemas.microsoft.com/office/drawing/2014/main" xmlns="" id="{00000000-0008-0000-0700-00003120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3095625"/>
          <a:ext cx="1209675" cy="1914525"/>
        </a:xfrm>
        <a:prstGeom prst="rect">
          <a:avLst/>
        </a:prstGeom>
        <a:noFill/>
        <a:ln w="9525">
          <a:noFill/>
          <a:miter lim="800000"/>
          <a:headEnd/>
          <a:tailEnd/>
        </a:ln>
      </xdr:spPr>
    </xdr:pic>
    <xdr:clientData/>
  </xdr:twoCellAnchor>
  <xdr:twoCellAnchor editAs="oneCell">
    <xdr:from>
      <xdr:col>3</xdr:col>
      <xdr:colOff>38100</xdr:colOff>
      <xdr:row>9</xdr:row>
      <xdr:rowOff>47625</xdr:rowOff>
    </xdr:from>
    <xdr:to>
      <xdr:col>3</xdr:col>
      <xdr:colOff>1285875</xdr:colOff>
      <xdr:row>9</xdr:row>
      <xdr:rowOff>1171575</xdr:rowOff>
    </xdr:to>
    <xdr:pic>
      <xdr:nvPicPr>
        <xdr:cNvPr id="8242" name="Рисунок 15" descr="024.jpg">
          <a:extLst>
            <a:ext uri="{FF2B5EF4-FFF2-40B4-BE49-F238E27FC236}">
              <a16:creationId xmlns:a16="http://schemas.microsoft.com/office/drawing/2014/main" xmlns="" id="{00000000-0008-0000-0700-000032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6191250"/>
          <a:ext cx="1247775" cy="1123950"/>
        </a:xfrm>
        <a:prstGeom prst="rect">
          <a:avLst/>
        </a:prstGeom>
        <a:noFill/>
        <a:ln w="9525">
          <a:noFill/>
          <a:miter lim="800000"/>
          <a:headEnd/>
          <a:tailEnd/>
        </a:ln>
      </xdr:spPr>
    </xdr:pic>
    <xdr:clientData/>
  </xdr:twoCellAnchor>
  <xdr:twoCellAnchor editAs="oneCell">
    <xdr:from>
      <xdr:col>3</xdr:col>
      <xdr:colOff>38100</xdr:colOff>
      <xdr:row>8</xdr:row>
      <xdr:rowOff>47625</xdr:rowOff>
    </xdr:from>
    <xdr:to>
      <xdr:col>3</xdr:col>
      <xdr:colOff>1266825</xdr:colOff>
      <xdr:row>8</xdr:row>
      <xdr:rowOff>1057275</xdr:rowOff>
    </xdr:to>
    <xdr:pic>
      <xdr:nvPicPr>
        <xdr:cNvPr id="8243" name="Picture 2644" descr="6">
          <a:extLst>
            <a:ext uri="{FF2B5EF4-FFF2-40B4-BE49-F238E27FC236}">
              <a16:creationId xmlns:a16="http://schemas.microsoft.com/office/drawing/2014/main" xmlns="" id="{00000000-0008-0000-0700-000033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33725" y="5095875"/>
          <a:ext cx="1228725" cy="10096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1247775</xdr:colOff>
      <xdr:row>11</xdr:row>
      <xdr:rowOff>1819275</xdr:rowOff>
    </xdr:to>
    <xdr:pic>
      <xdr:nvPicPr>
        <xdr:cNvPr id="8244" name="Рисунок 20" descr="029.jpg">
          <a:extLst>
            <a:ext uri="{FF2B5EF4-FFF2-40B4-BE49-F238E27FC236}">
              <a16:creationId xmlns:a16="http://schemas.microsoft.com/office/drawing/2014/main" xmlns="" id="{00000000-0008-0000-0700-00003420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8658225"/>
          <a:ext cx="1209675" cy="1781175"/>
        </a:xfrm>
        <a:prstGeom prst="rect">
          <a:avLst/>
        </a:prstGeom>
        <a:noFill/>
        <a:ln w="9525">
          <a:noFill/>
          <a:miter lim="800000"/>
          <a:headEnd/>
          <a:tailEnd/>
        </a:ln>
      </xdr:spPr>
    </xdr:pic>
    <xdr:clientData/>
  </xdr:twoCellAnchor>
  <xdr:twoCellAnchor editAs="oneCell">
    <xdr:from>
      <xdr:col>3</xdr:col>
      <xdr:colOff>66675</xdr:colOff>
      <xdr:row>12</xdr:row>
      <xdr:rowOff>38100</xdr:rowOff>
    </xdr:from>
    <xdr:to>
      <xdr:col>3</xdr:col>
      <xdr:colOff>1247775</xdr:colOff>
      <xdr:row>12</xdr:row>
      <xdr:rowOff>1724025</xdr:rowOff>
    </xdr:to>
    <xdr:pic>
      <xdr:nvPicPr>
        <xdr:cNvPr id="8245" name="Picture 3">
          <a:extLst>
            <a:ext uri="{FF2B5EF4-FFF2-40B4-BE49-F238E27FC236}">
              <a16:creationId xmlns:a16="http://schemas.microsoft.com/office/drawing/2014/main" xmlns="" id="{00000000-0008-0000-0700-000035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62300" y="10534650"/>
          <a:ext cx="1181100" cy="1685925"/>
        </a:xfrm>
        <a:prstGeom prst="rect">
          <a:avLst/>
        </a:prstGeom>
        <a:noFill/>
        <a:ln w="9525">
          <a:noFill/>
          <a:miter lim="800000"/>
          <a:headEnd/>
          <a:tailEnd/>
        </a:ln>
      </xdr:spPr>
    </xdr:pic>
    <xdr:clientData/>
  </xdr:twoCellAnchor>
  <xdr:twoCellAnchor editAs="oneCell">
    <xdr:from>
      <xdr:col>3</xdr:col>
      <xdr:colOff>47625</xdr:colOff>
      <xdr:row>14</xdr:row>
      <xdr:rowOff>38100</xdr:rowOff>
    </xdr:from>
    <xdr:to>
      <xdr:col>3</xdr:col>
      <xdr:colOff>1247775</xdr:colOff>
      <xdr:row>14</xdr:row>
      <xdr:rowOff>1743075</xdr:rowOff>
    </xdr:to>
    <xdr:pic>
      <xdr:nvPicPr>
        <xdr:cNvPr id="8246" name="Picture 5">
          <a:extLst>
            <a:ext uri="{FF2B5EF4-FFF2-40B4-BE49-F238E27FC236}">
              <a16:creationId xmlns:a16="http://schemas.microsoft.com/office/drawing/2014/main" xmlns="" id="{00000000-0008-0000-0700-0000362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13954125"/>
          <a:ext cx="1200150" cy="1704975"/>
        </a:xfrm>
        <a:prstGeom prst="rect">
          <a:avLst/>
        </a:prstGeom>
        <a:noFill/>
        <a:ln w="1">
          <a:noFill/>
          <a:miter lim="800000"/>
          <a:headEnd/>
          <a:tailEnd/>
        </a:ln>
      </xdr:spPr>
    </xdr:pic>
    <xdr:clientData/>
  </xdr:twoCellAnchor>
  <xdr:twoCellAnchor editAs="oneCell">
    <xdr:from>
      <xdr:col>3</xdr:col>
      <xdr:colOff>47625</xdr:colOff>
      <xdr:row>16</xdr:row>
      <xdr:rowOff>38100</xdr:rowOff>
    </xdr:from>
    <xdr:to>
      <xdr:col>3</xdr:col>
      <xdr:colOff>1266825</xdr:colOff>
      <xdr:row>16</xdr:row>
      <xdr:rowOff>1381125</xdr:rowOff>
    </xdr:to>
    <xdr:pic>
      <xdr:nvPicPr>
        <xdr:cNvPr id="8247" name="Рисунок 16" descr="025.jpg">
          <a:extLst>
            <a:ext uri="{FF2B5EF4-FFF2-40B4-BE49-F238E27FC236}">
              <a16:creationId xmlns:a16="http://schemas.microsoft.com/office/drawing/2014/main" xmlns="" id="{00000000-0008-0000-0700-0000372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17145000"/>
          <a:ext cx="1219200" cy="1343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30</xdr:row>
      <xdr:rowOff>104775</xdr:rowOff>
    </xdr:from>
    <xdr:to>
      <xdr:col>3</xdr:col>
      <xdr:colOff>1304925</xdr:colOff>
      <xdr:row>30</xdr:row>
      <xdr:rowOff>752475</xdr:rowOff>
    </xdr:to>
    <xdr:pic>
      <xdr:nvPicPr>
        <xdr:cNvPr id="9477" name="Picture 3" descr="柔性霓虹灯5CM轨道">
          <a:extLst>
            <a:ext uri="{FF2B5EF4-FFF2-40B4-BE49-F238E27FC236}">
              <a16:creationId xmlns:a16="http://schemas.microsoft.com/office/drawing/2014/main" xmlns="" id="{00000000-0008-0000-0800-000005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2775" y="24469725"/>
          <a:ext cx="1247775" cy="647700"/>
        </a:xfrm>
        <a:prstGeom prst="rect">
          <a:avLst/>
        </a:prstGeom>
        <a:noFill/>
        <a:ln w="9525">
          <a:noFill/>
          <a:miter lim="800000"/>
          <a:headEnd/>
          <a:tailEnd/>
        </a:ln>
      </xdr:spPr>
    </xdr:pic>
    <xdr:clientData/>
  </xdr:twoCellAnchor>
  <xdr:twoCellAnchor editAs="oneCell">
    <xdr:from>
      <xdr:col>3</xdr:col>
      <xdr:colOff>57150</xdr:colOff>
      <xdr:row>31</xdr:row>
      <xdr:rowOff>47625</xdr:rowOff>
    </xdr:from>
    <xdr:to>
      <xdr:col>4</xdr:col>
      <xdr:colOff>0</xdr:colOff>
      <xdr:row>31</xdr:row>
      <xdr:rowOff>657225</xdr:rowOff>
    </xdr:to>
    <xdr:pic>
      <xdr:nvPicPr>
        <xdr:cNvPr id="9478" name="Picture 4" descr="霓虹灯中间接头带电源线">
          <a:extLst>
            <a:ext uri="{FF2B5EF4-FFF2-40B4-BE49-F238E27FC236}">
              <a16:creationId xmlns:a16="http://schemas.microsoft.com/office/drawing/2014/main" xmlns="" id="{00000000-0008-0000-0800-000006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25212675"/>
          <a:ext cx="1266825" cy="609600"/>
        </a:xfrm>
        <a:prstGeom prst="rect">
          <a:avLst/>
        </a:prstGeom>
        <a:noFill/>
        <a:ln w="9525">
          <a:noFill/>
          <a:miter lim="800000"/>
          <a:headEnd/>
          <a:tailEnd/>
        </a:ln>
      </xdr:spPr>
    </xdr:pic>
    <xdr:clientData/>
  </xdr:twoCellAnchor>
  <xdr:twoCellAnchor editAs="oneCell">
    <xdr:from>
      <xdr:col>3</xdr:col>
      <xdr:colOff>66675</xdr:colOff>
      <xdr:row>62</xdr:row>
      <xdr:rowOff>57150</xdr:rowOff>
    </xdr:from>
    <xdr:to>
      <xdr:col>3</xdr:col>
      <xdr:colOff>1266825</xdr:colOff>
      <xdr:row>62</xdr:row>
      <xdr:rowOff>1009650</xdr:rowOff>
    </xdr:to>
    <xdr:pic>
      <xdr:nvPicPr>
        <xdr:cNvPr id="9479" name="Picture 7" descr="变压器J83">
          <a:extLst>
            <a:ext uri="{FF2B5EF4-FFF2-40B4-BE49-F238E27FC236}">
              <a16:creationId xmlns:a16="http://schemas.microsoft.com/office/drawing/2014/main" xmlns="" id="{00000000-0008-0000-0800-0000072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62300" y="52197000"/>
          <a:ext cx="1200150" cy="952500"/>
        </a:xfrm>
        <a:prstGeom prst="rect">
          <a:avLst/>
        </a:prstGeom>
        <a:noFill/>
        <a:ln w="9525">
          <a:noFill/>
          <a:miter lim="800000"/>
          <a:headEnd/>
          <a:tailEnd/>
        </a:ln>
      </xdr:spPr>
    </xdr:pic>
    <xdr:clientData/>
  </xdr:twoCellAnchor>
  <xdr:twoCellAnchor editAs="oneCell">
    <xdr:from>
      <xdr:col>3</xdr:col>
      <xdr:colOff>66675</xdr:colOff>
      <xdr:row>27</xdr:row>
      <xdr:rowOff>47625</xdr:rowOff>
    </xdr:from>
    <xdr:to>
      <xdr:col>3</xdr:col>
      <xdr:colOff>1276350</xdr:colOff>
      <xdr:row>27</xdr:row>
      <xdr:rowOff>933450</xdr:rowOff>
    </xdr:to>
    <xdr:pic>
      <xdr:nvPicPr>
        <xdr:cNvPr id="9480" name="Рисунок 16" descr="034.jpg">
          <a:extLst>
            <a:ext uri="{FF2B5EF4-FFF2-40B4-BE49-F238E27FC236}">
              <a16:creationId xmlns:a16="http://schemas.microsoft.com/office/drawing/2014/main" xmlns="" id="{00000000-0008-0000-0800-000008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19602450"/>
          <a:ext cx="1209675" cy="885825"/>
        </a:xfrm>
        <a:prstGeom prst="rect">
          <a:avLst/>
        </a:prstGeom>
        <a:noFill/>
        <a:ln w="9525">
          <a:noFill/>
          <a:miter lim="800000"/>
          <a:headEnd/>
          <a:tailEnd/>
        </a:ln>
      </xdr:spPr>
    </xdr:pic>
    <xdr:clientData/>
  </xdr:twoCellAnchor>
  <xdr:twoCellAnchor editAs="oneCell">
    <xdr:from>
      <xdr:col>3</xdr:col>
      <xdr:colOff>57150</xdr:colOff>
      <xdr:row>29</xdr:row>
      <xdr:rowOff>47625</xdr:rowOff>
    </xdr:from>
    <xdr:to>
      <xdr:col>3</xdr:col>
      <xdr:colOff>1266825</xdr:colOff>
      <xdr:row>29</xdr:row>
      <xdr:rowOff>933450</xdr:rowOff>
    </xdr:to>
    <xdr:pic>
      <xdr:nvPicPr>
        <xdr:cNvPr id="9481" name="Рисунок 17" descr="035.jpg">
          <a:extLst>
            <a:ext uri="{FF2B5EF4-FFF2-40B4-BE49-F238E27FC236}">
              <a16:creationId xmlns:a16="http://schemas.microsoft.com/office/drawing/2014/main" xmlns="" id="{00000000-0008-0000-0800-000009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3450550"/>
          <a:ext cx="1209675" cy="885825"/>
        </a:xfrm>
        <a:prstGeom prst="rect">
          <a:avLst/>
        </a:prstGeom>
        <a:noFill/>
        <a:ln w="9525">
          <a:noFill/>
          <a:miter lim="800000"/>
          <a:headEnd/>
          <a:tailEnd/>
        </a:ln>
      </xdr:spPr>
    </xdr:pic>
    <xdr:clientData/>
  </xdr:twoCellAnchor>
  <xdr:twoCellAnchor editAs="oneCell">
    <xdr:from>
      <xdr:col>3</xdr:col>
      <xdr:colOff>57150</xdr:colOff>
      <xdr:row>34</xdr:row>
      <xdr:rowOff>28575</xdr:rowOff>
    </xdr:from>
    <xdr:to>
      <xdr:col>3</xdr:col>
      <xdr:colOff>1266825</xdr:colOff>
      <xdr:row>34</xdr:row>
      <xdr:rowOff>914400</xdr:rowOff>
    </xdr:to>
    <xdr:pic>
      <xdr:nvPicPr>
        <xdr:cNvPr id="9482" name="Рисунок 19" descr="037.jpg">
          <a:extLst>
            <a:ext uri="{FF2B5EF4-FFF2-40B4-BE49-F238E27FC236}">
              <a16:creationId xmlns:a16="http://schemas.microsoft.com/office/drawing/2014/main" xmlns="" id="{00000000-0008-0000-0800-00000A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26889075"/>
          <a:ext cx="1209675" cy="885825"/>
        </a:xfrm>
        <a:prstGeom prst="rect">
          <a:avLst/>
        </a:prstGeom>
        <a:noFill/>
        <a:ln w="9525">
          <a:noFill/>
          <a:miter lim="800000"/>
          <a:headEnd/>
          <a:tailEnd/>
        </a:ln>
      </xdr:spPr>
    </xdr:pic>
    <xdr:clientData/>
  </xdr:twoCellAnchor>
  <xdr:twoCellAnchor editAs="oneCell">
    <xdr:from>
      <xdr:col>3</xdr:col>
      <xdr:colOff>57150</xdr:colOff>
      <xdr:row>41</xdr:row>
      <xdr:rowOff>28575</xdr:rowOff>
    </xdr:from>
    <xdr:to>
      <xdr:col>3</xdr:col>
      <xdr:colOff>1266825</xdr:colOff>
      <xdr:row>41</xdr:row>
      <xdr:rowOff>914400</xdr:rowOff>
    </xdr:to>
    <xdr:pic>
      <xdr:nvPicPr>
        <xdr:cNvPr id="9483" name="Рисунок 20" descr="030.jpg">
          <a:extLst>
            <a:ext uri="{FF2B5EF4-FFF2-40B4-BE49-F238E27FC236}">
              <a16:creationId xmlns:a16="http://schemas.microsoft.com/office/drawing/2014/main" xmlns="" id="{00000000-0008-0000-0800-00000B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32908875"/>
          <a:ext cx="1209675" cy="8858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1266825</xdr:colOff>
      <xdr:row>42</xdr:row>
      <xdr:rowOff>942975</xdr:rowOff>
    </xdr:to>
    <xdr:pic>
      <xdr:nvPicPr>
        <xdr:cNvPr id="9484" name="Рисунок 21" descr="031.jpg">
          <a:extLst>
            <a:ext uri="{FF2B5EF4-FFF2-40B4-BE49-F238E27FC236}">
              <a16:creationId xmlns:a16="http://schemas.microsoft.com/office/drawing/2014/main" xmlns="" id="{00000000-0008-0000-0800-00000C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3909000"/>
          <a:ext cx="1209675" cy="885825"/>
        </a:xfrm>
        <a:prstGeom prst="rect">
          <a:avLst/>
        </a:prstGeom>
        <a:noFill/>
        <a:ln w="9525">
          <a:noFill/>
          <a:miter lim="800000"/>
          <a:headEnd/>
          <a:tailEnd/>
        </a:ln>
      </xdr:spPr>
    </xdr:pic>
    <xdr:clientData/>
  </xdr:twoCellAnchor>
  <xdr:twoCellAnchor editAs="oneCell">
    <xdr:from>
      <xdr:col>3</xdr:col>
      <xdr:colOff>57150</xdr:colOff>
      <xdr:row>45</xdr:row>
      <xdr:rowOff>38100</xdr:rowOff>
    </xdr:from>
    <xdr:to>
      <xdr:col>3</xdr:col>
      <xdr:colOff>1266825</xdr:colOff>
      <xdr:row>45</xdr:row>
      <xdr:rowOff>923925</xdr:rowOff>
    </xdr:to>
    <xdr:pic>
      <xdr:nvPicPr>
        <xdr:cNvPr id="9485" name="Рисунок 22" descr="032.jpg">
          <a:extLst>
            <a:ext uri="{FF2B5EF4-FFF2-40B4-BE49-F238E27FC236}">
              <a16:creationId xmlns:a16="http://schemas.microsoft.com/office/drawing/2014/main" xmlns="" id="{00000000-0008-0000-0800-00000D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36804600"/>
          <a:ext cx="1209675" cy="8858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942975</xdr:rowOff>
    </xdr:to>
    <xdr:pic>
      <xdr:nvPicPr>
        <xdr:cNvPr id="9486" name="Рисунок 23" descr="033.jpg">
          <a:extLst>
            <a:ext uri="{FF2B5EF4-FFF2-40B4-BE49-F238E27FC236}">
              <a16:creationId xmlns:a16="http://schemas.microsoft.com/office/drawing/2014/main" xmlns="" id="{00000000-0008-0000-0800-00000E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5852100"/>
          <a:ext cx="1209675" cy="885825"/>
        </a:xfrm>
        <a:prstGeom prst="rect">
          <a:avLst/>
        </a:prstGeom>
        <a:noFill/>
        <a:ln w="9525">
          <a:noFill/>
          <a:miter lim="800000"/>
          <a:headEnd/>
          <a:tailEnd/>
        </a:ln>
      </xdr:spPr>
    </xdr:pic>
    <xdr:clientData/>
  </xdr:twoCellAnchor>
  <xdr:twoCellAnchor editAs="oneCell">
    <xdr:from>
      <xdr:col>3</xdr:col>
      <xdr:colOff>57150</xdr:colOff>
      <xdr:row>46</xdr:row>
      <xdr:rowOff>19050</xdr:rowOff>
    </xdr:from>
    <xdr:to>
      <xdr:col>3</xdr:col>
      <xdr:colOff>1266825</xdr:colOff>
      <xdr:row>46</xdr:row>
      <xdr:rowOff>904875</xdr:rowOff>
    </xdr:to>
    <xdr:pic>
      <xdr:nvPicPr>
        <xdr:cNvPr id="9487" name="Рисунок 24" descr="034.jpg">
          <a:extLst>
            <a:ext uri="{FF2B5EF4-FFF2-40B4-BE49-F238E27FC236}">
              <a16:creationId xmlns:a16="http://schemas.microsoft.com/office/drawing/2014/main" xmlns="" id="{00000000-0008-0000-0800-00000F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37757100"/>
          <a:ext cx="1209675" cy="885825"/>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923925</xdr:rowOff>
    </xdr:to>
    <xdr:pic>
      <xdr:nvPicPr>
        <xdr:cNvPr id="9488" name="Рисунок 25" descr="138.jpg">
          <a:extLst>
            <a:ext uri="{FF2B5EF4-FFF2-40B4-BE49-F238E27FC236}">
              <a16:creationId xmlns:a16="http://schemas.microsoft.com/office/drawing/2014/main" xmlns="" id="{00000000-0008-0000-0800-000010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34861500"/>
          <a:ext cx="1209675" cy="885825"/>
        </a:xfrm>
        <a:prstGeom prst="rect">
          <a:avLst/>
        </a:prstGeom>
        <a:noFill/>
        <a:ln w="9525">
          <a:noFill/>
          <a:miter lim="800000"/>
          <a:headEnd/>
          <a:tailEnd/>
        </a:ln>
      </xdr:spPr>
    </xdr:pic>
    <xdr:clientData/>
  </xdr:twoCellAnchor>
  <xdr:twoCellAnchor editAs="oneCell">
    <xdr:from>
      <xdr:col>3</xdr:col>
      <xdr:colOff>66675</xdr:colOff>
      <xdr:row>51</xdr:row>
      <xdr:rowOff>38100</xdr:rowOff>
    </xdr:from>
    <xdr:to>
      <xdr:col>3</xdr:col>
      <xdr:colOff>1276350</xdr:colOff>
      <xdr:row>51</xdr:row>
      <xdr:rowOff>923925</xdr:rowOff>
    </xdr:to>
    <xdr:pic>
      <xdr:nvPicPr>
        <xdr:cNvPr id="9489" name="Рисунок 26" descr="031.jpg">
          <a:extLst>
            <a:ext uri="{FF2B5EF4-FFF2-40B4-BE49-F238E27FC236}">
              <a16:creationId xmlns:a16="http://schemas.microsoft.com/office/drawing/2014/main" xmlns="" id="{00000000-0008-0000-0800-000011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2271950"/>
          <a:ext cx="1209675" cy="885825"/>
        </a:xfrm>
        <a:prstGeom prst="rect">
          <a:avLst/>
        </a:prstGeom>
        <a:noFill/>
        <a:ln w="9525">
          <a:noFill/>
          <a:miter lim="800000"/>
          <a:headEnd/>
          <a:tailEnd/>
        </a:ln>
      </xdr:spPr>
    </xdr:pic>
    <xdr:clientData/>
  </xdr:twoCellAnchor>
  <xdr:twoCellAnchor editAs="oneCell">
    <xdr:from>
      <xdr:col>3</xdr:col>
      <xdr:colOff>57150</xdr:colOff>
      <xdr:row>55</xdr:row>
      <xdr:rowOff>19050</xdr:rowOff>
    </xdr:from>
    <xdr:to>
      <xdr:col>3</xdr:col>
      <xdr:colOff>1266825</xdr:colOff>
      <xdr:row>55</xdr:row>
      <xdr:rowOff>904875</xdr:rowOff>
    </xdr:to>
    <xdr:pic>
      <xdr:nvPicPr>
        <xdr:cNvPr id="9490" name="Рисунок 27" descr="032.jpg">
          <a:extLst>
            <a:ext uri="{FF2B5EF4-FFF2-40B4-BE49-F238E27FC236}">
              <a16:creationId xmlns:a16="http://schemas.microsoft.com/office/drawing/2014/main" xmlns="" id="{00000000-0008-0000-0800-000012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6024800"/>
          <a:ext cx="1209675" cy="885825"/>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904875</xdr:rowOff>
    </xdr:to>
    <xdr:pic>
      <xdr:nvPicPr>
        <xdr:cNvPr id="9491" name="Рисунок 28" descr="033.jpg">
          <a:extLst>
            <a:ext uri="{FF2B5EF4-FFF2-40B4-BE49-F238E27FC236}">
              <a16:creationId xmlns:a16="http://schemas.microsoft.com/office/drawing/2014/main" xmlns="" id="{00000000-0008-0000-0800-000013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44176950"/>
          <a:ext cx="1209675" cy="885825"/>
        </a:xfrm>
        <a:prstGeom prst="rect">
          <a:avLst/>
        </a:prstGeom>
        <a:noFill/>
        <a:ln w="9525">
          <a:noFill/>
          <a:miter lim="800000"/>
          <a:headEnd/>
          <a:tailEnd/>
        </a:ln>
      </xdr:spPr>
    </xdr:pic>
    <xdr:clientData/>
  </xdr:twoCellAnchor>
  <xdr:twoCellAnchor editAs="oneCell">
    <xdr:from>
      <xdr:col>3</xdr:col>
      <xdr:colOff>76200</xdr:colOff>
      <xdr:row>65</xdr:row>
      <xdr:rowOff>0</xdr:rowOff>
    </xdr:from>
    <xdr:to>
      <xdr:col>3</xdr:col>
      <xdr:colOff>1285875</xdr:colOff>
      <xdr:row>65</xdr:row>
      <xdr:rowOff>885825</xdr:rowOff>
    </xdr:to>
    <xdr:pic>
      <xdr:nvPicPr>
        <xdr:cNvPr id="9493" name="Рисунок 34" descr="030.jpg">
          <a:extLst>
            <a:ext uri="{FF2B5EF4-FFF2-40B4-BE49-F238E27FC236}">
              <a16:creationId xmlns:a16="http://schemas.microsoft.com/office/drawing/2014/main" xmlns="" id="{00000000-0008-0000-0800-000015250000}"/>
            </a:ext>
          </a:extLst>
        </xdr:cNvPr>
        <xdr:cNvPicPr>
          <a:picLocks noChangeAspect="1"/>
        </xdr:cNvPicPr>
      </xdr:nvPicPr>
      <xdr:blipFill>
        <a:blip xmlns:r="http://schemas.openxmlformats.org/officeDocument/2006/relationships" r:embed="rId7" cstate="print"/>
        <a:srcRect/>
        <a:stretch>
          <a:fillRect/>
        </a:stretch>
      </xdr:blipFill>
      <xdr:spPr bwMode="auto">
        <a:xfrm>
          <a:off x="3171825" y="51568350"/>
          <a:ext cx="1209675" cy="885825"/>
        </a:xfrm>
        <a:prstGeom prst="rect">
          <a:avLst/>
        </a:prstGeom>
        <a:noFill/>
        <a:ln w="9525">
          <a:noFill/>
          <a:miter lim="800000"/>
          <a:headEnd/>
          <a:tailEnd/>
        </a:ln>
      </xdr:spPr>
    </xdr:pic>
    <xdr:clientData/>
  </xdr:twoCellAnchor>
  <xdr:twoCellAnchor editAs="oneCell">
    <xdr:from>
      <xdr:col>3</xdr:col>
      <xdr:colOff>57150</xdr:colOff>
      <xdr:row>64</xdr:row>
      <xdr:rowOff>47625</xdr:rowOff>
    </xdr:from>
    <xdr:to>
      <xdr:col>3</xdr:col>
      <xdr:colOff>1266825</xdr:colOff>
      <xdr:row>64</xdr:row>
      <xdr:rowOff>933450</xdr:rowOff>
    </xdr:to>
    <xdr:pic>
      <xdr:nvPicPr>
        <xdr:cNvPr id="9494" name="Рисунок 35" descr="031.jpg">
          <a:extLst>
            <a:ext uri="{FF2B5EF4-FFF2-40B4-BE49-F238E27FC236}">
              <a16:creationId xmlns:a16="http://schemas.microsoft.com/office/drawing/2014/main" xmlns="" id="{00000000-0008-0000-0800-000016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3540025"/>
          <a:ext cx="1209675" cy="885825"/>
        </a:xfrm>
        <a:prstGeom prst="rect">
          <a:avLst/>
        </a:prstGeom>
        <a:noFill/>
        <a:ln w="9525">
          <a:noFill/>
          <a:miter lim="800000"/>
          <a:headEnd/>
          <a:tailEnd/>
        </a:ln>
      </xdr:spPr>
    </xdr:pic>
    <xdr:clientData/>
  </xdr:twoCellAnchor>
  <xdr:twoCellAnchor editAs="oneCell">
    <xdr:from>
      <xdr:col>3</xdr:col>
      <xdr:colOff>57150</xdr:colOff>
      <xdr:row>66</xdr:row>
      <xdr:rowOff>38100</xdr:rowOff>
    </xdr:from>
    <xdr:to>
      <xdr:col>3</xdr:col>
      <xdr:colOff>1266825</xdr:colOff>
      <xdr:row>66</xdr:row>
      <xdr:rowOff>923925</xdr:rowOff>
    </xdr:to>
    <xdr:pic>
      <xdr:nvPicPr>
        <xdr:cNvPr id="9496" name="Рисунок 37" descr="033.jpg">
          <a:extLst>
            <a:ext uri="{FF2B5EF4-FFF2-40B4-BE49-F238E27FC236}">
              <a16:creationId xmlns:a16="http://schemas.microsoft.com/office/drawing/2014/main" xmlns="" id="{00000000-0008-0000-0800-000018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5473600"/>
          <a:ext cx="1209675" cy="885825"/>
        </a:xfrm>
        <a:prstGeom prst="rect">
          <a:avLst/>
        </a:prstGeom>
        <a:noFill/>
        <a:ln w="9525">
          <a:noFill/>
          <a:miter lim="800000"/>
          <a:headEnd/>
          <a:tailEnd/>
        </a:ln>
      </xdr:spPr>
    </xdr:pic>
    <xdr:clientData/>
  </xdr:twoCellAnchor>
  <xdr:twoCellAnchor editAs="oneCell">
    <xdr:from>
      <xdr:col>3</xdr:col>
      <xdr:colOff>28575</xdr:colOff>
      <xdr:row>67</xdr:row>
      <xdr:rowOff>47625</xdr:rowOff>
    </xdr:from>
    <xdr:to>
      <xdr:col>3</xdr:col>
      <xdr:colOff>1276350</xdr:colOff>
      <xdr:row>67</xdr:row>
      <xdr:rowOff>695325</xdr:rowOff>
    </xdr:to>
    <xdr:pic>
      <xdr:nvPicPr>
        <xdr:cNvPr id="9500" name="Picture 3" descr="柔性霓虹灯5CM轨道">
          <a:extLst>
            <a:ext uri="{FF2B5EF4-FFF2-40B4-BE49-F238E27FC236}">
              <a16:creationId xmlns:a16="http://schemas.microsoft.com/office/drawing/2014/main" xmlns="" id="{00000000-0008-0000-0800-00001C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4200" y="53559075"/>
          <a:ext cx="1247775" cy="647700"/>
        </a:xfrm>
        <a:prstGeom prst="rect">
          <a:avLst/>
        </a:prstGeom>
        <a:noFill/>
        <a:ln w="9525">
          <a:noFill/>
          <a:miter lim="800000"/>
          <a:headEnd/>
          <a:tailEnd/>
        </a:ln>
      </xdr:spPr>
    </xdr:pic>
    <xdr:clientData/>
  </xdr:twoCellAnchor>
  <xdr:twoCellAnchor editAs="oneCell">
    <xdr:from>
      <xdr:col>3</xdr:col>
      <xdr:colOff>57150</xdr:colOff>
      <xdr:row>87</xdr:row>
      <xdr:rowOff>47625</xdr:rowOff>
    </xdr:from>
    <xdr:to>
      <xdr:col>3</xdr:col>
      <xdr:colOff>1266825</xdr:colOff>
      <xdr:row>87</xdr:row>
      <xdr:rowOff>933450</xdr:rowOff>
    </xdr:to>
    <xdr:pic>
      <xdr:nvPicPr>
        <xdr:cNvPr id="9501" name="Рисунок 46" descr="031.jpg">
          <a:extLst>
            <a:ext uri="{FF2B5EF4-FFF2-40B4-BE49-F238E27FC236}">
              <a16:creationId xmlns:a16="http://schemas.microsoft.com/office/drawing/2014/main" xmlns="" id="{00000000-0008-0000-0800-00001D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61302900"/>
          <a:ext cx="1209675" cy="885825"/>
        </a:xfrm>
        <a:prstGeom prst="rect">
          <a:avLst/>
        </a:prstGeom>
        <a:noFill/>
        <a:ln w="9525">
          <a:noFill/>
          <a:miter lim="800000"/>
          <a:headEnd/>
          <a:tailEnd/>
        </a:ln>
      </xdr:spPr>
    </xdr:pic>
    <xdr:clientData/>
  </xdr:twoCellAnchor>
  <xdr:twoCellAnchor editAs="oneCell">
    <xdr:from>
      <xdr:col>3</xdr:col>
      <xdr:colOff>57150</xdr:colOff>
      <xdr:row>89</xdr:row>
      <xdr:rowOff>28575</xdr:rowOff>
    </xdr:from>
    <xdr:to>
      <xdr:col>3</xdr:col>
      <xdr:colOff>1266825</xdr:colOff>
      <xdr:row>89</xdr:row>
      <xdr:rowOff>914400</xdr:rowOff>
    </xdr:to>
    <xdr:pic>
      <xdr:nvPicPr>
        <xdr:cNvPr id="9502" name="Рисунок 47" descr="032.jpg">
          <a:extLst>
            <a:ext uri="{FF2B5EF4-FFF2-40B4-BE49-F238E27FC236}">
              <a16:creationId xmlns:a16="http://schemas.microsoft.com/office/drawing/2014/main" xmlns="" id="{00000000-0008-0000-0800-00001E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63226950"/>
          <a:ext cx="1209675" cy="885825"/>
        </a:xfrm>
        <a:prstGeom prst="rect">
          <a:avLst/>
        </a:prstGeom>
        <a:noFill/>
        <a:ln w="9525">
          <a:noFill/>
          <a:miter lim="800000"/>
          <a:headEnd/>
          <a:tailEnd/>
        </a:ln>
      </xdr:spPr>
    </xdr:pic>
    <xdr:clientData/>
  </xdr:twoCellAnchor>
  <xdr:twoCellAnchor editAs="oneCell">
    <xdr:from>
      <xdr:col>3</xdr:col>
      <xdr:colOff>57150</xdr:colOff>
      <xdr:row>88</xdr:row>
      <xdr:rowOff>28575</xdr:rowOff>
    </xdr:from>
    <xdr:to>
      <xdr:col>3</xdr:col>
      <xdr:colOff>1266825</xdr:colOff>
      <xdr:row>88</xdr:row>
      <xdr:rowOff>914400</xdr:rowOff>
    </xdr:to>
    <xdr:pic>
      <xdr:nvPicPr>
        <xdr:cNvPr id="9503" name="Рисунок 48" descr="033.jpg">
          <a:extLst>
            <a:ext uri="{FF2B5EF4-FFF2-40B4-BE49-F238E27FC236}">
              <a16:creationId xmlns:a16="http://schemas.microsoft.com/office/drawing/2014/main" xmlns="" id="{00000000-0008-0000-0800-00001F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62255400"/>
          <a:ext cx="1209675" cy="885825"/>
        </a:xfrm>
        <a:prstGeom prst="rect">
          <a:avLst/>
        </a:prstGeom>
        <a:noFill/>
        <a:ln w="9525">
          <a:noFill/>
          <a:miter lim="800000"/>
          <a:headEnd/>
          <a:tailEnd/>
        </a:ln>
      </xdr:spPr>
    </xdr:pic>
    <xdr:clientData/>
  </xdr:twoCellAnchor>
  <xdr:twoCellAnchor editAs="oneCell">
    <xdr:from>
      <xdr:col>3</xdr:col>
      <xdr:colOff>66675</xdr:colOff>
      <xdr:row>90</xdr:row>
      <xdr:rowOff>19050</xdr:rowOff>
    </xdr:from>
    <xdr:to>
      <xdr:col>3</xdr:col>
      <xdr:colOff>1276350</xdr:colOff>
      <xdr:row>90</xdr:row>
      <xdr:rowOff>904875</xdr:rowOff>
    </xdr:to>
    <xdr:pic>
      <xdr:nvPicPr>
        <xdr:cNvPr id="9504" name="Рисунок 49" descr="034.jpg">
          <a:extLst>
            <a:ext uri="{FF2B5EF4-FFF2-40B4-BE49-F238E27FC236}">
              <a16:creationId xmlns:a16="http://schemas.microsoft.com/office/drawing/2014/main" xmlns="" id="{00000000-0008-0000-0800-00002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4188975"/>
          <a:ext cx="1209675" cy="885825"/>
        </a:xfrm>
        <a:prstGeom prst="rect">
          <a:avLst/>
        </a:prstGeom>
        <a:noFill/>
        <a:ln w="9525">
          <a:noFill/>
          <a:miter lim="800000"/>
          <a:headEnd/>
          <a:tailEnd/>
        </a:ln>
      </xdr:spPr>
    </xdr:pic>
    <xdr:clientData/>
  </xdr:twoCellAnchor>
  <xdr:twoCellAnchor editAs="oneCell">
    <xdr:from>
      <xdr:col>3</xdr:col>
      <xdr:colOff>47625</xdr:colOff>
      <xdr:row>32</xdr:row>
      <xdr:rowOff>28575</xdr:rowOff>
    </xdr:from>
    <xdr:to>
      <xdr:col>3</xdr:col>
      <xdr:colOff>1276350</xdr:colOff>
      <xdr:row>33</xdr:row>
      <xdr:rowOff>447675</xdr:rowOff>
    </xdr:to>
    <xdr:pic>
      <xdr:nvPicPr>
        <xdr:cNvPr id="9506" name="Picture 1964" descr="DSC00191">
          <a:extLst>
            <a:ext uri="{FF2B5EF4-FFF2-40B4-BE49-F238E27FC236}">
              <a16:creationId xmlns:a16="http://schemas.microsoft.com/office/drawing/2014/main" xmlns="" id="{00000000-0008-0000-0800-00002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25908000"/>
          <a:ext cx="1228725" cy="923925"/>
        </a:xfrm>
        <a:prstGeom prst="rect">
          <a:avLst/>
        </a:prstGeom>
        <a:noFill/>
        <a:ln w="9525">
          <a:noFill/>
          <a:miter lim="800000"/>
          <a:headEnd/>
          <a:tailEnd/>
        </a:ln>
      </xdr:spPr>
    </xdr:pic>
    <xdr:clientData/>
  </xdr:twoCellAnchor>
  <xdr:twoCellAnchor editAs="oneCell">
    <xdr:from>
      <xdr:col>3</xdr:col>
      <xdr:colOff>47625</xdr:colOff>
      <xdr:row>110</xdr:row>
      <xdr:rowOff>28575</xdr:rowOff>
    </xdr:from>
    <xdr:to>
      <xdr:col>3</xdr:col>
      <xdr:colOff>1276350</xdr:colOff>
      <xdr:row>110</xdr:row>
      <xdr:rowOff>952500</xdr:rowOff>
    </xdr:to>
    <xdr:pic>
      <xdr:nvPicPr>
        <xdr:cNvPr id="9507" name="Picture 1965" descr="DSC00193">
          <a:extLst>
            <a:ext uri="{FF2B5EF4-FFF2-40B4-BE49-F238E27FC236}">
              <a16:creationId xmlns:a16="http://schemas.microsoft.com/office/drawing/2014/main" xmlns="" id="{00000000-0008-0000-0800-000023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7417950"/>
          <a:ext cx="1228725" cy="923925"/>
        </a:xfrm>
        <a:prstGeom prst="rect">
          <a:avLst/>
        </a:prstGeom>
        <a:noFill/>
        <a:ln w="9525">
          <a:noFill/>
          <a:miter lim="800000"/>
          <a:headEnd/>
          <a:tailEnd/>
        </a:ln>
      </xdr:spPr>
    </xdr:pic>
    <xdr:clientData/>
  </xdr:twoCellAnchor>
  <xdr:twoCellAnchor editAs="oneCell">
    <xdr:from>
      <xdr:col>3</xdr:col>
      <xdr:colOff>57150</xdr:colOff>
      <xdr:row>26</xdr:row>
      <xdr:rowOff>38100</xdr:rowOff>
    </xdr:from>
    <xdr:to>
      <xdr:col>3</xdr:col>
      <xdr:colOff>1285875</xdr:colOff>
      <xdr:row>27</xdr:row>
      <xdr:rowOff>0</xdr:rowOff>
    </xdr:to>
    <xdr:pic>
      <xdr:nvPicPr>
        <xdr:cNvPr id="9508" name="Picture 1966" descr="DSC00189">
          <a:extLst>
            <a:ext uri="{FF2B5EF4-FFF2-40B4-BE49-F238E27FC236}">
              <a16:creationId xmlns:a16="http://schemas.microsoft.com/office/drawing/2014/main" xmlns="" id="{00000000-0008-0000-0800-000024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38100</xdr:colOff>
      <xdr:row>25</xdr:row>
      <xdr:rowOff>19050</xdr:rowOff>
    </xdr:from>
    <xdr:to>
      <xdr:col>3</xdr:col>
      <xdr:colOff>1266825</xdr:colOff>
      <xdr:row>25</xdr:row>
      <xdr:rowOff>942975</xdr:rowOff>
    </xdr:to>
    <xdr:pic>
      <xdr:nvPicPr>
        <xdr:cNvPr id="9509" name="Picture 1967" descr="DSC00189g">
          <a:extLst>
            <a:ext uri="{FF2B5EF4-FFF2-40B4-BE49-F238E27FC236}">
              <a16:creationId xmlns:a16="http://schemas.microsoft.com/office/drawing/2014/main" xmlns="" id="{00000000-0008-0000-0800-000025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7649825"/>
          <a:ext cx="1228725" cy="923925"/>
        </a:xfrm>
        <a:prstGeom prst="rect">
          <a:avLst/>
        </a:prstGeom>
        <a:noFill/>
        <a:ln w="9525">
          <a:noFill/>
          <a:miter lim="800000"/>
          <a:headEnd/>
          <a:tailEnd/>
        </a:ln>
      </xdr:spPr>
    </xdr:pic>
    <xdr:clientData/>
  </xdr:twoCellAnchor>
  <xdr:twoCellAnchor editAs="oneCell">
    <xdr:from>
      <xdr:col>3</xdr:col>
      <xdr:colOff>57150</xdr:colOff>
      <xdr:row>22</xdr:row>
      <xdr:rowOff>38100</xdr:rowOff>
    </xdr:from>
    <xdr:to>
      <xdr:col>3</xdr:col>
      <xdr:colOff>1285875</xdr:colOff>
      <xdr:row>23</xdr:row>
      <xdr:rowOff>0</xdr:rowOff>
    </xdr:to>
    <xdr:pic>
      <xdr:nvPicPr>
        <xdr:cNvPr id="9510" name="Picture 1969" descr="DSC00189r">
          <a:extLst>
            <a:ext uri="{FF2B5EF4-FFF2-40B4-BE49-F238E27FC236}">
              <a16:creationId xmlns:a16="http://schemas.microsoft.com/office/drawing/2014/main" xmlns="" id="{00000000-0008-0000-0800-00002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52775" y="14782800"/>
          <a:ext cx="1228725" cy="923925"/>
        </a:xfrm>
        <a:prstGeom prst="rect">
          <a:avLst/>
        </a:prstGeom>
        <a:noFill/>
        <a:ln w="9525">
          <a:noFill/>
          <a:miter lim="800000"/>
          <a:headEnd/>
          <a:tailEnd/>
        </a:ln>
      </xdr:spPr>
    </xdr:pic>
    <xdr:clientData/>
  </xdr:twoCellAnchor>
  <xdr:twoCellAnchor editAs="oneCell">
    <xdr:from>
      <xdr:col>3</xdr:col>
      <xdr:colOff>47625</xdr:colOff>
      <xdr:row>61</xdr:row>
      <xdr:rowOff>28575</xdr:rowOff>
    </xdr:from>
    <xdr:to>
      <xdr:col>3</xdr:col>
      <xdr:colOff>1276350</xdr:colOff>
      <xdr:row>61</xdr:row>
      <xdr:rowOff>952500</xdr:rowOff>
    </xdr:to>
    <xdr:pic>
      <xdr:nvPicPr>
        <xdr:cNvPr id="9511" name="Picture 1970" descr="DSC00189g">
          <a:extLst>
            <a:ext uri="{FF2B5EF4-FFF2-40B4-BE49-F238E27FC236}">
              <a16:creationId xmlns:a16="http://schemas.microsoft.com/office/drawing/2014/main" xmlns="" id="{00000000-0008-0000-0800-000027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51196875"/>
          <a:ext cx="1228725" cy="923925"/>
        </a:xfrm>
        <a:prstGeom prst="rect">
          <a:avLst/>
        </a:prstGeom>
        <a:noFill/>
        <a:ln w="9525">
          <a:noFill/>
          <a:miter lim="800000"/>
          <a:headEnd/>
          <a:tailEnd/>
        </a:ln>
      </xdr:spPr>
    </xdr:pic>
    <xdr:clientData/>
  </xdr:twoCellAnchor>
  <xdr:twoCellAnchor editAs="oneCell">
    <xdr:from>
      <xdr:col>3</xdr:col>
      <xdr:colOff>47625</xdr:colOff>
      <xdr:row>58</xdr:row>
      <xdr:rowOff>47625</xdr:rowOff>
    </xdr:from>
    <xdr:to>
      <xdr:col>3</xdr:col>
      <xdr:colOff>1276350</xdr:colOff>
      <xdr:row>58</xdr:row>
      <xdr:rowOff>971550</xdr:rowOff>
    </xdr:to>
    <xdr:pic>
      <xdr:nvPicPr>
        <xdr:cNvPr id="9512" name="Picture 1971" descr="DSC00189r">
          <a:extLst>
            <a:ext uri="{FF2B5EF4-FFF2-40B4-BE49-F238E27FC236}">
              <a16:creationId xmlns:a16="http://schemas.microsoft.com/office/drawing/2014/main" xmlns="" id="{00000000-0008-0000-0800-000028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48253650"/>
          <a:ext cx="1228725" cy="923925"/>
        </a:xfrm>
        <a:prstGeom prst="rect">
          <a:avLst/>
        </a:prstGeom>
        <a:noFill/>
        <a:ln w="9525">
          <a:noFill/>
          <a:miter lim="800000"/>
          <a:headEnd/>
          <a:tailEnd/>
        </a:ln>
      </xdr:spPr>
    </xdr:pic>
    <xdr:clientData/>
  </xdr:twoCellAnchor>
  <xdr:twoCellAnchor editAs="oneCell">
    <xdr:from>
      <xdr:col>3</xdr:col>
      <xdr:colOff>47625</xdr:colOff>
      <xdr:row>57</xdr:row>
      <xdr:rowOff>28575</xdr:rowOff>
    </xdr:from>
    <xdr:to>
      <xdr:col>3</xdr:col>
      <xdr:colOff>1276350</xdr:colOff>
      <xdr:row>57</xdr:row>
      <xdr:rowOff>952500</xdr:rowOff>
    </xdr:to>
    <xdr:pic>
      <xdr:nvPicPr>
        <xdr:cNvPr id="9513" name="Picture 1972" descr="DSC00189y">
          <a:extLst>
            <a:ext uri="{FF2B5EF4-FFF2-40B4-BE49-F238E27FC236}">
              <a16:creationId xmlns:a16="http://schemas.microsoft.com/office/drawing/2014/main" xmlns="" id="{00000000-0008-0000-0800-000029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4726305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1285875</xdr:colOff>
      <xdr:row>23</xdr:row>
      <xdr:rowOff>952500</xdr:rowOff>
    </xdr:to>
    <xdr:pic>
      <xdr:nvPicPr>
        <xdr:cNvPr id="9514" name="Picture 1973" descr="DSC00189y">
          <a:extLst>
            <a:ext uri="{FF2B5EF4-FFF2-40B4-BE49-F238E27FC236}">
              <a16:creationId xmlns:a16="http://schemas.microsoft.com/office/drawing/2014/main" xmlns="" id="{00000000-0008-0000-0800-00002A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52775" y="15735300"/>
          <a:ext cx="1228725" cy="923925"/>
        </a:xfrm>
        <a:prstGeom prst="rect">
          <a:avLst/>
        </a:prstGeom>
        <a:noFill/>
        <a:ln w="9525">
          <a:noFill/>
          <a:miter lim="800000"/>
          <a:headEnd/>
          <a:tailEnd/>
        </a:ln>
      </xdr:spPr>
    </xdr:pic>
    <xdr:clientData/>
  </xdr:twoCellAnchor>
  <xdr:twoCellAnchor editAs="oneCell">
    <xdr:from>
      <xdr:col>3</xdr:col>
      <xdr:colOff>47625</xdr:colOff>
      <xdr:row>70</xdr:row>
      <xdr:rowOff>28575</xdr:rowOff>
    </xdr:from>
    <xdr:to>
      <xdr:col>3</xdr:col>
      <xdr:colOff>1276350</xdr:colOff>
      <xdr:row>70</xdr:row>
      <xdr:rowOff>952500</xdr:rowOff>
    </xdr:to>
    <xdr:pic>
      <xdr:nvPicPr>
        <xdr:cNvPr id="9515" name="Picture 1964" descr="DSC00191">
          <a:extLst>
            <a:ext uri="{FF2B5EF4-FFF2-40B4-BE49-F238E27FC236}">
              <a16:creationId xmlns:a16="http://schemas.microsoft.com/office/drawing/2014/main" xmlns="" id="{00000000-0008-0000-0800-00002B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58912125"/>
          <a:ext cx="1228725" cy="923925"/>
        </a:xfrm>
        <a:prstGeom prst="rect">
          <a:avLst/>
        </a:prstGeom>
        <a:noFill/>
        <a:ln w="9525">
          <a:noFill/>
          <a:miter lim="800000"/>
          <a:headEnd/>
          <a:tailEnd/>
        </a:ln>
      </xdr:spPr>
    </xdr:pic>
    <xdr:clientData/>
  </xdr:twoCellAnchor>
  <xdr:twoCellAnchor editAs="oneCell">
    <xdr:from>
      <xdr:col>3</xdr:col>
      <xdr:colOff>66675</xdr:colOff>
      <xdr:row>121</xdr:row>
      <xdr:rowOff>123825</xdr:rowOff>
    </xdr:from>
    <xdr:to>
      <xdr:col>3</xdr:col>
      <xdr:colOff>1276350</xdr:colOff>
      <xdr:row>121</xdr:row>
      <xdr:rowOff>1476375</xdr:rowOff>
    </xdr:to>
    <xdr:pic>
      <xdr:nvPicPr>
        <xdr:cNvPr id="9516" name="Рисунок 34" descr="210.jpg">
          <a:extLst>
            <a:ext uri="{FF2B5EF4-FFF2-40B4-BE49-F238E27FC236}">
              <a16:creationId xmlns:a16="http://schemas.microsoft.com/office/drawing/2014/main" xmlns="" id="{00000000-0008-0000-0800-00002C250000}"/>
            </a:ext>
          </a:extLst>
        </xdr:cNvPr>
        <xdr:cNvPicPr>
          <a:picLocks noChangeAspect="1"/>
        </xdr:cNvPicPr>
      </xdr:nvPicPr>
      <xdr:blipFill>
        <a:blip xmlns:r="http://schemas.openxmlformats.org/officeDocument/2006/relationships" r:embed="rId18" cstate="print"/>
        <a:srcRect/>
        <a:stretch>
          <a:fillRect/>
        </a:stretch>
      </xdr:blipFill>
      <xdr:spPr bwMode="auto">
        <a:xfrm>
          <a:off x="3162300" y="69646800"/>
          <a:ext cx="1209675" cy="1352550"/>
        </a:xfrm>
        <a:prstGeom prst="rect">
          <a:avLst/>
        </a:prstGeom>
        <a:noFill/>
        <a:ln w="9525">
          <a:noFill/>
          <a:miter lim="800000"/>
          <a:headEnd/>
          <a:tailEnd/>
        </a:ln>
      </xdr:spPr>
    </xdr:pic>
    <xdr:clientData/>
  </xdr:twoCellAnchor>
  <xdr:twoCellAnchor editAs="oneCell">
    <xdr:from>
      <xdr:col>3</xdr:col>
      <xdr:colOff>57150</xdr:colOff>
      <xdr:row>86</xdr:row>
      <xdr:rowOff>47625</xdr:rowOff>
    </xdr:from>
    <xdr:to>
      <xdr:col>3</xdr:col>
      <xdr:colOff>1266825</xdr:colOff>
      <xdr:row>86</xdr:row>
      <xdr:rowOff>933450</xdr:rowOff>
    </xdr:to>
    <xdr:pic>
      <xdr:nvPicPr>
        <xdr:cNvPr id="9517" name="Рисунок 45" descr="030.jpg">
          <a:extLst>
            <a:ext uri="{FF2B5EF4-FFF2-40B4-BE49-F238E27FC236}">
              <a16:creationId xmlns:a16="http://schemas.microsoft.com/office/drawing/2014/main" xmlns="" id="{00000000-0008-0000-0800-00002D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60331350"/>
          <a:ext cx="1209675" cy="885825"/>
        </a:xfrm>
        <a:prstGeom prst="rect">
          <a:avLst/>
        </a:prstGeom>
        <a:noFill/>
        <a:ln w="9525">
          <a:noFill/>
          <a:miter lim="800000"/>
          <a:headEnd/>
          <a:tailEnd/>
        </a:ln>
      </xdr:spPr>
    </xdr:pic>
    <xdr:clientData/>
  </xdr:twoCellAnchor>
  <xdr:twoCellAnchor editAs="oneCell">
    <xdr:from>
      <xdr:col>3</xdr:col>
      <xdr:colOff>38100</xdr:colOff>
      <xdr:row>52</xdr:row>
      <xdr:rowOff>9525</xdr:rowOff>
    </xdr:from>
    <xdr:to>
      <xdr:col>3</xdr:col>
      <xdr:colOff>1247775</xdr:colOff>
      <xdr:row>52</xdr:row>
      <xdr:rowOff>895350</xdr:rowOff>
    </xdr:to>
    <xdr:pic>
      <xdr:nvPicPr>
        <xdr:cNvPr id="9518" name="Рисунок 20" descr="030.jpg">
          <a:extLst>
            <a:ext uri="{FF2B5EF4-FFF2-40B4-BE49-F238E27FC236}">
              <a16:creationId xmlns:a16="http://schemas.microsoft.com/office/drawing/2014/main" xmlns="" id="{00000000-0008-0000-0800-00002E25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43224450"/>
          <a:ext cx="1209675" cy="885825"/>
        </a:xfrm>
        <a:prstGeom prst="rect">
          <a:avLst/>
        </a:prstGeom>
        <a:noFill/>
        <a:ln w="9525">
          <a:noFill/>
          <a:miter lim="800000"/>
          <a:headEnd/>
          <a:tailEnd/>
        </a:ln>
      </xdr:spPr>
    </xdr:pic>
    <xdr:clientData/>
  </xdr:twoCellAnchor>
  <xdr:twoCellAnchor editAs="oneCell">
    <xdr:from>
      <xdr:col>3</xdr:col>
      <xdr:colOff>57150</xdr:colOff>
      <xdr:row>24</xdr:row>
      <xdr:rowOff>38100</xdr:rowOff>
    </xdr:from>
    <xdr:to>
      <xdr:col>3</xdr:col>
      <xdr:colOff>1266825</xdr:colOff>
      <xdr:row>24</xdr:row>
      <xdr:rowOff>923925</xdr:rowOff>
    </xdr:to>
    <xdr:pic>
      <xdr:nvPicPr>
        <xdr:cNvPr id="9519" name="Рисунок 25" descr="138.jpg">
          <a:extLst>
            <a:ext uri="{FF2B5EF4-FFF2-40B4-BE49-F238E27FC236}">
              <a16:creationId xmlns:a16="http://schemas.microsoft.com/office/drawing/2014/main" xmlns="" id="{00000000-0008-0000-0800-00002F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706850"/>
          <a:ext cx="1209675" cy="885825"/>
        </a:xfrm>
        <a:prstGeom prst="rect">
          <a:avLst/>
        </a:prstGeom>
        <a:noFill/>
        <a:ln w="9525">
          <a:noFill/>
          <a:miter lim="800000"/>
          <a:headEnd/>
          <a:tailEnd/>
        </a:ln>
      </xdr:spPr>
    </xdr:pic>
    <xdr:clientData/>
  </xdr:twoCellAnchor>
  <xdr:twoCellAnchor editAs="oneCell">
    <xdr:from>
      <xdr:col>3</xdr:col>
      <xdr:colOff>57150</xdr:colOff>
      <xdr:row>69</xdr:row>
      <xdr:rowOff>47625</xdr:rowOff>
    </xdr:from>
    <xdr:to>
      <xdr:col>4</xdr:col>
      <xdr:colOff>0</xdr:colOff>
      <xdr:row>69</xdr:row>
      <xdr:rowOff>657225</xdr:rowOff>
    </xdr:to>
    <xdr:pic>
      <xdr:nvPicPr>
        <xdr:cNvPr id="9520" name="Picture 4" descr="霓虹灯中间接头带电源线">
          <a:extLst>
            <a:ext uri="{FF2B5EF4-FFF2-40B4-BE49-F238E27FC236}">
              <a16:creationId xmlns:a16="http://schemas.microsoft.com/office/drawing/2014/main" xmlns="" id="{00000000-0008-0000-0800-000030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8178700"/>
          <a:ext cx="1266825" cy="609600"/>
        </a:xfrm>
        <a:prstGeom prst="rect">
          <a:avLst/>
        </a:prstGeom>
        <a:noFill/>
        <a:ln w="9525">
          <a:noFill/>
          <a:miter lim="800000"/>
          <a:headEnd/>
          <a:tailEnd/>
        </a:ln>
      </xdr:spPr>
    </xdr:pic>
    <xdr:clientData/>
  </xdr:twoCellAnchor>
  <xdr:twoCellAnchor editAs="oneCell">
    <xdr:from>
      <xdr:col>3</xdr:col>
      <xdr:colOff>38100</xdr:colOff>
      <xdr:row>95</xdr:row>
      <xdr:rowOff>152400</xdr:rowOff>
    </xdr:from>
    <xdr:to>
      <xdr:col>3</xdr:col>
      <xdr:colOff>1285875</xdr:colOff>
      <xdr:row>95</xdr:row>
      <xdr:rowOff>800100</xdr:rowOff>
    </xdr:to>
    <xdr:pic>
      <xdr:nvPicPr>
        <xdr:cNvPr id="9521" name="Picture 3" descr="柔性霓虹灯5CM轨道">
          <a:extLst>
            <a:ext uri="{FF2B5EF4-FFF2-40B4-BE49-F238E27FC236}">
              <a16:creationId xmlns:a16="http://schemas.microsoft.com/office/drawing/2014/main" xmlns="" id="{00000000-0008-0000-0800-000031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5" y="66265425"/>
          <a:ext cx="1247775" cy="647700"/>
        </a:xfrm>
        <a:prstGeom prst="rect">
          <a:avLst/>
        </a:prstGeom>
        <a:noFill/>
        <a:ln w="9525">
          <a:noFill/>
          <a:miter lim="800000"/>
          <a:headEnd/>
          <a:tailEnd/>
        </a:ln>
      </xdr:spPr>
    </xdr:pic>
    <xdr:clientData/>
  </xdr:twoCellAnchor>
  <xdr:twoCellAnchor editAs="oneCell">
    <xdr:from>
      <xdr:col>3</xdr:col>
      <xdr:colOff>57150</xdr:colOff>
      <xdr:row>93</xdr:row>
      <xdr:rowOff>28575</xdr:rowOff>
    </xdr:from>
    <xdr:to>
      <xdr:col>3</xdr:col>
      <xdr:colOff>1285875</xdr:colOff>
      <xdr:row>93</xdr:row>
      <xdr:rowOff>952500</xdr:rowOff>
    </xdr:to>
    <xdr:pic>
      <xdr:nvPicPr>
        <xdr:cNvPr id="9522" name="Picture 1964" descr="DSC00191">
          <a:extLst>
            <a:ext uri="{FF2B5EF4-FFF2-40B4-BE49-F238E27FC236}">
              <a16:creationId xmlns:a16="http://schemas.microsoft.com/office/drawing/2014/main" xmlns="" id="{00000000-0008-0000-0800-00003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65170050"/>
          <a:ext cx="1228725" cy="923925"/>
        </a:xfrm>
        <a:prstGeom prst="rect">
          <a:avLst/>
        </a:prstGeom>
        <a:noFill/>
        <a:ln w="9525">
          <a:noFill/>
          <a:miter lim="800000"/>
          <a:headEnd/>
          <a:tailEnd/>
        </a:ln>
      </xdr:spPr>
    </xdr:pic>
    <xdr:clientData/>
  </xdr:twoCellAnchor>
  <xdr:twoCellAnchor editAs="oneCell">
    <xdr:from>
      <xdr:col>3</xdr:col>
      <xdr:colOff>57150</xdr:colOff>
      <xdr:row>28</xdr:row>
      <xdr:rowOff>38100</xdr:rowOff>
    </xdr:from>
    <xdr:to>
      <xdr:col>3</xdr:col>
      <xdr:colOff>1266825</xdr:colOff>
      <xdr:row>28</xdr:row>
      <xdr:rowOff>923925</xdr:rowOff>
    </xdr:to>
    <xdr:pic>
      <xdr:nvPicPr>
        <xdr:cNvPr id="9523" name="Рисунок 17" descr="035.jpg">
          <a:extLst>
            <a:ext uri="{FF2B5EF4-FFF2-40B4-BE49-F238E27FC236}">
              <a16:creationId xmlns:a16="http://schemas.microsoft.com/office/drawing/2014/main" xmlns="" id="{00000000-0008-0000-0800-000033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2479000"/>
          <a:ext cx="1209675" cy="88582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923925</xdr:rowOff>
    </xdr:to>
    <xdr:pic>
      <xdr:nvPicPr>
        <xdr:cNvPr id="9524" name="Рисунок 19" descr="037.jpg">
          <a:extLst>
            <a:ext uri="{FF2B5EF4-FFF2-40B4-BE49-F238E27FC236}">
              <a16:creationId xmlns:a16="http://schemas.microsoft.com/office/drawing/2014/main" xmlns="" id="{00000000-0008-0000-0800-00003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7851100"/>
          <a:ext cx="1209675" cy="88582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923925</xdr:rowOff>
    </xdr:to>
    <xdr:pic>
      <xdr:nvPicPr>
        <xdr:cNvPr id="9525" name="Рисунок 19" descr="037.jpg">
          <a:extLst>
            <a:ext uri="{FF2B5EF4-FFF2-40B4-BE49-F238E27FC236}">
              <a16:creationId xmlns:a16="http://schemas.microsoft.com/office/drawing/2014/main" xmlns="" id="{00000000-0008-0000-0800-00003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8803600"/>
          <a:ext cx="1209675" cy="885825"/>
        </a:xfrm>
        <a:prstGeom prst="rect">
          <a:avLst/>
        </a:prstGeom>
        <a:noFill/>
        <a:ln w="9525">
          <a:noFill/>
          <a:miter lim="800000"/>
          <a:headEnd/>
          <a:tailEnd/>
        </a:ln>
      </xdr:spPr>
    </xdr:pic>
    <xdr:clientData/>
  </xdr:twoCellAnchor>
  <xdr:twoCellAnchor editAs="oneCell">
    <xdr:from>
      <xdr:col>3</xdr:col>
      <xdr:colOff>47625</xdr:colOff>
      <xdr:row>6</xdr:row>
      <xdr:rowOff>38100</xdr:rowOff>
    </xdr:from>
    <xdr:to>
      <xdr:col>3</xdr:col>
      <xdr:colOff>1276350</xdr:colOff>
      <xdr:row>6</xdr:row>
      <xdr:rowOff>962025</xdr:rowOff>
    </xdr:to>
    <xdr:pic>
      <xdr:nvPicPr>
        <xdr:cNvPr id="9526" name="Picture 1969" descr="DSC00189r">
          <a:extLst>
            <a:ext uri="{FF2B5EF4-FFF2-40B4-BE49-F238E27FC236}">
              <a16:creationId xmlns:a16="http://schemas.microsoft.com/office/drawing/2014/main" xmlns="" id="{00000000-0008-0000-0800-00003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076450"/>
          <a:ext cx="1228725" cy="923925"/>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1276350</xdr:colOff>
      <xdr:row>7</xdr:row>
      <xdr:rowOff>962025</xdr:rowOff>
    </xdr:to>
    <xdr:pic>
      <xdr:nvPicPr>
        <xdr:cNvPr id="9527" name="Picture 1973" descr="DSC00189y">
          <a:extLst>
            <a:ext uri="{FF2B5EF4-FFF2-40B4-BE49-F238E27FC236}">
              <a16:creationId xmlns:a16="http://schemas.microsoft.com/office/drawing/2014/main" xmlns="" id="{00000000-0008-0000-0800-000037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3076575"/>
          <a:ext cx="1228725" cy="923925"/>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1276350</xdr:colOff>
      <xdr:row>9</xdr:row>
      <xdr:rowOff>962025</xdr:rowOff>
    </xdr:to>
    <xdr:pic>
      <xdr:nvPicPr>
        <xdr:cNvPr id="9528" name="Picture 1966" descr="DSC00189">
          <a:extLst>
            <a:ext uri="{FF2B5EF4-FFF2-40B4-BE49-F238E27FC236}">
              <a16:creationId xmlns:a16="http://schemas.microsoft.com/office/drawing/2014/main" xmlns="" id="{00000000-0008-0000-0800-000038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5076825"/>
          <a:ext cx="1228725" cy="923925"/>
        </a:xfrm>
        <a:prstGeom prst="rect">
          <a:avLst/>
        </a:prstGeom>
        <a:noFill/>
        <a:ln w="9525">
          <a:noFill/>
          <a:miter lim="800000"/>
          <a:headEnd/>
          <a:tailEnd/>
        </a:ln>
      </xdr:spPr>
    </xdr:pic>
    <xdr:clientData/>
  </xdr:twoCellAnchor>
  <xdr:twoCellAnchor editAs="oneCell">
    <xdr:from>
      <xdr:col>3</xdr:col>
      <xdr:colOff>66675</xdr:colOff>
      <xdr:row>11</xdr:row>
      <xdr:rowOff>38100</xdr:rowOff>
    </xdr:from>
    <xdr:to>
      <xdr:col>3</xdr:col>
      <xdr:colOff>1276350</xdr:colOff>
      <xdr:row>11</xdr:row>
      <xdr:rowOff>923925</xdr:rowOff>
    </xdr:to>
    <xdr:pic>
      <xdr:nvPicPr>
        <xdr:cNvPr id="9529" name="Рисунок 24" descr="034.jpg">
          <a:extLst>
            <a:ext uri="{FF2B5EF4-FFF2-40B4-BE49-F238E27FC236}">
              <a16:creationId xmlns:a16="http://schemas.microsoft.com/office/drawing/2014/main" xmlns="" id="{00000000-0008-0000-0800-000039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76950"/>
          <a:ext cx="1209675" cy="885825"/>
        </a:xfrm>
        <a:prstGeom prst="rect">
          <a:avLst/>
        </a:prstGeom>
        <a:noFill/>
        <a:ln w="9525">
          <a:noFill/>
          <a:miter lim="800000"/>
          <a:headEnd/>
          <a:tailEnd/>
        </a:ln>
      </xdr:spPr>
    </xdr:pic>
    <xdr:clientData/>
  </xdr:twoCellAnchor>
  <xdr:twoCellAnchor editAs="oneCell">
    <xdr:from>
      <xdr:col>3</xdr:col>
      <xdr:colOff>66675</xdr:colOff>
      <xdr:row>59</xdr:row>
      <xdr:rowOff>47625</xdr:rowOff>
    </xdr:from>
    <xdr:to>
      <xdr:col>3</xdr:col>
      <xdr:colOff>1276350</xdr:colOff>
      <xdr:row>59</xdr:row>
      <xdr:rowOff>933450</xdr:rowOff>
    </xdr:to>
    <xdr:pic>
      <xdr:nvPicPr>
        <xdr:cNvPr id="9530" name="Рисунок 28" descr="033.jpg">
          <a:extLst>
            <a:ext uri="{FF2B5EF4-FFF2-40B4-BE49-F238E27FC236}">
              <a16:creationId xmlns:a16="http://schemas.microsoft.com/office/drawing/2014/main" xmlns="" id="{00000000-0008-0000-0800-00003A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49272825"/>
          <a:ext cx="1209675" cy="885825"/>
        </a:xfrm>
        <a:prstGeom prst="rect">
          <a:avLst/>
        </a:prstGeom>
        <a:noFill/>
        <a:ln w="9525">
          <a:noFill/>
          <a:miter lim="800000"/>
          <a:headEnd/>
          <a:tailEnd/>
        </a:ln>
      </xdr:spPr>
    </xdr:pic>
    <xdr:clientData/>
  </xdr:twoCellAnchor>
  <xdr:twoCellAnchor editAs="oneCell">
    <xdr:from>
      <xdr:col>3</xdr:col>
      <xdr:colOff>47625</xdr:colOff>
      <xdr:row>111</xdr:row>
      <xdr:rowOff>66675</xdr:rowOff>
    </xdr:from>
    <xdr:to>
      <xdr:col>3</xdr:col>
      <xdr:colOff>1276350</xdr:colOff>
      <xdr:row>111</xdr:row>
      <xdr:rowOff>990600</xdr:rowOff>
    </xdr:to>
    <xdr:pic>
      <xdr:nvPicPr>
        <xdr:cNvPr id="9531" name="Picture 1965" descr="DSC00193">
          <a:extLst>
            <a:ext uri="{FF2B5EF4-FFF2-40B4-BE49-F238E27FC236}">
              <a16:creationId xmlns:a16="http://schemas.microsoft.com/office/drawing/2014/main" xmlns="" id="{00000000-0008-0000-0800-00003B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8522850"/>
          <a:ext cx="1228725" cy="923925"/>
        </a:xfrm>
        <a:prstGeom prst="rect">
          <a:avLst/>
        </a:prstGeom>
        <a:noFill/>
        <a:ln w="9525">
          <a:noFill/>
          <a:miter lim="800000"/>
          <a:headEnd/>
          <a:tailEnd/>
        </a:ln>
      </xdr:spPr>
    </xdr:pic>
    <xdr:clientData/>
  </xdr:twoCellAnchor>
  <xdr:twoCellAnchor editAs="oneCell">
    <xdr:from>
      <xdr:col>3</xdr:col>
      <xdr:colOff>66675</xdr:colOff>
      <xdr:row>54</xdr:row>
      <xdr:rowOff>19050</xdr:rowOff>
    </xdr:from>
    <xdr:to>
      <xdr:col>3</xdr:col>
      <xdr:colOff>1276350</xdr:colOff>
      <xdr:row>54</xdr:row>
      <xdr:rowOff>904875</xdr:rowOff>
    </xdr:to>
    <xdr:pic>
      <xdr:nvPicPr>
        <xdr:cNvPr id="9534" name="Рисунок 24" descr="034.jpg">
          <a:extLst>
            <a:ext uri="{FF2B5EF4-FFF2-40B4-BE49-F238E27FC236}">
              <a16:creationId xmlns:a16="http://schemas.microsoft.com/office/drawing/2014/main" xmlns="" id="{00000000-0008-0000-0800-00003E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45100875"/>
          <a:ext cx="1209675" cy="885825"/>
        </a:xfrm>
        <a:prstGeom prst="rect">
          <a:avLst/>
        </a:prstGeom>
        <a:noFill/>
        <a:ln w="9525">
          <a:noFill/>
          <a:miter lim="800000"/>
          <a:headEnd/>
          <a:tailEnd/>
        </a:ln>
      </xdr:spPr>
    </xdr:pic>
    <xdr:clientData/>
  </xdr:twoCellAnchor>
  <xdr:twoCellAnchor editAs="oneCell">
    <xdr:from>
      <xdr:col>3</xdr:col>
      <xdr:colOff>66675</xdr:colOff>
      <xdr:row>48</xdr:row>
      <xdr:rowOff>28575</xdr:rowOff>
    </xdr:from>
    <xdr:to>
      <xdr:col>3</xdr:col>
      <xdr:colOff>1276350</xdr:colOff>
      <xdr:row>48</xdr:row>
      <xdr:rowOff>914400</xdr:rowOff>
    </xdr:to>
    <xdr:pic>
      <xdr:nvPicPr>
        <xdr:cNvPr id="9535" name="Рисунок 26" descr="031.jpg">
          <a:extLst>
            <a:ext uri="{FF2B5EF4-FFF2-40B4-BE49-F238E27FC236}">
              <a16:creationId xmlns:a16="http://schemas.microsoft.com/office/drawing/2014/main" xmlns="" id="{00000000-0008-0000-0800-00003F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0014525"/>
          <a:ext cx="1209675" cy="885825"/>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933450</xdr:rowOff>
    </xdr:to>
    <xdr:pic>
      <xdr:nvPicPr>
        <xdr:cNvPr id="9536" name="Рисунок 24" descr="034.jpg">
          <a:extLst>
            <a:ext uri="{FF2B5EF4-FFF2-40B4-BE49-F238E27FC236}">
              <a16:creationId xmlns:a16="http://schemas.microsoft.com/office/drawing/2014/main" xmlns="" id="{00000000-0008-0000-0800-00004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1005125"/>
          <a:ext cx="1209675" cy="885825"/>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4</xdr:col>
      <xdr:colOff>0</xdr:colOff>
      <xdr:row>13</xdr:row>
      <xdr:rowOff>638175</xdr:rowOff>
    </xdr:to>
    <xdr:pic>
      <xdr:nvPicPr>
        <xdr:cNvPr id="9537" name="Picture 4" descr="霓虹灯中间接头带电源线">
          <a:extLst>
            <a:ext uri="{FF2B5EF4-FFF2-40B4-BE49-F238E27FC236}">
              <a16:creationId xmlns:a16="http://schemas.microsoft.com/office/drawing/2014/main" xmlns="" id="{00000000-0008-0000-0800-000041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7991475"/>
          <a:ext cx="1266825" cy="609600"/>
        </a:xfrm>
        <a:prstGeom prst="rect">
          <a:avLst/>
        </a:prstGeom>
        <a:noFill/>
        <a:ln w="9525">
          <a:noFill/>
          <a:miter lim="800000"/>
          <a:headEnd/>
          <a:tailEnd/>
        </a:ln>
      </xdr:spPr>
    </xdr:pic>
    <xdr:clientData/>
  </xdr:twoCellAnchor>
  <xdr:twoCellAnchor editAs="oneCell">
    <xdr:from>
      <xdr:col>3</xdr:col>
      <xdr:colOff>57150</xdr:colOff>
      <xdr:row>16</xdr:row>
      <xdr:rowOff>28575</xdr:rowOff>
    </xdr:from>
    <xdr:to>
      <xdr:col>3</xdr:col>
      <xdr:colOff>1266825</xdr:colOff>
      <xdr:row>16</xdr:row>
      <xdr:rowOff>914400</xdr:rowOff>
    </xdr:to>
    <xdr:pic>
      <xdr:nvPicPr>
        <xdr:cNvPr id="9538" name="Рисунок 19" descr="037.jpg">
          <a:extLst>
            <a:ext uri="{FF2B5EF4-FFF2-40B4-BE49-F238E27FC236}">
              <a16:creationId xmlns:a16="http://schemas.microsoft.com/office/drawing/2014/main" xmlns="" id="{00000000-0008-0000-0800-000042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9705975"/>
          <a:ext cx="1209675" cy="885825"/>
        </a:xfrm>
        <a:prstGeom prst="rect">
          <a:avLst/>
        </a:prstGeom>
        <a:noFill/>
        <a:ln w="9525">
          <a:noFill/>
          <a:miter lim="800000"/>
          <a:headEnd/>
          <a:tailEnd/>
        </a:ln>
      </xdr:spPr>
    </xdr:pic>
    <xdr:clientData/>
  </xdr:twoCellAnchor>
  <xdr:twoCellAnchor editAs="oneCell">
    <xdr:from>
      <xdr:col>3</xdr:col>
      <xdr:colOff>57150</xdr:colOff>
      <xdr:row>14</xdr:row>
      <xdr:rowOff>28575</xdr:rowOff>
    </xdr:from>
    <xdr:to>
      <xdr:col>3</xdr:col>
      <xdr:colOff>1285875</xdr:colOff>
      <xdr:row>15</xdr:row>
      <xdr:rowOff>428625</xdr:rowOff>
    </xdr:to>
    <xdr:pic>
      <xdr:nvPicPr>
        <xdr:cNvPr id="9539" name="Picture 1964" descr="DSC00191">
          <a:extLst>
            <a:ext uri="{FF2B5EF4-FFF2-40B4-BE49-F238E27FC236}">
              <a16:creationId xmlns:a16="http://schemas.microsoft.com/office/drawing/2014/main" xmlns="" id="{00000000-0008-0000-0800-000043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870585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38100</xdr:rowOff>
    </xdr:from>
    <xdr:to>
      <xdr:col>3</xdr:col>
      <xdr:colOff>1257300</xdr:colOff>
      <xdr:row>17</xdr:row>
      <xdr:rowOff>923925</xdr:rowOff>
    </xdr:to>
    <xdr:pic>
      <xdr:nvPicPr>
        <xdr:cNvPr id="9540" name="Рисунок 19" descr="037.jpg">
          <a:extLst>
            <a:ext uri="{FF2B5EF4-FFF2-40B4-BE49-F238E27FC236}">
              <a16:creationId xmlns:a16="http://schemas.microsoft.com/office/drawing/2014/main" xmlns="" id="{00000000-0008-0000-0800-00004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0668000"/>
          <a:ext cx="1209675" cy="8858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1257300</xdr:colOff>
      <xdr:row>18</xdr:row>
      <xdr:rowOff>923925</xdr:rowOff>
    </xdr:to>
    <xdr:pic>
      <xdr:nvPicPr>
        <xdr:cNvPr id="9541" name="Рисунок 19" descr="037.jpg">
          <a:extLst>
            <a:ext uri="{FF2B5EF4-FFF2-40B4-BE49-F238E27FC236}">
              <a16:creationId xmlns:a16="http://schemas.microsoft.com/office/drawing/2014/main" xmlns="" id="{00000000-0008-0000-0800-00004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1620500"/>
          <a:ext cx="1209675" cy="885825"/>
        </a:xfrm>
        <a:prstGeom prst="rect">
          <a:avLst/>
        </a:prstGeom>
        <a:noFill/>
        <a:ln w="9525">
          <a:noFill/>
          <a:miter lim="800000"/>
          <a:headEnd/>
          <a:tailEnd/>
        </a:ln>
      </xdr:spPr>
    </xdr:pic>
    <xdr:clientData/>
  </xdr:twoCellAnchor>
  <xdr:twoCellAnchor editAs="oneCell">
    <xdr:from>
      <xdr:col>3</xdr:col>
      <xdr:colOff>76200</xdr:colOff>
      <xdr:row>12</xdr:row>
      <xdr:rowOff>38100</xdr:rowOff>
    </xdr:from>
    <xdr:to>
      <xdr:col>3</xdr:col>
      <xdr:colOff>1285875</xdr:colOff>
      <xdr:row>12</xdr:row>
      <xdr:rowOff>923925</xdr:rowOff>
    </xdr:to>
    <xdr:pic>
      <xdr:nvPicPr>
        <xdr:cNvPr id="66" name="Рисунок 46" descr="031.jpg">
          <a:extLst>
            <a:ext uri="{FF2B5EF4-FFF2-40B4-BE49-F238E27FC236}">
              <a16:creationId xmlns:a16="http://schemas.microsoft.com/office/drawing/2014/main" xmlns="" id="{00000000-0008-0000-0800-000042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7038975"/>
          <a:ext cx="1209675" cy="885825"/>
        </a:xfrm>
        <a:prstGeom prst="rect">
          <a:avLst/>
        </a:prstGeom>
        <a:noFill/>
        <a:ln w="9525">
          <a:noFill/>
          <a:miter lim="800000"/>
          <a:headEnd/>
          <a:tailEnd/>
        </a:ln>
      </xdr:spPr>
    </xdr:pic>
    <xdr:clientData/>
  </xdr:twoCellAnchor>
  <xdr:twoCellAnchor editAs="oneCell">
    <xdr:from>
      <xdr:col>3</xdr:col>
      <xdr:colOff>76200</xdr:colOff>
      <xdr:row>79</xdr:row>
      <xdr:rowOff>114300</xdr:rowOff>
    </xdr:from>
    <xdr:to>
      <xdr:col>3</xdr:col>
      <xdr:colOff>1285875</xdr:colOff>
      <xdr:row>79</xdr:row>
      <xdr:rowOff>1000125</xdr:rowOff>
    </xdr:to>
    <xdr:pic>
      <xdr:nvPicPr>
        <xdr:cNvPr id="68" name="Рисунок 46" descr="031.jpg">
          <a:extLst>
            <a:ext uri="{FF2B5EF4-FFF2-40B4-BE49-F238E27FC236}">
              <a16:creationId xmlns:a16="http://schemas.microsoft.com/office/drawing/2014/main" xmlns="" id="{00000000-0008-0000-0800-000044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65970150"/>
          <a:ext cx="1209675" cy="885825"/>
        </a:xfrm>
        <a:prstGeom prst="rect">
          <a:avLst/>
        </a:prstGeom>
        <a:noFill/>
        <a:ln w="9525">
          <a:noFill/>
          <a:miter lim="800000"/>
          <a:headEnd/>
          <a:tailEnd/>
        </a:ln>
      </xdr:spPr>
    </xdr:pic>
    <xdr:clientData/>
  </xdr:twoCellAnchor>
  <xdr:twoCellAnchor editAs="oneCell">
    <xdr:from>
      <xdr:col>3</xdr:col>
      <xdr:colOff>57150</xdr:colOff>
      <xdr:row>91</xdr:row>
      <xdr:rowOff>47625</xdr:rowOff>
    </xdr:from>
    <xdr:to>
      <xdr:col>3</xdr:col>
      <xdr:colOff>1266825</xdr:colOff>
      <xdr:row>91</xdr:row>
      <xdr:rowOff>933450</xdr:rowOff>
    </xdr:to>
    <xdr:pic>
      <xdr:nvPicPr>
        <xdr:cNvPr id="69" name="Рисунок 46" descr="031.jpg">
          <a:extLst>
            <a:ext uri="{FF2B5EF4-FFF2-40B4-BE49-F238E27FC236}">
              <a16:creationId xmlns:a16="http://schemas.microsoft.com/office/drawing/2014/main" xmlns="" id="{00000000-0008-0000-0800-000045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52775" y="67741800"/>
          <a:ext cx="1209675" cy="885825"/>
        </a:xfrm>
        <a:prstGeom prst="rect">
          <a:avLst/>
        </a:prstGeom>
        <a:noFill/>
        <a:ln w="9525">
          <a:noFill/>
          <a:miter lim="800000"/>
          <a:headEnd/>
          <a:tailEnd/>
        </a:ln>
      </xdr:spPr>
    </xdr:pic>
    <xdr:clientData/>
  </xdr:twoCellAnchor>
  <xdr:twoCellAnchor editAs="oneCell">
    <xdr:from>
      <xdr:col>3</xdr:col>
      <xdr:colOff>85725</xdr:colOff>
      <xdr:row>100</xdr:row>
      <xdr:rowOff>38100</xdr:rowOff>
    </xdr:from>
    <xdr:to>
      <xdr:col>3</xdr:col>
      <xdr:colOff>1295400</xdr:colOff>
      <xdr:row>100</xdr:row>
      <xdr:rowOff>923925</xdr:rowOff>
    </xdr:to>
    <xdr:pic>
      <xdr:nvPicPr>
        <xdr:cNvPr id="70" name="Рисунок 46" descr="031.jpg">
          <a:extLst>
            <a:ext uri="{FF2B5EF4-FFF2-40B4-BE49-F238E27FC236}">
              <a16:creationId xmlns:a16="http://schemas.microsoft.com/office/drawing/2014/main" xmlns="" id="{00000000-0008-0000-0800-000046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81350" y="73009125"/>
          <a:ext cx="1209675" cy="885825"/>
        </a:xfrm>
        <a:prstGeom prst="rect">
          <a:avLst/>
        </a:prstGeom>
        <a:noFill/>
        <a:ln w="9525">
          <a:noFill/>
          <a:miter lim="800000"/>
          <a:headEnd/>
          <a:tailEnd/>
        </a:ln>
      </xdr:spPr>
    </xdr:pic>
    <xdr:clientData/>
  </xdr:twoCellAnchor>
  <xdr:twoCellAnchor editAs="oneCell">
    <xdr:from>
      <xdr:col>3</xdr:col>
      <xdr:colOff>66675</xdr:colOff>
      <xdr:row>98</xdr:row>
      <xdr:rowOff>38100</xdr:rowOff>
    </xdr:from>
    <xdr:to>
      <xdr:col>3</xdr:col>
      <xdr:colOff>1276350</xdr:colOff>
      <xdr:row>98</xdr:row>
      <xdr:rowOff>923925</xdr:rowOff>
    </xdr:to>
    <xdr:pic>
      <xdr:nvPicPr>
        <xdr:cNvPr id="71" name="Рисунок 48" descr="033.jpg">
          <a:extLst>
            <a:ext uri="{FF2B5EF4-FFF2-40B4-BE49-F238E27FC236}">
              <a16:creationId xmlns:a16="http://schemas.microsoft.com/office/drawing/2014/main" xmlns="" id="{00000000-0008-0000-0800-000047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71066025"/>
          <a:ext cx="1209675" cy="885825"/>
        </a:xfrm>
        <a:prstGeom prst="rect">
          <a:avLst/>
        </a:prstGeom>
        <a:noFill/>
        <a:ln w="9525">
          <a:noFill/>
          <a:miter lim="800000"/>
          <a:headEnd/>
          <a:tailEnd/>
        </a:ln>
      </xdr:spPr>
    </xdr:pic>
    <xdr:clientData/>
  </xdr:twoCellAnchor>
  <xdr:twoCellAnchor editAs="oneCell">
    <xdr:from>
      <xdr:col>3</xdr:col>
      <xdr:colOff>57150</xdr:colOff>
      <xdr:row>99</xdr:row>
      <xdr:rowOff>38100</xdr:rowOff>
    </xdr:from>
    <xdr:to>
      <xdr:col>3</xdr:col>
      <xdr:colOff>1266825</xdr:colOff>
      <xdr:row>99</xdr:row>
      <xdr:rowOff>923925</xdr:rowOff>
    </xdr:to>
    <xdr:pic>
      <xdr:nvPicPr>
        <xdr:cNvPr id="72" name="Рисунок 49" descr="034.jpg">
          <a:extLst>
            <a:ext uri="{FF2B5EF4-FFF2-40B4-BE49-F238E27FC236}">
              <a16:creationId xmlns:a16="http://schemas.microsoft.com/office/drawing/2014/main" xmlns="" id="{00000000-0008-0000-0800-00004800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72037575"/>
          <a:ext cx="1209675" cy="885825"/>
        </a:xfrm>
        <a:prstGeom prst="rect">
          <a:avLst/>
        </a:prstGeom>
        <a:noFill/>
        <a:ln w="9525">
          <a:noFill/>
          <a:miter lim="800000"/>
          <a:headEnd/>
          <a:tailEnd/>
        </a:ln>
      </xdr:spPr>
    </xdr:pic>
    <xdr:clientData/>
  </xdr:twoCellAnchor>
  <xdr:twoCellAnchor editAs="oneCell">
    <xdr:from>
      <xdr:col>3</xdr:col>
      <xdr:colOff>66675</xdr:colOff>
      <xdr:row>77</xdr:row>
      <xdr:rowOff>123825</xdr:rowOff>
    </xdr:from>
    <xdr:to>
      <xdr:col>3</xdr:col>
      <xdr:colOff>1276350</xdr:colOff>
      <xdr:row>77</xdr:row>
      <xdr:rowOff>1009650</xdr:rowOff>
    </xdr:to>
    <xdr:pic>
      <xdr:nvPicPr>
        <xdr:cNvPr id="73" name="Рисунок 49" descr="034.jpg">
          <a:extLst>
            <a:ext uri="{FF2B5EF4-FFF2-40B4-BE49-F238E27FC236}">
              <a16:creationId xmlns:a16="http://schemas.microsoft.com/office/drawing/2014/main" xmlns="" id="{00000000-0008-0000-0800-00004900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3722250"/>
          <a:ext cx="1209675" cy="885825"/>
        </a:xfrm>
        <a:prstGeom prst="rect">
          <a:avLst/>
        </a:prstGeom>
        <a:noFill/>
        <a:ln w="9525">
          <a:noFill/>
          <a:miter lim="800000"/>
          <a:headEnd/>
          <a:tailEnd/>
        </a:ln>
      </xdr:spPr>
    </xdr:pic>
    <xdr:clientData/>
  </xdr:twoCellAnchor>
  <xdr:twoCellAnchor editAs="oneCell">
    <xdr:from>
      <xdr:col>3</xdr:col>
      <xdr:colOff>76200</xdr:colOff>
      <xdr:row>78</xdr:row>
      <xdr:rowOff>76200</xdr:rowOff>
    </xdr:from>
    <xdr:to>
      <xdr:col>3</xdr:col>
      <xdr:colOff>1285875</xdr:colOff>
      <xdr:row>78</xdr:row>
      <xdr:rowOff>962025</xdr:rowOff>
    </xdr:to>
    <xdr:pic>
      <xdr:nvPicPr>
        <xdr:cNvPr id="74" name="Рисунок 49" descr="034.jpg">
          <a:extLst>
            <a:ext uri="{FF2B5EF4-FFF2-40B4-BE49-F238E27FC236}">
              <a16:creationId xmlns:a16="http://schemas.microsoft.com/office/drawing/2014/main" xmlns="" id="{00000000-0008-0000-0800-00004A00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64846200"/>
          <a:ext cx="1209675" cy="88582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923925</xdr:rowOff>
    </xdr:to>
    <xdr:pic>
      <xdr:nvPicPr>
        <xdr:cNvPr id="76" name="Рисунок 49" descr="034.jpg">
          <a:extLst>
            <a:ext uri="{FF2B5EF4-FFF2-40B4-BE49-F238E27FC236}">
              <a16:creationId xmlns:a16="http://schemas.microsoft.com/office/drawing/2014/main" xmlns="" id="{00000000-0008-0000-0800-00004C00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47339250"/>
          <a:ext cx="1209675" cy="885825"/>
        </a:xfrm>
        <a:prstGeom prst="rect">
          <a:avLst/>
        </a:prstGeom>
        <a:noFill/>
        <a:ln w="9525">
          <a:noFill/>
          <a:miter lim="800000"/>
          <a:headEnd/>
          <a:tailEnd/>
        </a:ln>
      </xdr:spPr>
    </xdr:pic>
    <xdr:clientData/>
  </xdr:twoCellAnchor>
  <xdr:twoCellAnchor editAs="oneCell">
    <xdr:from>
      <xdr:col>3</xdr:col>
      <xdr:colOff>66675</xdr:colOff>
      <xdr:row>72</xdr:row>
      <xdr:rowOff>123825</xdr:rowOff>
    </xdr:from>
    <xdr:to>
      <xdr:col>3</xdr:col>
      <xdr:colOff>1276350</xdr:colOff>
      <xdr:row>72</xdr:row>
      <xdr:rowOff>1009650</xdr:rowOff>
    </xdr:to>
    <xdr:pic>
      <xdr:nvPicPr>
        <xdr:cNvPr id="77" name="Рисунок 34" descr="030.jpg">
          <a:extLst>
            <a:ext uri="{FF2B5EF4-FFF2-40B4-BE49-F238E27FC236}">
              <a16:creationId xmlns:a16="http://schemas.microsoft.com/office/drawing/2014/main" xmlns="" id="{00000000-0008-0000-0800-00004D00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58264425"/>
          <a:ext cx="1209675" cy="885825"/>
        </a:xfrm>
        <a:prstGeom prst="rect">
          <a:avLst/>
        </a:prstGeom>
        <a:noFill/>
        <a:ln w="9525">
          <a:noFill/>
          <a:miter lim="800000"/>
          <a:headEnd/>
          <a:tailEnd/>
        </a:ln>
      </xdr:spPr>
    </xdr:pic>
    <xdr:clientData/>
  </xdr:twoCellAnchor>
  <xdr:twoCellAnchor editAs="oneCell">
    <xdr:from>
      <xdr:col>3</xdr:col>
      <xdr:colOff>57150</xdr:colOff>
      <xdr:row>73</xdr:row>
      <xdr:rowOff>95250</xdr:rowOff>
    </xdr:from>
    <xdr:to>
      <xdr:col>3</xdr:col>
      <xdr:colOff>1266825</xdr:colOff>
      <xdr:row>73</xdr:row>
      <xdr:rowOff>981075</xdr:rowOff>
    </xdr:to>
    <xdr:pic>
      <xdr:nvPicPr>
        <xdr:cNvPr id="78" name="Рисунок 35" descr="031.jpg">
          <a:extLst>
            <a:ext uri="{FF2B5EF4-FFF2-40B4-BE49-F238E27FC236}">
              <a16:creationId xmlns:a16="http://schemas.microsoft.com/office/drawing/2014/main" xmlns="" id="{00000000-0008-0000-0800-00004E00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9426475"/>
          <a:ext cx="1209675" cy="885825"/>
        </a:xfrm>
        <a:prstGeom prst="rect">
          <a:avLst/>
        </a:prstGeom>
        <a:noFill/>
        <a:ln w="9525">
          <a:noFill/>
          <a:miter lim="800000"/>
          <a:headEnd/>
          <a:tailEnd/>
        </a:ln>
      </xdr:spPr>
    </xdr:pic>
    <xdr:clientData/>
  </xdr:twoCellAnchor>
  <xdr:twoCellAnchor editAs="oneCell">
    <xdr:from>
      <xdr:col>3</xdr:col>
      <xdr:colOff>76200</xdr:colOff>
      <xdr:row>74</xdr:row>
      <xdr:rowOff>95250</xdr:rowOff>
    </xdr:from>
    <xdr:to>
      <xdr:col>3</xdr:col>
      <xdr:colOff>1285875</xdr:colOff>
      <xdr:row>74</xdr:row>
      <xdr:rowOff>981075</xdr:rowOff>
    </xdr:to>
    <xdr:pic>
      <xdr:nvPicPr>
        <xdr:cNvPr id="80" name="Рисунок 25" descr="138.jpg">
          <a:extLst>
            <a:ext uri="{FF2B5EF4-FFF2-40B4-BE49-F238E27FC236}">
              <a16:creationId xmlns:a16="http://schemas.microsoft.com/office/drawing/2014/main" xmlns="" id="{00000000-0008-0000-0800-000050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71825" y="60502800"/>
          <a:ext cx="1209675" cy="885825"/>
        </a:xfrm>
        <a:prstGeom prst="rect">
          <a:avLst/>
        </a:prstGeom>
        <a:noFill/>
        <a:ln w="9525">
          <a:noFill/>
          <a:miter lim="800000"/>
          <a:headEnd/>
          <a:tailEnd/>
        </a:ln>
      </xdr:spPr>
    </xdr:pic>
    <xdr:clientData/>
  </xdr:twoCellAnchor>
  <xdr:twoCellAnchor editAs="oneCell">
    <xdr:from>
      <xdr:col>3</xdr:col>
      <xdr:colOff>47625</xdr:colOff>
      <xdr:row>75</xdr:row>
      <xdr:rowOff>57150</xdr:rowOff>
    </xdr:from>
    <xdr:to>
      <xdr:col>3</xdr:col>
      <xdr:colOff>1257300</xdr:colOff>
      <xdr:row>75</xdr:row>
      <xdr:rowOff>942975</xdr:rowOff>
    </xdr:to>
    <xdr:pic>
      <xdr:nvPicPr>
        <xdr:cNvPr id="81" name="Рисунок 37" descr="033.jpg">
          <a:extLst>
            <a:ext uri="{FF2B5EF4-FFF2-40B4-BE49-F238E27FC236}">
              <a16:creationId xmlns:a16="http://schemas.microsoft.com/office/drawing/2014/main" xmlns="" id="{00000000-0008-0000-0800-000051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59312175"/>
          <a:ext cx="1209675" cy="885825"/>
        </a:xfrm>
        <a:prstGeom prst="rect">
          <a:avLst/>
        </a:prstGeom>
        <a:noFill/>
        <a:ln w="9525">
          <a:noFill/>
          <a:miter lim="800000"/>
          <a:headEnd/>
          <a:tailEnd/>
        </a:ln>
      </xdr:spPr>
    </xdr:pic>
    <xdr:clientData/>
  </xdr:twoCellAnchor>
  <xdr:twoCellAnchor editAs="oneCell">
    <xdr:from>
      <xdr:col>3</xdr:col>
      <xdr:colOff>66675</xdr:colOff>
      <xdr:row>76</xdr:row>
      <xdr:rowOff>95250</xdr:rowOff>
    </xdr:from>
    <xdr:to>
      <xdr:col>3</xdr:col>
      <xdr:colOff>1276350</xdr:colOff>
      <xdr:row>76</xdr:row>
      <xdr:rowOff>981075</xdr:rowOff>
    </xdr:to>
    <xdr:pic>
      <xdr:nvPicPr>
        <xdr:cNvPr id="82" name="Рисунок 27" descr="032.jpg">
          <a:extLst>
            <a:ext uri="{FF2B5EF4-FFF2-40B4-BE49-F238E27FC236}">
              <a16:creationId xmlns:a16="http://schemas.microsoft.com/office/drawing/2014/main" xmlns="" id="{00000000-0008-0000-0800-000052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62579250"/>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84" name="Рисунок 25" descr="138.jpg">
          <a:extLst>
            <a:ext uri="{FF2B5EF4-FFF2-40B4-BE49-F238E27FC236}">
              <a16:creationId xmlns:a16="http://schemas.microsoft.com/office/drawing/2014/main" xmlns="" id="{00000000-0008-0000-0800-000054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4086225"/>
          <a:ext cx="1209675" cy="885825"/>
        </a:xfrm>
        <a:prstGeom prst="rect">
          <a:avLst/>
        </a:prstGeom>
        <a:noFill/>
        <a:ln w="9525">
          <a:noFill/>
          <a:miter lim="800000"/>
          <a:headEnd/>
          <a:tailEnd/>
        </a:ln>
      </xdr:spPr>
    </xdr:pic>
    <xdr:clientData/>
  </xdr:twoCellAnchor>
  <xdr:twoCellAnchor editAs="oneCell">
    <xdr:from>
      <xdr:col>3</xdr:col>
      <xdr:colOff>38100</xdr:colOff>
      <xdr:row>81</xdr:row>
      <xdr:rowOff>104775</xdr:rowOff>
    </xdr:from>
    <xdr:to>
      <xdr:col>3</xdr:col>
      <xdr:colOff>1263502</xdr:colOff>
      <xdr:row>81</xdr:row>
      <xdr:rowOff>1031447</xdr:rowOff>
    </xdr:to>
    <xdr:pic>
      <xdr:nvPicPr>
        <xdr:cNvPr id="3" name="Рисунок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1"/>
        <a:stretch>
          <a:fillRect/>
        </a:stretch>
      </xdr:blipFill>
      <xdr:spPr>
        <a:xfrm>
          <a:off x="3133725" y="65341500"/>
          <a:ext cx="1225402" cy="926672"/>
        </a:xfrm>
        <a:prstGeom prst="rect">
          <a:avLst/>
        </a:prstGeom>
      </xdr:spPr>
    </xdr:pic>
    <xdr:clientData/>
  </xdr:twoCellAnchor>
  <xdr:twoCellAnchor editAs="oneCell">
    <xdr:from>
      <xdr:col>3</xdr:col>
      <xdr:colOff>66675</xdr:colOff>
      <xdr:row>10</xdr:row>
      <xdr:rowOff>47625</xdr:rowOff>
    </xdr:from>
    <xdr:to>
      <xdr:col>3</xdr:col>
      <xdr:colOff>1276350</xdr:colOff>
      <xdr:row>10</xdr:row>
      <xdr:rowOff>933450</xdr:rowOff>
    </xdr:to>
    <xdr:pic>
      <xdr:nvPicPr>
        <xdr:cNvPr id="75" name="Рисунок 22" descr="032.jpg">
          <a:extLst>
            <a:ext uri="{FF2B5EF4-FFF2-40B4-BE49-F238E27FC236}">
              <a16:creationId xmlns:a16="http://schemas.microsoft.com/office/drawing/2014/main" xmlns="" id="{00000000-0008-0000-0800-00004B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38109525"/>
          <a:ext cx="1209675" cy="885825"/>
        </a:xfrm>
        <a:prstGeom prst="rect">
          <a:avLst/>
        </a:prstGeom>
        <a:noFill/>
        <a:ln w="9525">
          <a:noFill/>
          <a:miter lim="800000"/>
          <a:headEnd/>
          <a:tailEnd/>
        </a:ln>
      </xdr:spPr>
    </xdr:pic>
    <xdr:clientData/>
  </xdr:twoCellAnchor>
  <xdr:twoCellAnchor editAs="oneCell">
    <xdr:from>
      <xdr:col>3</xdr:col>
      <xdr:colOff>47625</xdr:colOff>
      <xdr:row>80</xdr:row>
      <xdr:rowOff>85725</xdr:rowOff>
    </xdr:from>
    <xdr:to>
      <xdr:col>3</xdr:col>
      <xdr:colOff>1273027</xdr:colOff>
      <xdr:row>80</xdr:row>
      <xdr:rowOff>1012397</xdr:rowOff>
    </xdr:to>
    <xdr:pic>
      <xdr:nvPicPr>
        <xdr:cNvPr id="79" name="Рисунок 78">
          <a:extLst>
            <a:ext uri="{FF2B5EF4-FFF2-40B4-BE49-F238E27FC236}">
              <a16:creationId xmlns:a16="http://schemas.microsoft.com/office/drawing/2014/main" xmlns="" id="{00000000-0008-0000-0800-00004F000000}"/>
            </a:ext>
          </a:extLst>
        </xdr:cNvPr>
        <xdr:cNvPicPr>
          <a:picLocks noChangeAspect="1"/>
        </xdr:cNvPicPr>
      </xdr:nvPicPr>
      <xdr:blipFill>
        <a:blip xmlns:r="http://schemas.openxmlformats.org/officeDocument/2006/relationships" r:embed="rId21"/>
        <a:stretch>
          <a:fillRect/>
        </a:stretch>
      </xdr:blipFill>
      <xdr:spPr>
        <a:xfrm>
          <a:off x="3143250" y="66294000"/>
          <a:ext cx="1225402" cy="926672"/>
        </a:xfrm>
        <a:prstGeom prst="rect">
          <a:avLst/>
        </a:prstGeom>
      </xdr:spPr>
    </xdr:pic>
    <xdr:clientData/>
  </xdr:twoCellAnchor>
  <xdr:twoCellAnchor editAs="oneCell">
    <xdr:from>
      <xdr:col>3</xdr:col>
      <xdr:colOff>57150</xdr:colOff>
      <xdr:row>92</xdr:row>
      <xdr:rowOff>28575</xdr:rowOff>
    </xdr:from>
    <xdr:to>
      <xdr:col>3</xdr:col>
      <xdr:colOff>1288649</xdr:colOff>
      <xdr:row>92</xdr:row>
      <xdr:rowOff>955247</xdr:rowOff>
    </xdr:to>
    <xdr:pic>
      <xdr:nvPicPr>
        <xdr:cNvPr id="2" name="Рисунок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77181075"/>
          <a:ext cx="1231499" cy="926672"/>
        </a:xfrm>
        <a:prstGeom prst="rect">
          <a:avLst/>
        </a:prstGeom>
      </xdr:spPr>
    </xdr:pic>
    <xdr:clientData/>
  </xdr:twoCellAnchor>
  <xdr:oneCellAnchor>
    <xdr:from>
      <xdr:col>3</xdr:col>
      <xdr:colOff>57150</xdr:colOff>
      <xdr:row>94</xdr:row>
      <xdr:rowOff>47625</xdr:rowOff>
    </xdr:from>
    <xdr:ext cx="1266825" cy="609600"/>
    <xdr:pic>
      <xdr:nvPicPr>
        <xdr:cNvPr id="83" name="Picture 4" descr="霓虹灯中间接头带电源线">
          <a:extLst>
            <a:ext uri="{FF2B5EF4-FFF2-40B4-BE49-F238E27FC236}">
              <a16:creationId xmlns:a16="http://schemas.microsoft.com/office/drawing/2014/main" xmlns="" id="{00000000-0008-0000-0800-00005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5283100"/>
          <a:ext cx="1266825" cy="609600"/>
        </a:xfrm>
        <a:prstGeom prst="rect">
          <a:avLst/>
        </a:prstGeom>
        <a:noFill/>
        <a:ln w="9525">
          <a:noFill/>
          <a:miter lim="800000"/>
          <a:headEnd/>
          <a:tailEnd/>
        </a:ln>
      </xdr:spPr>
    </xdr:pic>
    <xdr:clientData/>
  </xdr:oneCellAnchor>
  <xdr:oneCellAnchor>
    <xdr:from>
      <xdr:col>3</xdr:col>
      <xdr:colOff>57150</xdr:colOff>
      <xdr:row>82</xdr:row>
      <xdr:rowOff>47625</xdr:rowOff>
    </xdr:from>
    <xdr:ext cx="1266825" cy="609600"/>
    <xdr:pic>
      <xdr:nvPicPr>
        <xdr:cNvPr id="85" name="Picture 4" descr="霓虹灯中间接头带电源线">
          <a:extLst>
            <a:ext uri="{FF2B5EF4-FFF2-40B4-BE49-F238E27FC236}">
              <a16:creationId xmlns:a16="http://schemas.microsoft.com/office/drawing/2014/main" xmlns="" id="{00000000-0008-0000-0800-00005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47625</xdr:colOff>
      <xdr:row>112</xdr:row>
      <xdr:rowOff>66675</xdr:rowOff>
    </xdr:from>
    <xdr:ext cx="1228725" cy="923925"/>
    <xdr:pic>
      <xdr:nvPicPr>
        <xdr:cNvPr id="86" name="Picture 1965" descr="DSC00193">
          <a:extLst>
            <a:ext uri="{FF2B5EF4-FFF2-40B4-BE49-F238E27FC236}">
              <a16:creationId xmlns:a16="http://schemas.microsoft.com/office/drawing/2014/main" xmlns="" id="{00000000-0008-0000-0800-00005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86915625"/>
          <a:ext cx="1228725" cy="923925"/>
        </a:xfrm>
        <a:prstGeom prst="rect">
          <a:avLst/>
        </a:prstGeom>
        <a:noFill/>
        <a:ln w="9525">
          <a:noFill/>
          <a:miter lim="800000"/>
          <a:headEnd/>
          <a:tailEnd/>
        </a:ln>
      </xdr:spPr>
    </xdr:pic>
    <xdr:clientData/>
  </xdr:oneCellAnchor>
  <xdr:oneCellAnchor>
    <xdr:from>
      <xdr:col>3</xdr:col>
      <xdr:colOff>57150</xdr:colOff>
      <xdr:row>113</xdr:row>
      <xdr:rowOff>47625</xdr:rowOff>
    </xdr:from>
    <xdr:ext cx="1266825" cy="609600"/>
    <xdr:pic>
      <xdr:nvPicPr>
        <xdr:cNvPr id="87" name="Picture 4" descr="霓虹灯中间接头带电源线">
          <a:extLst>
            <a:ext uri="{FF2B5EF4-FFF2-40B4-BE49-F238E27FC236}">
              <a16:creationId xmlns:a16="http://schemas.microsoft.com/office/drawing/2014/main" xmlns="" id="{00000000-0008-0000-0800-00005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114</xdr:row>
      <xdr:rowOff>47625</xdr:rowOff>
    </xdr:from>
    <xdr:ext cx="1266825" cy="609600"/>
    <xdr:pic>
      <xdr:nvPicPr>
        <xdr:cNvPr id="88" name="Picture 4" descr="霓虹灯中间接头带电源线">
          <a:extLst>
            <a:ext uri="{FF2B5EF4-FFF2-40B4-BE49-F238E27FC236}">
              <a16:creationId xmlns:a16="http://schemas.microsoft.com/office/drawing/2014/main" xmlns="" id="{00000000-0008-0000-0800-00005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9030175"/>
          <a:ext cx="1266825" cy="609600"/>
        </a:xfrm>
        <a:prstGeom prst="rect">
          <a:avLst/>
        </a:prstGeom>
        <a:noFill/>
        <a:ln w="9525">
          <a:noFill/>
          <a:miter lim="800000"/>
          <a:headEnd/>
          <a:tailEnd/>
        </a:ln>
      </xdr:spPr>
    </xdr:pic>
    <xdr:clientData/>
  </xdr:oneCellAnchor>
  <xdr:twoCellAnchor editAs="oneCell">
    <xdr:from>
      <xdr:col>3</xdr:col>
      <xdr:colOff>47625</xdr:colOff>
      <xdr:row>105</xdr:row>
      <xdr:rowOff>47625</xdr:rowOff>
    </xdr:from>
    <xdr:to>
      <xdr:col>3</xdr:col>
      <xdr:colOff>1295400</xdr:colOff>
      <xdr:row>105</xdr:row>
      <xdr:rowOff>933450</xdr:rowOff>
    </xdr:to>
    <xdr:pic>
      <xdr:nvPicPr>
        <xdr:cNvPr id="6" name="Рисунок 5">
          <a:extLst>
            <a:ext uri="{FF2B5EF4-FFF2-40B4-BE49-F238E27FC236}">
              <a16:creationId xmlns:a16="http://schemas.microsoft.com/office/drawing/2014/main" xmlns="" id="{691C95F4-C799-4180-A00C-0BC0B7C29EEA}"/>
            </a:ext>
          </a:extLst>
        </xdr:cNvPr>
        <xdr:cNvPicPr>
          <a:picLocks noChangeAspect="1"/>
        </xdr:cNvPicPr>
      </xdr:nvPicPr>
      <xdr:blipFill>
        <a:blip xmlns:r="http://schemas.openxmlformats.org/officeDocument/2006/relationships" r:embed="rId23"/>
        <a:stretch>
          <a:fillRect/>
        </a:stretch>
      </xdr:blipFill>
      <xdr:spPr>
        <a:xfrm>
          <a:off x="3143250" y="90497025"/>
          <a:ext cx="1247775" cy="885825"/>
        </a:xfrm>
        <a:prstGeom prst="rect">
          <a:avLst/>
        </a:prstGeom>
      </xdr:spPr>
    </xdr:pic>
    <xdr:clientData/>
  </xdr:twoCellAnchor>
  <xdr:twoCellAnchor editAs="oneCell">
    <xdr:from>
      <xdr:col>3</xdr:col>
      <xdr:colOff>57150</xdr:colOff>
      <xdr:row>102</xdr:row>
      <xdr:rowOff>28575</xdr:rowOff>
    </xdr:from>
    <xdr:to>
      <xdr:col>3</xdr:col>
      <xdr:colOff>1294745</xdr:colOff>
      <xdr:row>102</xdr:row>
      <xdr:rowOff>912572</xdr:rowOff>
    </xdr:to>
    <xdr:pic>
      <xdr:nvPicPr>
        <xdr:cNvPr id="7" name="Рисунок 6">
          <a:extLst>
            <a:ext uri="{FF2B5EF4-FFF2-40B4-BE49-F238E27FC236}">
              <a16:creationId xmlns:a16="http://schemas.microsoft.com/office/drawing/2014/main" xmlns="" id="{323BFF51-BE69-4CDD-A1BC-A7A54170EE48}"/>
            </a:ext>
          </a:extLst>
        </xdr:cNvPr>
        <xdr:cNvPicPr>
          <a:picLocks noChangeAspect="1"/>
        </xdr:cNvPicPr>
      </xdr:nvPicPr>
      <xdr:blipFill>
        <a:blip xmlns:r="http://schemas.openxmlformats.org/officeDocument/2006/relationships" r:embed="rId24"/>
        <a:stretch>
          <a:fillRect/>
        </a:stretch>
      </xdr:blipFill>
      <xdr:spPr>
        <a:xfrm>
          <a:off x="3152775" y="87563325"/>
          <a:ext cx="1237595" cy="883997"/>
        </a:xfrm>
        <a:prstGeom prst="rect">
          <a:avLst/>
        </a:prstGeom>
      </xdr:spPr>
    </xdr:pic>
    <xdr:clientData/>
  </xdr:twoCellAnchor>
  <xdr:twoCellAnchor editAs="oneCell">
    <xdr:from>
      <xdr:col>3</xdr:col>
      <xdr:colOff>47626</xdr:colOff>
      <xdr:row>103</xdr:row>
      <xdr:rowOff>47625</xdr:rowOff>
    </xdr:from>
    <xdr:to>
      <xdr:col>3</xdr:col>
      <xdr:colOff>1276350</xdr:colOff>
      <xdr:row>103</xdr:row>
      <xdr:rowOff>933450</xdr:rowOff>
    </xdr:to>
    <xdr:pic>
      <xdr:nvPicPr>
        <xdr:cNvPr id="8" name="Рисунок 7">
          <a:extLst>
            <a:ext uri="{FF2B5EF4-FFF2-40B4-BE49-F238E27FC236}">
              <a16:creationId xmlns:a16="http://schemas.microsoft.com/office/drawing/2014/main" xmlns="" id="{E1749BAA-1BB1-469B-9B26-7724DDE3B6CA}"/>
            </a:ext>
          </a:extLst>
        </xdr:cNvPr>
        <xdr:cNvPicPr>
          <a:picLocks noChangeAspect="1"/>
        </xdr:cNvPicPr>
      </xdr:nvPicPr>
      <xdr:blipFill>
        <a:blip xmlns:r="http://schemas.openxmlformats.org/officeDocument/2006/relationships" r:embed="rId25"/>
        <a:stretch>
          <a:fillRect/>
        </a:stretch>
      </xdr:blipFill>
      <xdr:spPr>
        <a:xfrm>
          <a:off x="3143251" y="88553925"/>
          <a:ext cx="1228724" cy="885825"/>
        </a:xfrm>
        <a:prstGeom prst="rect">
          <a:avLst/>
        </a:prstGeom>
      </xdr:spPr>
    </xdr:pic>
    <xdr:clientData/>
  </xdr:twoCellAnchor>
  <xdr:twoCellAnchor editAs="oneCell">
    <xdr:from>
      <xdr:col>3</xdr:col>
      <xdr:colOff>38100</xdr:colOff>
      <xdr:row>104</xdr:row>
      <xdr:rowOff>47625</xdr:rowOff>
    </xdr:from>
    <xdr:to>
      <xdr:col>3</xdr:col>
      <xdr:colOff>1287888</xdr:colOff>
      <xdr:row>104</xdr:row>
      <xdr:rowOff>925525</xdr:rowOff>
    </xdr:to>
    <xdr:pic>
      <xdr:nvPicPr>
        <xdr:cNvPr id="9" name="Рисунок 8">
          <a:extLst>
            <a:ext uri="{FF2B5EF4-FFF2-40B4-BE49-F238E27FC236}">
              <a16:creationId xmlns:a16="http://schemas.microsoft.com/office/drawing/2014/main" xmlns="" id="{B703AD55-A7F2-48AD-8AD3-41667DFAA71A}"/>
            </a:ext>
          </a:extLst>
        </xdr:cNvPr>
        <xdr:cNvPicPr>
          <a:picLocks noChangeAspect="1"/>
        </xdr:cNvPicPr>
      </xdr:nvPicPr>
      <xdr:blipFill>
        <a:blip xmlns:r="http://schemas.openxmlformats.org/officeDocument/2006/relationships" r:embed="rId26"/>
        <a:stretch>
          <a:fillRect/>
        </a:stretch>
      </xdr:blipFill>
      <xdr:spPr>
        <a:xfrm>
          <a:off x="3133725" y="89525475"/>
          <a:ext cx="1249788" cy="877900"/>
        </a:xfrm>
        <a:prstGeom prst="rect">
          <a:avLst/>
        </a:prstGeom>
      </xdr:spPr>
    </xdr:pic>
    <xdr:clientData/>
  </xdr:twoCellAnchor>
</xdr:wsDr>
</file>

<file path=xl/queryTables/queryTable1.xml><?xml version="1.0" encoding="utf-8"?>
<queryTable xmlns="http://schemas.openxmlformats.org/spreadsheetml/2006/main" name="kurs_dollara" refreshOnLoad="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www.svetenergo.ru/"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10.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11.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14.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drawing" Target="../drawings/drawing16.x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drawing" Target="../drawings/drawing17.xm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drawing" Target="../drawings/drawing18.xml"/><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19.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drawing" Target="../drawings/drawing20.xml"/><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21.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drawing" Target="../drawings/drawing22.xml"/><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drawing" Target="../drawings/drawing23.xml"/><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24.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drawing" Target="../drawings/drawing25.xml"/><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drawing" Target="../drawings/drawing26.xml"/><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drawing" Target="../drawings/drawing27.xml"/><Relationship Id="rId5" Type="http://schemas.openxmlformats.org/officeDocument/2006/relationships/printerSettings" Target="../printerSettings/printerSettings126.bin"/><Relationship Id="rId4" Type="http://schemas.openxmlformats.org/officeDocument/2006/relationships/printerSettings" Target="../printerSettings/printerSettings12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drawing" Target="../drawings/drawing28.xml"/><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drawing" Target="../drawings/drawing29.xml"/><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10" zoomScaleNormal="100" workbookViewId="0">
      <selection activeCell="E16" sqref="E16"/>
    </sheetView>
  </sheetViews>
  <sheetFormatPr defaultColWidth="9.140625" defaultRowHeight="12.75" x14ac:dyDescent="0.2"/>
  <cols>
    <col min="1" max="1" width="9.140625" style="1"/>
    <col min="2" max="2" width="9" style="1" bestFit="1" customWidth="1"/>
    <col min="3" max="3" width="6.5703125" style="1" customWidth="1"/>
    <col min="4" max="4" width="3.28515625" style="1" customWidth="1"/>
    <col min="5" max="5" width="57.28515625" style="1" customWidth="1"/>
    <col min="6" max="6" width="14.7109375" style="1" customWidth="1"/>
    <col min="7" max="16384" width="9.140625" style="1"/>
  </cols>
  <sheetData>
    <row r="1" spans="1:7" ht="45" customHeight="1" x14ac:dyDescent="0.3">
      <c r="A1" s="1" t="s">
        <v>1574</v>
      </c>
      <c r="B1" s="272" t="s">
        <v>1073</v>
      </c>
      <c r="C1" s="273"/>
      <c r="D1" s="273"/>
      <c r="E1" s="273"/>
      <c r="F1" s="273"/>
      <c r="G1" s="12"/>
    </row>
    <row r="2" spans="1:7" ht="27.75" customHeight="1" thickBot="1" x14ac:dyDescent="0.35">
      <c r="B2" s="278" t="s">
        <v>42</v>
      </c>
      <c r="C2" s="278"/>
      <c r="D2" s="278"/>
      <c r="E2" s="278"/>
      <c r="F2" s="278"/>
      <c r="G2" s="12"/>
    </row>
    <row r="3" spans="1:7" ht="43.5" customHeight="1" x14ac:dyDescent="0.3">
      <c r="B3" s="112"/>
      <c r="C3" s="113"/>
      <c r="D3" s="113"/>
      <c r="E3" s="113"/>
      <c r="F3" s="114"/>
      <c r="G3" s="11"/>
    </row>
    <row r="4" spans="1:7" ht="57.75" customHeight="1" x14ac:dyDescent="0.3">
      <c r="B4" s="275"/>
      <c r="C4" s="276"/>
      <c r="D4" s="276"/>
      <c r="E4" s="276"/>
      <c r="F4" s="277"/>
      <c r="G4" s="12"/>
    </row>
    <row r="5" spans="1:7" ht="9" customHeight="1" x14ac:dyDescent="0.2">
      <c r="B5" s="115"/>
      <c r="C5" s="10"/>
      <c r="D5" s="10"/>
      <c r="E5" s="10"/>
      <c r="F5" s="116"/>
    </row>
    <row r="6" spans="1:7" ht="24" customHeight="1" x14ac:dyDescent="0.2">
      <c r="B6" s="117"/>
      <c r="C6" s="274" t="s">
        <v>225</v>
      </c>
      <c r="D6" s="274"/>
      <c r="E6" s="274"/>
      <c r="F6" s="118"/>
    </row>
    <row r="7" spans="1:7" ht="18.75" customHeight="1" x14ac:dyDescent="0.2">
      <c r="B7" s="117"/>
      <c r="C7" s="105"/>
      <c r="D7" s="105"/>
      <c r="E7" s="105"/>
      <c r="F7" s="119"/>
    </row>
    <row r="8" spans="1:7" ht="18.95" customHeight="1" x14ac:dyDescent="0.2">
      <c r="B8" s="117"/>
      <c r="C8" s="265" t="s">
        <v>266</v>
      </c>
      <c r="D8" s="266"/>
      <c r="E8" s="267"/>
      <c r="F8" s="119"/>
    </row>
    <row r="9" spans="1:7" ht="35.1" customHeight="1" x14ac:dyDescent="0.2">
      <c r="B9" s="117"/>
      <c r="C9" s="111">
        <f>ROW()-8</f>
        <v>1</v>
      </c>
      <c r="D9" s="106"/>
      <c r="E9" s="128" t="s">
        <v>226</v>
      </c>
      <c r="F9" s="119"/>
    </row>
    <row r="10" spans="1:7" ht="35.1" customHeight="1" x14ac:dyDescent="0.2">
      <c r="B10" s="117"/>
      <c r="C10" s="111">
        <f t="shared" ref="C10:C25" si="0">ROW()-8</f>
        <v>2</v>
      </c>
      <c r="D10" s="107"/>
      <c r="E10" s="137" t="s">
        <v>768</v>
      </c>
      <c r="F10" s="119"/>
    </row>
    <row r="11" spans="1:7" ht="35.1" customHeight="1" x14ac:dyDescent="0.2">
      <c r="B11" s="117"/>
      <c r="C11" s="111">
        <f t="shared" si="0"/>
        <v>3</v>
      </c>
      <c r="D11" s="107"/>
      <c r="E11" s="188" t="s">
        <v>1090</v>
      </c>
      <c r="F11" s="119"/>
    </row>
    <row r="12" spans="1:7" ht="35.1" customHeight="1" x14ac:dyDescent="0.2">
      <c r="B12" s="117"/>
      <c r="C12" s="111">
        <f t="shared" si="0"/>
        <v>4</v>
      </c>
      <c r="D12" s="107"/>
      <c r="E12" s="136" t="s">
        <v>1086</v>
      </c>
      <c r="F12" s="119"/>
    </row>
    <row r="13" spans="1:7" ht="35.1" customHeight="1" x14ac:dyDescent="0.2">
      <c r="B13" s="117"/>
      <c r="C13" s="111">
        <f t="shared" si="0"/>
        <v>5</v>
      </c>
      <c r="D13" s="107"/>
      <c r="E13" s="134" t="s">
        <v>1081</v>
      </c>
      <c r="F13" s="119"/>
    </row>
    <row r="14" spans="1:7" ht="35.1" customHeight="1" x14ac:dyDescent="0.2">
      <c r="B14" s="117"/>
      <c r="C14" s="111">
        <f t="shared" si="0"/>
        <v>6</v>
      </c>
      <c r="D14" s="107"/>
      <c r="E14" s="134" t="s">
        <v>227</v>
      </c>
      <c r="F14" s="119"/>
    </row>
    <row r="15" spans="1:7" ht="35.1" customHeight="1" x14ac:dyDescent="0.2">
      <c r="B15" s="117"/>
      <c r="C15" s="111">
        <f t="shared" si="0"/>
        <v>7</v>
      </c>
      <c r="D15" s="107"/>
      <c r="E15" s="136" t="s">
        <v>1071</v>
      </c>
      <c r="F15" s="119"/>
    </row>
    <row r="16" spans="1:7" ht="35.1" customHeight="1" x14ac:dyDescent="0.2">
      <c r="B16" s="117"/>
      <c r="C16" s="111">
        <f t="shared" si="0"/>
        <v>8</v>
      </c>
      <c r="D16" s="107"/>
      <c r="E16" s="134" t="s">
        <v>1084</v>
      </c>
      <c r="F16" s="119"/>
    </row>
    <row r="17" spans="2:6" ht="35.1" customHeight="1" x14ac:dyDescent="0.2">
      <c r="B17" s="117"/>
      <c r="C17" s="111">
        <f t="shared" si="0"/>
        <v>9</v>
      </c>
      <c r="D17" s="107"/>
      <c r="E17" s="134" t="s">
        <v>569</v>
      </c>
      <c r="F17" s="119"/>
    </row>
    <row r="18" spans="2:6" ht="35.1" customHeight="1" x14ac:dyDescent="0.2">
      <c r="B18" s="117"/>
      <c r="C18" s="111">
        <f t="shared" si="0"/>
        <v>10</v>
      </c>
      <c r="D18" s="107"/>
      <c r="E18" s="136" t="s">
        <v>1080</v>
      </c>
      <c r="F18" s="119"/>
    </row>
    <row r="19" spans="2:6" ht="35.1" customHeight="1" x14ac:dyDescent="0.2">
      <c r="B19" s="117"/>
      <c r="C19" s="111">
        <f t="shared" si="0"/>
        <v>11</v>
      </c>
      <c r="D19" s="107"/>
      <c r="E19" s="189" t="s">
        <v>1089</v>
      </c>
      <c r="F19" s="119"/>
    </row>
    <row r="20" spans="2:6" ht="35.1" customHeight="1" x14ac:dyDescent="0.2">
      <c r="B20" s="117"/>
      <c r="C20" s="111">
        <f t="shared" si="0"/>
        <v>12</v>
      </c>
      <c r="D20" s="107"/>
      <c r="E20" s="134" t="s">
        <v>570</v>
      </c>
      <c r="F20" s="119"/>
    </row>
    <row r="21" spans="2:6" ht="35.1" customHeight="1" x14ac:dyDescent="0.2">
      <c r="B21" s="117"/>
      <c r="C21" s="111">
        <f t="shared" si="0"/>
        <v>13</v>
      </c>
      <c r="D21" s="107"/>
      <c r="E21" s="134" t="s">
        <v>347</v>
      </c>
      <c r="F21" s="119"/>
    </row>
    <row r="22" spans="2:6" ht="35.1" customHeight="1" x14ac:dyDescent="0.2">
      <c r="B22" s="117"/>
      <c r="C22" s="111">
        <f t="shared" si="0"/>
        <v>14</v>
      </c>
      <c r="D22" s="107"/>
      <c r="E22" s="134" t="s">
        <v>1085</v>
      </c>
      <c r="F22" s="119"/>
    </row>
    <row r="23" spans="2:6" ht="35.1" customHeight="1" x14ac:dyDescent="0.2">
      <c r="B23" s="117"/>
      <c r="C23" s="111">
        <f t="shared" si="0"/>
        <v>15</v>
      </c>
      <c r="D23" s="107"/>
      <c r="E23" s="134" t="s">
        <v>228</v>
      </c>
      <c r="F23" s="119"/>
    </row>
    <row r="24" spans="2:6" ht="35.1" customHeight="1" x14ac:dyDescent="0.2">
      <c r="B24" s="117"/>
      <c r="C24" s="111">
        <f t="shared" si="0"/>
        <v>16</v>
      </c>
      <c r="D24" s="107"/>
      <c r="E24" s="139" t="s">
        <v>1082</v>
      </c>
      <c r="F24" s="119"/>
    </row>
    <row r="25" spans="2:6" ht="35.1" customHeight="1" x14ac:dyDescent="0.2">
      <c r="B25" s="117"/>
      <c r="C25" s="111">
        <f t="shared" si="0"/>
        <v>17</v>
      </c>
      <c r="D25" s="135"/>
      <c r="E25" s="138" t="s">
        <v>1083</v>
      </c>
      <c r="F25" s="119"/>
    </row>
    <row r="26" spans="2:6" ht="19.5" x14ac:dyDescent="0.2">
      <c r="B26" s="117"/>
      <c r="C26" s="74"/>
      <c r="D26" s="108"/>
      <c r="E26" s="109"/>
      <c r="F26" s="119"/>
    </row>
    <row r="27" spans="2:6" ht="18.95" customHeight="1" x14ac:dyDescent="0.2">
      <c r="B27" s="117"/>
      <c r="C27" s="268" t="s">
        <v>267</v>
      </c>
      <c r="D27" s="268"/>
      <c r="E27" s="268"/>
      <c r="F27" s="120"/>
    </row>
    <row r="28" spans="2:6" ht="35.1" customHeight="1" x14ac:dyDescent="0.2">
      <c r="B28" s="117"/>
      <c r="C28" s="111">
        <f>ROW()-10</f>
        <v>18</v>
      </c>
      <c r="D28" s="129"/>
      <c r="E28" s="127" t="s">
        <v>10</v>
      </c>
      <c r="F28" s="119"/>
    </row>
    <row r="29" spans="2:6" ht="35.1" customHeight="1" x14ac:dyDescent="0.2">
      <c r="B29" s="117"/>
      <c r="C29" s="111">
        <f t="shared" ref="C29:C37" si="1">ROW()-10</f>
        <v>19</v>
      </c>
      <c r="D29" s="129"/>
      <c r="E29" s="126" t="s">
        <v>1091</v>
      </c>
      <c r="F29" s="119"/>
    </row>
    <row r="30" spans="2:6" ht="35.1" customHeight="1" x14ac:dyDescent="0.2">
      <c r="B30" s="117"/>
      <c r="C30" s="111">
        <f t="shared" si="1"/>
        <v>20</v>
      </c>
      <c r="D30" s="130"/>
      <c r="E30" s="127" t="s">
        <v>1092</v>
      </c>
      <c r="F30" s="119"/>
    </row>
    <row r="31" spans="2:6" ht="35.1" customHeight="1" x14ac:dyDescent="0.2">
      <c r="B31" s="117"/>
      <c r="C31" s="111">
        <f t="shared" si="1"/>
        <v>21</v>
      </c>
      <c r="D31" s="130"/>
      <c r="E31" s="127" t="s">
        <v>1094</v>
      </c>
      <c r="F31" s="119"/>
    </row>
    <row r="32" spans="2:6" ht="35.1" customHeight="1" x14ac:dyDescent="0.2">
      <c r="B32" s="117"/>
      <c r="C32" s="111">
        <f t="shared" si="1"/>
        <v>22</v>
      </c>
      <c r="D32" s="130"/>
      <c r="E32" s="126" t="s">
        <v>1093</v>
      </c>
      <c r="F32" s="119"/>
    </row>
    <row r="33" spans="2:6" ht="35.1" customHeight="1" x14ac:dyDescent="0.2">
      <c r="B33" s="117"/>
      <c r="C33" s="111">
        <f t="shared" si="1"/>
        <v>23</v>
      </c>
      <c r="D33" s="130"/>
      <c r="E33" s="127" t="s">
        <v>1096</v>
      </c>
      <c r="F33" s="119"/>
    </row>
    <row r="34" spans="2:6" ht="35.1" customHeight="1" x14ac:dyDescent="0.2">
      <c r="B34" s="117"/>
      <c r="C34" s="111">
        <f t="shared" si="1"/>
        <v>24</v>
      </c>
      <c r="D34" s="130"/>
      <c r="E34" s="131" t="s">
        <v>819</v>
      </c>
      <c r="F34" s="119"/>
    </row>
    <row r="35" spans="2:6" ht="35.1" customHeight="1" x14ac:dyDescent="0.2">
      <c r="B35" s="117"/>
      <c r="C35" s="111">
        <f t="shared" si="1"/>
        <v>25</v>
      </c>
      <c r="D35" s="130"/>
      <c r="E35" s="127" t="s">
        <v>1097</v>
      </c>
      <c r="F35" s="119"/>
    </row>
    <row r="36" spans="2:6" ht="35.1" customHeight="1" x14ac:dyDescent="0.2">
      <c r="B36" s="117"/>
      <c r="C36" s="111">
        <f t="shared" si="1"/>
        <v>26</v>
      </c>
      <c r="D36" s="130"/>
      <c r="E36" s="127" t="s">
        <v>571</v>
      </c>
      <c r="F36" s="119"/>
    </row>
    <row r="37" spans="2:6" ht="35.1" customHeight="1" x14ac:dyDescent="0.2">
      <c r="B37" s="117"/>
      <c r="C37" s="111">
        <f t="shared" si="1"/>
        <v>27</v>
      </c>
      <c r="D37" s="130"/>
      <c r="E37" s="127" t="s">
        <v>1095</v>
      </c>
      <c r="F37" s="119"/>
    </row>
    <row r="38" spans="2:6" ht="35.1" customHeight="1" x14ac:dyDescent="0.2">
      <c r="B38" s="117"/>
      <c r="C38" s="78"/>
      <c r="D38" s="108"/>
      <c r="E38" s="109"/>
      <c r="F38" s="119"/>
    </row>
    <row r="39" spans="2:6" ht="35.1" customHeight="1" x14ac:dyDescent="0.2">
      <c r="B39" s="117"/>
      <c r="C39" s="104"/>
      <c r="D39" s="110"/>
      <c r="E39" s="132" t="s">
        <v>178</v>
      </c>
      <c r="F39" s="119"/>
    </row>
    <row r="40" spans="2:6" s="9" customFormat="1" ht="33.75" customHeight="1" x14ac:dyDescent="0.2">
      <c r="B40" s="269"/>
      <c r="C40" s="270"/>
      <c r="D40" s="270"/>
      <c r="E40" s="270"/>
      <c r="F40" s="271"/>
    </row>
    <row r="41" spans="2:6" ht="30.75" customHeight="1" x14ac:dyDescent="0.2">
      <c r="B41" s="121" t="s">
        <v>173</v>
      </c>
      <c r="C41" s="279" t="s">
        <v>687</v>
      </c>
      <c r="D41" s="279"/>
      <c r="E41" s="279"/>
      <c r="F41" s="280"/>
    </row>
    <row r="42" spans="2:6" ht="30" customHeight="1" thickBot="1" x14ac:dyDescent="0.25">
      <c r="B42" s="133">
        <v>73.363299999999995</v>
      </c>
      <c r="C42" s="263">
        <f>B42+((B42*2.5)/100)</f>
        <v>75.197382499999989</v>
      </c>
      <c r="D42" s="263"/>
      <c r="E42" s="263"/>
      <c r="F42" s="264"/>
    </row>
  </sheetData>
  <sheetProtection selectLockedCells="1" selectUnlockedCells="1"/>
  <customSheetViews>
    <customSheetView guid="{387FB4AB-0DDA-49CE-893D-FDA5B323CE06}" showPageBreaks="1">
      <selection activeCell="E15" sqref="E15"/>
      <pageMargins left="0.7" right="0.7" top="0.75" bottom="0.75" header="0.51180555555555551" footer="0.51180555555555551"/>
      <pageSetup paperSize="9" scale="92" firstPageNumber="0" orientation="portrait" horizontalDpi="300" verticalDpi="300" r:id="rId1"/>
      <headerFooter alignWithMargins="0"/>
    </customSheetView>
    <customSheetView guid="{117E5385-9640-4B3C-81D5-4AABB19413BA}">
      <pageMargins left="0.7" right="0.7" top="0.75" bottom="0.75" header="0.51180555555555551" footer="0.51180555555555551"/>
      <pageSetup paperSize="9" scale="92" firstPageNumber="0" orientation="portrait" horizontalDpi="300" verticalDpi="300" r:id="rId2"/>
      <headerFooter alignWithMargins="0"/>
    </customSheetView>
    <customSheetView guid="{810B5283-CE84-444D-A80F-01A73D7F1E1F}">
      <selection activeCell="B42" sqref="B42"/>
      <pageMargins left="0.7" right="0.7" top="0.75" bottom="0.75" header="0.51180555555555551" footer="0.51180555555555551"/>
      <pageSetup paperSize="9" scale="92" firstPageNumber="0" orientation="portrait" horizontalDpi="300" verticalDpi="300" r:id="rId3"/>
      <headerFooter alignWithMargins="0"/>
    </customSheetView>
    <customSheetView guid="{8AD9A505-2CB9-41E9-BA6E-2067C4057336}" showPageBreaks="1" printArea="1">
      <selection activeCell="E13" sqref="E13"/>
      <pageMargins left="0.7" right="0.7" top="0.75" bottom="0.75" header="0.51180555555555551" footer="0.51180555555555551"/>
      <pageSetup paperSize="9" scale="92" firstPageNumber="0" orientation="portrait" horizontalDpi="300" verticalDpi="300" r:id="rId4"/>
      <headerFooter alignWithMargins="0"/>
    </customSheetView>
  </customSheetViews>
  <mergeCells count="9">
    <mergeCell ref="C42:F42"/>
    <mergeCell ref="C8:E8"/>
    <mergeCell ref="C27:E27"/>
    <mergeCell ref="B40:F40"/>
    <mergeCell ref="B1:F1"/>
    <mergeCell ref="C6:E6"/>
    <mergeCell ref="B4:F4"/>
    <mergeCell ref="B2:F2"/>
    <mergeCell ref="C41:F41"/>
  </mergeCells>
  <phoneticPr fontId="9" type="noConversion"/>
  <hyperlinks>
    <hyperlink ref="E9" location="'Белт лайт'!A1" display="Белт лайт"/>
    <hyperlink ref="E10" location="'Блоки питания'!A1" display="Блоки питания"/>
    <hyperlink ref="E29" location="'LED лампы для быт. применения'!A1" display="LED лампы для быт. применения"/>
    <hyperlink ref="E30" location="'LED лампы для Амстронг'!A1" display="LED лампы для Амстронг"/>
    <hyperlink ref="E11" location="'Гибкий неон'!A1" display="Гибкий неон"/>
    <hyperlink ref="E12" location="Гирлянды!A1" display="Гирлянды светодиодные"/>
    <hyperlink ref="E13" location="'Гирлянды для деревьев'!A1" display="Гирлянды светодиодные для деревьев"/>
    <hyperlink ref="E15" location="Дюралайт!A1" display="Дюралайт светодиодный"/>
    <hyperlink ref="E16" location="'Плей лайт'!A1" display="Занавесы световые (плей лайт)"/>
    <hyperlink ref="E17" location="Контроллеры!A1" display="Контроллеры"/>
    <hyperlink ref="E18" location="'Светодиодные кустарники'!A1" display="Кустарники светодиодные"/>
    <hyperlink ref="E20" location="'Оптоволоконные комплекты'!A1" display="Оптоволоконные комплекты"/>
    <hyperlink ref="E19" location="'Светодиодные ленты'!A1" display="Ленты и линейки светодиодные"/>
    <hyperlink ref="E21" location="'Новогодние мотивы'!A1" display="Светодиодные Новогодние мотивы и фигуры"/>
    <hyperlink ref="E22" location="'Световые сети'!A1" display="Сети световые"/>
    <hyperlink ref="E23" location="'Строб лампы и флеш-лампы'!A1" display="Строб лампы и флеш-лампы"/>
    <hyperlink ref="E37" location="'Уличные светильники'!A1" display="Уличные светодиодные светильники"/>
    <hyperlink ref="E32" location="Прожекторы!A1" display="Прожекторы"/>
    <hyperlink ref="E35" location="'Светодиодные светильники'!A1" display="Светодиодные светильники"/>
    <hyperlink ref="E36" location="'Светодиодные панели'!A1" display="Светодиодные панели"/>
    <hyperlink ref="E14" location="'Деколюм стрип лайт'!A1" display="Деколюм стрип лайт"/>
    <hyperlink ref="E28" location="'Встраиваемые светильники'!A1" display="Встраиваемые светодиодные светильники"/>
    <hyperlink ref="B2:F2" r:id="rId5" display="www.svetenergo.ru"/>
    <hyperlink ref="E39" location="'Версия для печати'!A1" display="ВЕРСИЯ ПРАЙС-ЛИСТА ДЛЯ ПЕЧАТИ"/>
    <hyperlink ref="E34" location="'Светильники для ЖКХ'!A1" display="Светильники для ЖКХ"/>
    <hyperlink ref="E24" location="'Фейерверки светодиодные'!A1" display="Фейерверки светодиодные"/>
    <hyperlink ref="E33" location="'Встраиваемые ультратонкие'!A1" display="Встраиваемые LED ультратонкие светильники"/>
    <hyperlink ref="E31" location="LEDmatrixSt!A1" display="Уличные светодиодные светильники на матрице"/>
    <hyperlink ref="E25" location="'Лед Вижн Флекс'!A1" display="DMX Лед Вижн Флекс"/>
  </hyperlinks>
  <pageMargins left="0.7" right="0.7" top="0.75" bottom="0.75" header="0.51180555555555551" footer="0.51180555555555551"/>
  <pageSetup paperSize="9" scale="92" firstPageNumber="0" orientation="portrait" horizontalDpi="300" verticalDpi="3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28515625" style="2" customWidth="1"/>
    <col min="5" max="5" width="53.7109375" style="2" customWidth="1"/>
    <col min="6" max="6" width="14.28515625" style="2" customWidth="1"/>
    <col min="7" max="7" width="15" style="2" customWidth="1"/>
    <col min="8" max="8" width="14.140625" style="2" customWidth="1"/>
    <col min="9" max="10" width="15.855468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6.75" customHeight="1" x14ac:dyDescent="0.15">
      <c r="A3" s="320" t="str">
        <f>Дюралайт!A3</f>
        <v>Вернуться к содержанию</v>
      </c>
      <c r="B3" s="320"/>
      <c r="C3" s="320"/>
      <c r="D3" s="320"/>
      <c r="E3" s="338"/>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1083</v>
      </c>
      <c r="B5" s="319"/>
      <c r="C5" s="319"/>
      <c r="D5" s="319"/>
      <c r="E5" s="319"/>
      <c r="F5" s="319"/>
      <c r="G5" s="319"/>
      <c r="H5" s="319"/>
      <c r="I5" s="319"/>
      <c r="J5" s="319"/>
    </row>
    <row r="6" spans="1:10" ht="77.099999999999994" customHeight="1" x14ac:dyDescent="0.15">
      <c r="A6" s="15" t="s">
        <v>18</v>
      </c>
      <c r="B6" s="15"/>
      <c r="C6" s="15" t="s">
        <v>1076</v>
      </c>
      <c r="D6" s="15"/>
      <c r="E6" s="31" t="s">
        <v>91</v>
      </c>
      <c r="F6" s="175">
        <v>30</v>
      </c>
      <c r="G6" s="175">
        <v>33</v>
      </c>
      <c r="H6" s="175">
        <v>37</v>
      </c>
      <c r="I6" s="68">
        <f>G6*Содержание!$C$42</f>
        <v>2481.5136224999997</v>
      </c>
      <c r="J6" s="68">
        <f>H6*Содержание!$C$42</f>
        <v>2782.3031524999997</v>
      </c>
    </row>
    <row r="7" spans="1:10" ht="77.099999999999994" customHeight="1" x14ac:dyDescent="0.15">
      <c r="A7" s="15" t="s">
        <v>1103</v>
      </c>
      <c r="B7" s="15"/>
      <c r="C7" s="15" t="s">
        <v>1077</v>
      </c>
      <c r="D7" s="15"/>
      <c r="E7" s="31" t="s">
        <v>49</v>
      </c>
      <c r="F7" s="175">
        <v>90</v>
      </c>
      <c r="G7" s="175">
        <v>108</v>
      </c>
      <c r="H7" s="175">
        <v>125</v>
      </c>
      <c r="I7" s="68">
        <f>G7*Содержание!$C$42</f>
        <v>8121.3173099999985</v>
      </c>
      <c r="J7" s="68">
        <f>H7*Содержание!$C$42</f>
        <v>9399.6728124999991</v>
      </c>
    </row>
    <row r="8" spans="1:10" ht="77.099999999999994" customHeight="1" x14ac:dyDescent="0.15">
      <c r="A8" s="15" t="s">
        <v>217</v>
      </c>
      <c r="B8" s="15"/>
      <c r="C8" s="15" t="s">
        <v>1077</v>
      </c>
      <c r="D8" s="15"/>
      <c r="E8" s="31" t="s">
        <v>642</v>
      </c>
      <c r="F8" s="175">
        <v>100</v>
      </c>
      <c r="G8" s="175">
        <v>115</v>
      </c>
      <c r="H8" s="175">
        <v>125</v>
      </c>
      <c r="I8" s="68">
        <f>G8*Содержание!$C$42</f>
        <v>8647.6989874999981</v>
      </c>
      <c r="J8" s="68">
        <f>H8*Содержание!$C$42</f>
        <v>9399.6728124999991</v>
      </c>
    </row>
    <row r="9" spans="1:10" ht="108" customHeight="1" x14ac:dyDescent="0.15">
      <c r="A9" s="15" t="s">
        <v>50</v>
      </c>
      <c r="B9" s="15"/>
      <c r="C9" s="15" t="s">
        <v>1077</v>
      </c>
      <c r="D9" s="15"/>
      <c r="E9" s="31" t="s">
        <v>51</v>
      </c>
      <c r="F9" s="175">
        <v>90</v>
      </c>
      <c r="G9" s="175">
        <v>108</v>
      </c>
      <c r="H9" s="175">
        <v>125</v>
      </c>
      <c r="I9" s="68">
        <f>G9*Содержание!$C$42</f>
        <v>8121.3173099999985</v>
      </c>
      <c r="J9" s="68">
        <f>H9*Содержание!$C$42</f>
        <v>9399.6728124999991</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conditionalFormatting sqref="B1:B1048576">
    <cfRule type="containsText" dxfId="52"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zoomScaleNormal="100" workbookViewId="0">
      <pane ySplit="4" topLeftCell="A5" activePane="bottomLeft" state="frozen"/>
      <selection pane="bottomLeft" activeCell="K1" sqref="K1:O1048576"/>
    </sheetView>
  </sheetViews>
  <sheetFormatPr defaultColWidth="9.140625" defaultRowHeight="24.2" customHeight="1" x14ac:dyDescent="0.15"/>
  <cols>
    <col min="1" max="1" width="27.7109375" style="2" customWidth="1"/>
    <col min="2" max="2" width="8.5703125" style="2" bestFit="1" customWidth="1"/>
    <col min="3" max="3" width="8.140625" style="2" bestFit="1" customWidth="1"/>
    <col min="4" max="4" width="20.28515625" style="2" customWidth="1"/>
    <col min="5" max="5" width="53.28515625" style="2" customWidth="1"/>
    <col min="6" max="6" width="13.7109375" style="2" customWidth="1"/>
    <col min="7" max="7" width="14" style="2" customWidth="1"/>
    <col min="8" max="8" width="13.7109375" style="2" customWidth="1"/>
    <col min="9" max="9" width="15.85546875" style="2" customWidth="1"/>
    <col min="10" max="10" width="15.285156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9"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8" t="s">
        <v>52</v>
      </c>
      <c r="B5" s="328"/>
      <c r="C5" s="328"/>
      <c r="D5" s="328"/>
      <c r="E5" s="328"/>
      <c r="F5" s="328"/>
      <c r="G5" s="328"/>
      <c r="H5" s="328"/>
      <c r="I5" s="328"/>
      <c r="J5" s="328"/>
    </row>
    <row r="6" spans="1:10" ht="77.099999999999994" customHeight="1" x14ac:dyDescent="0.15">
      <c r="A6" s="5" t="s">
        <v>435</v>
      </c>
      <c r="B6" s="15"/>
      <c r="C6" s="15" t="s">
        <v>1077</v>
      </c>
      <c r="D6" s="5"/>
      <c r="E6" s="28" t="s">
        <v>692</v>
      </c>
      <c r="F6" s="175">
        <v>35</v>
      </c>
      <c r="G6" s="175">
        <v>38</v>
      </c>
      <c r="H6" s="175">
        <v>42</v>
      </c>
      <c r="I6" s="69">
        <f>G6*Содержание!$C$42</f>
        <v>2857.5005349999997</v>
      </c>
      <c r="J6" s="69">
        <f>H6*Содержание!$C$42</f>
        <v>3158.2900649999997</v>
      </c>
    </row>
    <row r="7" spans="1:10" ht="77.099999999999994" customHeight="1" x14ac:dyDescent="0.15">
      <c r="A7" s="5" t="s">
        <v>1748</v>
      </c>
      <c r="B7" s="15"/>
      <c r="C7" s="15"/>
      <c r="D7" s="5"/>
      <c r="E7" s="28" t="s">
        <v>1749</v>
      </c>
      <c r="F7" s="175">
        <v>45</v>
      </c>
      <c r="G7" s="175">
        <v>49.5</v>
      </c>
      <c r="H7" s="175">
        <v>57</v>
      </c>
      <c r="I7" s="69">
        <f>G7*Содержание!$C$42</f>
        <v>3722.2704337499995</v>
      </c>
      <c r="J7" s="69">
        <f>H7*Содержание!$C$42</f>
        <v>4286.2508024999997</v>
      </c>
    </row>
    <row r="8" spans="1:10" ht="77.099999999999994" customHeight="1" x14ac:dyDescent="0.15">
      <c r="A8" s="5" t="s">
        <v>563</v>
      </c>
      <c r="B8" s="15"/>
      <c r="C8" s="15" t="s">
        <v>1077</v>
      </c>
      <c r="D8" s="5"/>
      <c r="E8" s="28" t="s">
        <v>693</v>
      </c>
      <c r="F8" s="175">
        <v>5</v>
      </c>
      <c r="G8" s="175">
        <v>7</v>
      </c>
      <c r="H8" s="175">
        <v>9</v>
      </c>
      <c r="I8" s="69">
        <f>G8*Содержание!$C$42</f>
        <v>526.38167749999991</v>
      </c>
      <c r="J8" s="69">
        <f>H8*Содержание!$C$42</f>
        <v>676.77644249999992</v>
      </c>
    </row>
    <row r="9" spans="1:10" ht="77.099999999999994" customHeight="1" x14ac:dyDescent="0.15">
      <c r="A9" s="4" t="s">
        <v>564</v>
      </c>
      <c r="B9" s="14"/>
      <c r="C9" s="15" t="s">
        <v>1077</v>
      </c>
      <c r="D9" s="4"/>
      <c r="E9" s="28" t="s">
        <v>691</v>
      </c>
      <c r="F9" s="175">
        <v>23</v>
      </c>
      <c r="G9" s="175">
        <v>25</v>
      </c>
      <c r="H9" s="175">
        <v>27</v>
      </c>
      <c r="I9" s="69">
        <f>G9*Содержание!$C$42</f>
        <v>1879.9345624999996</v>
      </c>
      <c r="J9" s="69">
        <f>H9*Содержание!$C$42</f>
        <v>2030.3293274999996</v>
      </c>
    </row>
    <row r="10" spans="1:10" ht="84" customHeight="1" x14ac:dyDescent="0.15">
      <c r="A10" s="4" t="s">
        <v>1297</v>
      </c>
      <c r="B10" s="15" t="s">
        <v>1074</v>
      </c>
      <c r="C10" s="15" t="s">
        <v>1077</v>
      </c>
      <c r="D10" s="4"/>
      <c r="E10" s="28" t="s">
        <v>1296</v>
      </c>
      <c r="F10" s="175">
        <v>25</v>
      </c>
      <c r="G10" s="175">
        <v>30</v>
      </c>
      <c r="H10" s="175">
        <v>35</v>
      </c>
      <c r="I10" s="69">
        <f>G10*Содержание!$C$42</f>
        <v>2255.9214749999996</v>
      </c>
      <c r="J10" s="69">
        <f>H10*Содержание!$C$42</f>
        <v>2631.9083874999997</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conditionalFormatting sqref="B1:B1048576">
    <cfRule type="containsText" dxfId="51" priority="2" stopIfTrue="1" operator="containsText" text="Да">
      <formula>NOT(ISERROR(SEARCH("Да",B1)))</formula>
    </cfRule>
  </conditionalFormatting>
  <conditionalFormatting sqref="B10">
    <cfRule type="containsText" dxfId="50" priority="1" stopIfTrue="1" operator="containsText" text="Да">
      <formula>NOT(ISERROR(SEARCH("Да",B10)))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zoomScaleNormal="100" workbookViewId="0">
      <pane ySplit="4" topLeftCell="A6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3.7109375" style="2" customWidth="1"/>
    <col min="7" max="7" width="13" style="2" customWidth="1"/>
    <col min="8" max="8" width="14.42578125" style="2" customWidth="1"/>
    <col min="9" max="9" width="15.7109375" style="2" customWidth="1"/>
    <col min="10" max="10" width="16.855468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9"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30" t="s">
        <v>136</v>
      </c>
      <c r="B5" s="330"/>
      <c r="C5" s="330"/>
      <c r="D5" s="330"/>
      <c r="E5" s="330"/>
      <c r="F5" s="330"/>
      <c r="G5" s="330"/>
      <c r="H5" s="330"/>
      <c r="I5" s="330"/>
      <c r="J5" s="298"/>
    </row>
    <row r="6" spans="1:10" ht="90" customHeight="1" x14ac:dyDescent="0.15">
      <c r="A6" s="15" t="s">
        <v>1153</v>
      </c>
      <c r="B6" s="15"/>
      <c r="C6" s="15" t="s">
        <v>1077</v>
      </c>
      <c r="D6" s="15"/>
      <c r="E6" s="28" t="s">
        <v>624</v>
      </c>
      <c r="F6" s="215">
        <v>39</v>
      </c>
      <c r="G6" s="212">
        <v>41.5</v>
      </c>
      <c r="H6" s="212">
        <v>46</v>
      </c>
      <c r="I6" s="68">
        <f>G6*Содержание!$C$42</f>
        <v>3120.6913737499995</v>
      </c>
      <c r="J6" s="185">
        <f>H6*Содержание!$C$42</f>
        <v>3459.0795949999997</v>
      </c>
    </row>
    <row r="7" spans="1:10" ht="100.5" customHeight="1" x14ac:dyDescent="0.15">
      <c r="A7" s="15" t="s">
        <v>1154</v>
      </c>
      <c r="B7" s="15"/>
      <c r="C7" s="15" t="s">
        <v>1077</v>
      </c>
      <c r="D7" s="15"/>
      <c r="E7" s="28" t="s">
        <v>707</v>
      </c>
      <c r="F7" s="215">
        <v>39</v>
      </c>
      <c r="G7" s="212">
        <v>41.5</v>
      </c>
      <c r="H7" s="212">
        <v>46</v>
      </c>
      <c r="I7" s="68">
        <f>G7*Содержание!$C$42</f>
        <v>3120.6913737499995</v>
      </c>
      <c r="J7" s="185">
        <f>H7*Содержание!$C$42</f>
        <v>3459.0795949999997</v>
      </c>
    </row>
    <row r="8" spans="1:10" ht="97.5" customHeight="1" x14ac:dyDescent="0.15">
      <c r="A8" s="15" t="s">
        <v>1157</v>
      </c>
      <c r="B8" s="15"/>
      <c r="C8" s="15" t="s">
        <v>1077</v>
      </c>
      <c r="D8" s="15"/>
      <c r="E8" s="28" t="s">
        <v>713</v>
      </c>
      <c r="F8" s="215">
        <v>39</v>
      </c>
      <c r="G8" s="212">
        <v>41.5</v>
      </c>
      <c r="H8" s="212">
        <v>46</v>
      </c>
      <c r="I8" s="68">
        <f>G8*Содержание!$C$42</f>
        <v>3120.6913737499995</v>
      </c>
      <c r="J8" s="185">
        <f>H8*Содержание!$C$42</f>
        <v>3459.0795949999997</v>
      </c>
    </row>
    <row r="9" spans="1:10" ht="100.5" customHeight="1" x14ac:dyDescent="0.15">
      <c r="A9" s="15" t="s">
        <v>203</v>
      </c>
      <c r="B9" s="15"/>
      <c r="C9" s="15" t="s">
        <v>1077</v>
      </c>
      <c r="D9" s="15"/>
      <c r="E9" s="28" t="s">
        <v>688</v>
      </c>
      <c r="F9" s="215">
        <v>39</v>
      </c>
      <c r="G9" s="212">
        <v>41.5</v>
      </c>
      <c r="H9" s="212">
        <v>46</v>
      </c>
      <c r="I9" s="68">
        <f>G9*Содержание!$C$42</f>
        <v>3120.6913737499995</v>
      </c>
      <c r="J9" s="185">
        <f>H9*Содержание!$C$42</f>
        <v>3459.0795949999997</v>
      </c>
    </row>
    <row r="10" spans="1:10" ht="94.5" customHeight="1" x14ac:dyDescent="0.15">
      <c r="A10" s="6" t="s">
        <v>1156</v>
      </c>
      <c r="B10" s="21"/>
      <c r="C10" s="21" t="s">
        <v>1077</v>
      </c>
      <c r="D10" s="6"/>
      <c r="E10" s="29" t="s">
        <v>46</v>
      </c>
      <c r="F10" s="216">
        <v>40</v>
      </c>
      <c r="G10" s="214">
        <v>42.6</v>
      </c>
      <c r="H10" s="214">
        <v>47</v>
      </c>
      <c r="I10" s="69">
        <f>G10*Содержание!$C$42</f>
        <v>3203.4084944999995</v>
      </c>
      <c r="J10" s="186">
        <f>H10*Содержание!$C$42</f>
        <v>3534.2769774999997</v>
      </c>
    </row>
    <row r="11" spans="1:10" ht="100.5" customHeight="1" x14ac:dyDescent="0.15">
      <c r="A11" s="5" t="s">
        <v>202</v>
      </c>
      <c r="B11" s="15"/>
      <c r="C11" s="15" t="s">
        <v>1077</v>
      </c>
      <c r="D11" s="5"/>
      <c r="E11" s="33" t="s">
        <v>47</v>
      </c>
      <c r="F11" s="215">
        <v>40</v>
      </c>
      <c r="G11" s="212">
        <v>42.6</v>
      </c>
      <c r="H11" s="212">
        <v>47</v>
      </c>
      <c r="I11" s="69">
        <f>G11*Содержание!$C$42</f>
        <v>3203.4084944999995</v>
      </c>
      <c r="J11" s="186">
        <f>H11*Содержание!$C$42</f>
        <v>3534.2769774999997</v>
      </c>
    </row>
    <row r="12" spans="1:10" ht="100.5" customHeight="1" x14ac:dyDescent="0.15">
      <c r="A12" s="5" t="s">
        <v>1155</v>
      </c>
      <c r="B12" s="15"/>
      <c r="C12" s="15" t="s">
        <v>1077</v>
      </c>
      <c r="D12" s="5"/>
      <c r="E12" s="33" t="s">
        <v>38</v>
      </c>
      <c r="F12" s="215">
        <v>42</v>
      </c>
      <c r="G12" s="212">
        <v>45.4</v>
      </c>
      <c r="H12" s="212">
        <v>50</v>
      </c>
      <c r="I12" s="69">
        <f>G12*Содержание!$C$42</f>
        <v>3413.9611654999994</v>
      </c>
      <c r="J12" s="186">
        <f>H12*Содержание!$C$42</f>
        <v>3759.8691249999993</v>
      </c>
    </row>
    <row r="13" spans="1:10" ht="86.25" customHeight="1" x14ac:dyDescent="0.15">
      <c r="A13" s="5" t="s">
        <v>1158</v>
      </c>
      <c r="B13" s="15"/>
      <c r="C13" s="15" t="s">
        <v>1077</v>
      </c>
      <c r="D13" s="5"/>
      <c r="E13" s="33" t="s">
        <v>48</v>
      </c>
      <c r="F13" s="215">
        <v>42</v>
      </c>
      <c r="G13" s="212">
        <v>45.4</v>
      </c>
      <c r="H13" s="212">
        <v>50</v>
      </c>
      <c r="I13" s="69">
        <f>G13*Содержание!$C$42</f>
        <v>3413.9611654999994</v>
      </c>
      <c r="J13" s="186">
        <f>H13*Содержание!$C$42</f>
        <v>3759.8691249999993</v>
      </c>
    </row>
    <row r="14" spans="1:10" ht="99.75" customHeight="1" x14ac:dyDescent="0.15">
      <c r="A14" s="5" t="s">
        <v>1159</v>
      </c>
      <c r="B14" s="15"/>
      <c r="C14" s="15" t="s">
        <v>1077</v>
      </c>
      <c r="D14" s="5"/>
      <c r="E14" s="33" t="s">
        <v>469</v>
      </c>
      <c r="F14" s="215">
        <v>42</v>
      </c>
      <c r="G14" s="212">
        <v>45.4</v>
      </c>
      <c r="H14" s="212">
        <v>50</v>
      </c>
      <c r="I14" s="69">
        <f>G14*Содержание!$C$42</f>
        <v>3413.9611654999994</v>
      </c>
      <c r="J14" s="186">
        <f>H14*Содержание!$C$42</f>
        <v>3759.8691249999993</v>
      </c>
    </row>
    <row r="15" spans="1:10" ht="99.75" customHeight="1" x14ac:dyDescent="0.15">
      <c r="A15" s="5" t="s">
        <v>1054</v>
      </c>
      <c r="B15" s="15"/>
      <c r="C15" s="15" t="s">
        <v>1077</v>
      </c>
      <c r="D15" s="5"/>
      <c r="E15" s="33" t="s">
        <v>1055</v>
      </c>
      <c r="F15" s="215">
        <v>42</v>
      </c>
      <c r="G15" s="212">
        <v>45.4</v>
      </c>
      <c r="H15" s="212">
        <v>50</v>
      </c>
      <c r="I15" s="69">
        <f>G15*Содержание!$C$42</f>
        <v>3413.9611654999994</v>
      </c>
      <c r="J15" s="186">
        <f>H15*Содержание!$C$42</f>
        <v>3759.8691249999993</v>
      </c>
    </row>
    <row r="16" spans="1:10" ht="107.25" customHeight="1" x14ac:dyDescent="0.15">
      <c r="A16" s="5" t="s">
        <v>1341</v>
      </c>
      <c r="B16" s="15" t="s">
        <v>1074</v>
      </c>
      <c r="C16" s="15" t="s">
        <v>1077</v>
      </c>
      <c r="D16" s="5"/>
      <c r="E16" s="33" t="s">
        <v>1343</v>
      </c>
      <c r="F16" s="215">
        <v>42</v>
      </c>
      <c r="G16" s="212">
        <v>45.4</v>
      </c>
      <c r="H16" s="212">
        <v>50</v>
      </c>
      <c r="I16" s="69">
        <f>G16*Содержание!$C$42</f>
        <v>3413.9611654999994</v>
      </c>
      <c r="J16" s="186">
        <f>H16*Содержание!$C$42</f>
        <v>3759.8691249999993</v>
      </c>
    </row>
    <row r="17" spans="1:10" ht="99.75" customHeight="1" x14ac:dyDescent="0.15">
      <c r="A17" s="5" t="s">
        <v>1342</v>
      </c>
      <c r="B17" s="15" t="s">
        <v>1074</v>
      </c>
      <c r="C17" s="15" t="s">
        <v>1077</v>
      </c>
      <c r="D17" s="5"/>
      <c r="E17" s="33" t="s">
        <v>1344</v>
      </c>
      <c r="F17" s="215">
        <v>42</v>
      </c>
      <c r="G17" s="212">
        <v>45.4</v>
      </c>
      <c r="H17" s="212">
        <v>50</v>
      </c>
      <c r="I17" s="69">
        <f>G17*Содержание!$C$42</f>
        <v>3413.9611654999994</v>
      </c>
      <c r="J17" s="186">
        <f>H17*Содержание!$C$42</f>
        <v>3759.8691249999993</v>
      </c>
    </row>
    <row r="18" spans="1:10" ht="101.25" customHeight="1" x14ac:dyDescent="0.15">
      <c r="A18" s="5" t="s">
        <v>1160</v>
      </c>
      <c r="B18" s="15"/>
      <c r="C18" s="15" t="s">
        <v>1077</v>
      </c>
      <c r="D18" s="5"/>
      <c r="E18" s="33" t="s">
        <v>470</v>
      </c>
      <c r="F18" s="215">
        <v>42</v>
      </c>
      <c r="G18" s="212">
        <v>45.4</v>
      </c>
      <c r="H18" s="212">
        <v>50</v>
      </c>
      <c r="I18" s="69">
        <f>G18*Содержание!$C$42</f>
        <v>3413.9611654999994</v>
      </c>
      <c r="J18" s="186">
        <f>H18*Содержание!$C$42</f>
        <v>3759.8691249999993</v>
      </c>
    </row>
    <row r="19" spans="1:10" ht="87.75" customHeight="1" x14ac:dyDescent="0.15">
      <c r="A19" s="5" t="s">
        <v>1161</v>
      </c>
      <c r="B19" s="15"/>
      <c r="C19" s="15" t="s">
        <v>1077</v>
      </c>
      <c r="D19" s="5"/>
      <c r="E19" s="33" t="s">
        <v>689</v>
      </c>
      <c r="F19" s="215">
        <v>65</v>
      </c>
      <c r="G19" s="212">
        <v>69</v>
      </c>
      <c r="H19" s="212">
        <v>76</v>
      </c>
      <c r="I19" s="69">
        <f>G19*Содержание!$C$42</f>
        <v>5188.6193924999989</v>
      </c>
      <c r="J19" s="186">
        <f>H19*Содержание!$C$42</f>
        <v>5715.0010699999993</v>
      </c>
    </row>
    <row r="20" spans="1:10" ht="100.5" customHeight="1" x14ac:dyDescent="0.15">
      <c r="A20" s="5" t="s">
        <v>1162</v>
      </c>
      <c r="B20" s="15"/>
      <c r="C20" s="15" t="s">
        <v>1077</v>
      </c>
      <c r="D20" s="5"/>
      <c r="E20" s="33" t="s">
        <v>690</v>
      </c>
      <c r="F20" s="215">
        <v>65</v>
      </c>
      <c r="G20" s="212">
        <v>69</v>
      </c>
      <c r="H20" s="212">
        <v>76</v>
      </c>
      <c r="I20" s="69">
        <f>G20*Содержание!$C$42</f>
        <v>5188.6193924999989</v>
      </c>
      <c r="J20" s="186">
        <f>H20*Содержание!$C$42</f>
        <v>5715.0010699999993</v>
      </c>
    </row>
    <row r="21" spans="1:10" ht="100.5" customHeight="1" x14ac:dyDescent="0.15">
      <c r="A21" s="5" t="s">
        <v>1166</v>
      </c>
      <c r="B21" s="15"/>
      <c r="C21" s="15"/>
      <c r="D21" s="5"/>
      <c r="E21" s="33" t="s">
        <v>757</v>
      </c>
      <c r="F21" s="215">
        <v>65</v>
      </c>
      <c r="G21" s="212">
        <v>69</v>
      </c>
      <c r="H21" s="212">
        <v>76</v>
      </c>
      <c r="I21" s="69">
        <f>G21*Содержание!$C$42</f>
        <v>5188.6193924999989</v>
      </c>
      <c r="J21" s="186">
        <f>H21*Содержание!$C$42</f>
        <v>5715.0010699999993</v>
      </c>
    </row>
    <row r="22" spans="1:10" ht="100.5" customHeight="1" x14ac:dyDescent="0.15">
      <c r="A22" s="5" t="s">
        <v>1167</v>
      </c>
      <c r="B22" s="15"/>
      <c r="C22" s="15"/>
      <c r="D22" s="5"/>
      <c r="E22" s="33" t="s">
        <v>758</v>
      </c>
      <c r="F22" s="215">
        <v>65</v>
      </c>
      <c r="G22" s="212">
        <v>69</v>
      </c>
      <c r="H22" s="212">
        <v>76</v>
      </c>
      <c r="I22" s="69">
        <f>G22*Содержание!$C$42</f>
        <v>5188.6193924999989</v>
      </c>
      <c r="J22" s="186">
        <f>H22*Содержание!$C$42</f>
        <v>5715.0010699999993</v>
      </c>
    </row>
    <row r="23" spans="1:10" ht="92.25" customHeight="1" x14ac:dyDescent="0.15">
      <c r="A23" s="5" t="s">
        <v>1164</v>
      </c>
      <c r="B23" s="15"/>
      <c r="C23" s="15" t="s">
        <v>1077</v>
      </c>
      <c r="D23" s="5"/>
      <c r="E23" s="33" t="s">
        <v>589</v>
      </c>
      <c r="F23" s="215">
        <v>69</v>
      </c>
      <c r="G23" s="212">
        <v>73.400000000000006</v>
      </c>
      <c r="H23" s="212">
        <v>81</v>
      </c>
      <c r="I23" s="69">
        <f>G23*Содержание!$C$42</f>
        <v>5519.4878755</v>
      </c>
      <c r="J23" s="186">
        <f>H23*Содержание!$C$42</f>
        <v>6090.9879824999989</v>
      </c>
    </row>
    <row r="24" spans="1:10" ht="102.75" customHeight="1" x14ac:dyDescent="0.15">
      <c r="A24" s="5" t="s">
        <v>1165</v>
      </c>
      <c r="B24" s="15"/>
      <c r="C24" s="15" t="s">
        <v>1077</v>
      </c>
      <c r="D24" s="5"/>
      <c r="E24" s="33" t="s">
        <v>756</v>
      </c>
      <c r="F24" s="215">
        <v>69</v>
      </c>
      <c r="G24" s="212">
        <v>73.400000000000006</v>
      </c>
      <c r="H24" s="212">
        <v>81</v>
      </c>
      <c r="I24" s="69">
        <f>G24*Содержание!$C$42</f>
        <v>5519.4878755</v>
      </c>
      <c r="J24" s="186">
        <f>H24*Содержание!$C$42</f>
        <v>6090.9879824999989</v>
      </c>
    </row>
    <row r="25" spans="1:10" ht="102.75" customHeight="1" x14ac:dyDescent="0.15">
      <c r="A25" s="5" t="s">
        <v>1163</v>
      </c>
      <c r="B25" s="15"/>
      <c r="C25" s="15" t="s">
        <v>1077</v>
      </c>
      <c r="D25" s="5"/>
      <c r="E25" s="33" t="s">
        <v>576</v>
      </c>
      <c r="F25" s="215">
        <v>74.5</v>
      </c>
      <c r="G25" s="212">
        <v>79</v>
      </c>
      <c r="H25" s="212">
        <v>87</v>
      </c>
      <c r="I25" s="69">
        <f>G25*Содержание!$C$42</f>
        <v>5940.5932174999989</v>
      </c>
      <c r="J25" s="186">
        <f>H25*Содержание!$C$42</f>
        <v>6542.1722774999989</v>
      </c>
    </row>
    <row r="26" spans="1:10" ht="92.25" customHeight="1" x14ac:dyDescent="0.15">
      <c r="A26" s="5" t="s">
        <v>313</v>
      </c>
      <c r="B26" s="15"/>
      <c r="C26" s="15" t="s">
        <v>1077</v>
      </c>
      <c r="D26" s="5"/>
      <c r="E26" s="33" t="s">
        <v>124</v>
      </c>
      <c r="F26" s="215">
        <v>74.5</v>
      </c>
      <c r="G26" s="212">
        <v>79</v>
      </c>
      <c r="H26" s="212">
        <v>87</v>
      </c>
      <c r="I26" s="69">
        <f>G26*Содержание!$C$42</f>
        <v>5940.5932174999989</v>
      </c>
      <c r="J26" s="186">
        <f>H26*Содержание!$C$42</f>
        <v>6542.1722774999989</v>
      </c>
    </row>
    <row r="27" spans="1:10" ht="100.5" customHeight="1" x14ac:dyDescent="0.15">
      <c r="A27" s="5" t="s">
        <v>314</v>
      </c>
      <c r="B27" s="15"/>
      <c r="C27" s="15" t="s">
        <v>1077</v>
      </c>
      <c r="D27" s="5"/>
      <c r="E27" s="33" t="s">
        <v>593</v>
      </c>
      <c r="F27" s="215">
        <v>74.5</v>
      </c>
      <c r="G27" s="212">
        <v>79</v>
      </c>
      <c r="H27" s="212">
        <v>87</v>
      </c>
      <c r="I27" s="69">
        <f>G27*Содержание!$C$42</f>
        <v>5940.5932174999989</v>
      </c>
      <c r="J27" s="186">
        <f>H27*Содержание!$C$42</f>
        <v>6542.1722774999989</v>
      </c>
    </row>
    <row r="28" spans="1:10" ht="100.5" customHeight="1" x14ac:dyDescent="0.15">
      <c r="A28" s="5" t="s">
        <v>315</v>
      </c>
      <c r="B28" s="15"/>
      <c r="C28" s="15" t="s">
        <v>1077</v>
      </c>
      <c r="D28" s="5"/>
      <c r="E28" s="33" t="s">
        <v>704</v>
      </c>
      <c r="F28" s="215">
        <v>74.5</v>
      </c>
      <c r="G28" s="212">
        <v>79</v>
      </c>
      <c r="H28" s="212">
        <v>87</v>
      </c>
      <c r="I28" s="69">
        <f>G28*Содержание!$C$42</f>
        <v>5940.5932174999989</v>
      </c>
      <c r="J28" s="186">
        <f>H28*Содержание!$C$42</f>
        <v>6542.1722774999989</v>
      </c>
    </row>
    <row r="29" spans="1:10" ht="101.25" customHeight="1" x14ac:dyDescent="0.15">
      <c r="A29" s="5" t="s">
        <v>1345</v>
      </c>
      <c r="B29" s="15" t="s">
        <v>1340</v>
      </c>
      <c r="C29" s="15" t="s">
        <v>1077</v>
      </c>
      <c r="D29" s="5"/>
      <c r="E29" s="33" t="s">
        <v>1347</v>
      </c>
      <c r="F29" s="215">
        <v>74.5</v>
      </c>
      <c r="G29" s="212">
        <v>79</v>
      </c>
      <c r="H29" s="212">
        <v>87</v>
      </c>
      <c r="I29" s="69">
        <f>G29*Содержание!$C$42</f>
        <v>5940.5932174999989</v>
      </c>
      <c r="J29" s="186">
        <f>H29*Содержание!$C$42</f>
        <v>6542.1722774999989</v>
      </c>
    </row>
    <row r="30" spans="1:10" ht="99" customHeight="1" x14ac:dyDescent="0.15">
      <c r="A30" s="5" t="s">
        <v>1346</v>
      </c>
      <c r="B30" s="15" t="s">
        <v>1340</v>
      </c>
      <c r="C30" s="15" t="s">
        <v>1077</v>
      </c>
      <c r="D30" s="5"/>
      <c r="E30" s="33" t="s">
        <v>1348</v>
      </c>
      <c r="F30" s="215">
        <v>74.5</v>
      </c>
      <c r="G30" s="212">
        <v>79</v>
      </c>
      <c r="H30" s="212">
        <v>87</v>
      </c>
      <c r="I30" s="69">
        <f>G30*Содержание!$C$42</f>
        <v>5940.5932174999989</v>
      </c>
      <c r="J30" s="186">
        <f>H30*Содержание!$C$42</f>
        <v>6542.1722774999989</v>
      </c>
    </row>
    <row r="31" spans="1:10" ht="101.25" customHeight="1" x14ac:dyDescent="0.15">
      <c r="A31" s="5" t="s">
        <v>1168</v>
      </c>
      <c r="B31" s="15"/>
      <c r="C31" s="15" t="s">
        <v>1077</v>
      </c>
      <c r="D31" s="5"/>
      <c r="E31" s="33" t="s">
        <v>598</v>
      </c>
      <c r="F31" s="215">
        <v>74.5</v>
      </c>
      <c r="G31" s="212">
        <v>79</v>
      </c>
      <c r="H31" s="212">
        <v>87</v>
      </c>
      <c r="I31" s="69">
        <f>G31*Содержание!$C$42</f>
        <v>5940.5932174999989</v>
      </c>
      <c r="J31" s="186">
        <f>H31*Содержание!$C$42</f>
        <v>6542.1722774999989</v>
      </c>
    </row>
    <row r="32" spans="1:10" ht="101.25" customHeight="1" x14ac:dyDescent="0.15">
      <c r="A32" s="5" t="s">
        <v>830</v>
      </c>
      <c r="B32" s="15" t="s">
        <v>1074</v>
      </c>
      <c r="C32" s="15" t="s">
        <v>1077</v>
      </c>
      <c r="D32" s="5"/>
      <c r="E32" s="33" t="s">
        <v>831</v>
      </c>
      <c r="F32" s="215">
        <v>74.5</v>
      </c>
      <c r="G32" s="212">
        <v>79</v>
      </c>
      <c r="H32" s="212">
        <v>87</v>
      </c>
      <c r="I32" s="69">
        <f>G32*Содержание!$C$42</f>
        <v>5940.5932174999989</v>
      </c>
      <c r="J32" s="186">
        <f>H32*Содержание!$C$42</f>
        <v>6542.1722774999989</v>
      </c>
    </row>
    <row r="33" spans="1:10" ht="101.25" customHeight="1" x14ac:dyDescent="0.15">
      <c r="A33" s="5" t="s">
        <v>1170</v>
      </c>
      <c r="B33" s="15"/>
      <c r="C33" s="15" t="s">
        <v>1077</v>
      </c>
      <c r="D33" s="5"/>
      <c r="E33" s="33" t="s">
        <v>601</v>
      </c>
      <c r="F33" s="215">
        <v>65</v>
      </c>
      <c r="G33" s="212">
        <v>69</v>
      </c>
      <c r="H33" s="212">
        <v>76</v>
      </c>
      <c r="I33" s="69">
        <f>G33*Содержание!$C$42</f>
        <v>5188.6193924999989</v>
      </c>
      <c r="J33" s="186">
        <f>H33*Содержание!$C$42</f>
        <v>5715.0010699999993</v>
      </c>
    </row>
    <row r="34" spans="1:10" ht="101.25" customHeight="1" x14ac:dyDescent="0.15">
      <c r="A34" s="5" t="s">
        <v>1171</v>
      </c>
      <c r="B34" s="15"/>
      <c r="C34" s="15" t="s">
        <v>1077</v>
      </c>
      <c r="D34" s="5"/>
      <c r="E34" s="33" t="s">
        <v>602</v>
      </c>
      <c r="F34" s="215">
        <v>65</v>
      </c>
      <c r="G34" s="212">
        <v>69</v>
      </c>
      <c r="H34" s="212">
        <v>76</v>
      </c>
      <c r="I34" s="69">
        <f>G34*Содержание!$C$42</f>
        <v>5188.6193924999989</v>
      </c>
      <c r="J34" s="186">
        <f>H34*Содержание!$C$42</f>
        <v>5715.0010699999993</v>
      </c>
    </row>
    <row r="35" spans="1:10" ht="101.25" customHeight="1" x14ac:dyDescent="0.15">
      <c r="A35" s="5" t="s">
        <v>126</v>
      </c>
      <c r="B35" s="15"/>
      <c r="C35" s="15" t="s">
        <v>1077</v>
      </c>
      <c r="D35" s="5"/>
      <c r="E35" s="33" t="s">
        <v>599</v>
      </c>
      <c r="F35" s="215">
        <v>65</v>
      </c>
      <c r="G35" s="212">
        <v>69</v>
      </c>
      <c r="H35" s="212">
        <v>76</v>
      </c>
      <c r="I35" s="69">
        <f>G35*Содержание!$C$42</f>
        <v>5188.6193924999989</v>
      </c>
      <c r="J35" s="186">
        <f>H35*Содержание!$C$42</f>
        <v>5715.0010699999993</v>
      </c>
    </row>
    <row r="36" spans="1:10" ht="101.25" customHeight="1" x14ac:dyDescent="0.15">
      <c r="A36" s="5" t="s">
        <v>1169</v>
      </c>
      <c r="B36" s="15"/>
      <c r="C36" s="15" t="s">
        <v>1077</v>
      </c>
      <c r="D36" s="5"/>
      <c r="E36" s="33" t="s">
        <v>600</v>
      </c>
      <c r="F36" s="215">
        <v>65</v>
      </c>
      <c r="G36" s="212">
        <v>69</v>
      </c>
      <c r="H36" s="212">
        <v>76</v>
      </c>
      <c r="I36" s="69">
        <f>G36*Содержание!$C$42</f>
        <v>5188.6193924999989</v>
      </c>
      <c r="J36" s="186">
        <f>H36*Содержание!$C$42</f>
        <v>5715.0010699999993</v>
      </c>
    </row>
    <row r="37" spans="1:10" ht="100.5" customHeight="1" x14ac:dyDescent="0.15">
      <c r="A37" s="5" t="s">
        <v>1172</v>
      </c>
      <c r="B37" s="15"/>
      <c r="C37" s="15" t="s">
        <v>1077</v>
      </c>
      <c r="D37" s="5"/>
      <c r="E37" s="33" t="s">
        <v>484</v>
      </c>
      <c r="F37" s="215">
        <v>69</v>
      </c>
      <c r="G37" s="212">
        <v>73.400000000000006</v>
      </c>
      <c r="H37" s="212">
        <v>81</v>
      </c>
      <c r="I37" s="69">
        <f>G37*Содержание!$C$42</f>
        <v>5519.4878755</v>
      </c>
      <c r="J37" s="186">
        <f>H37*Содержание!$C$42</f>
        <v>6090.9879824999989</v>
      </c>
    </row>
    <row r="38" spans="1:10" ht="100.5" customHeight="1" x14ac:dyDescent="0.15">
      <c r="A38" s="5" t="s">
        <v>1173</v>
      </c>
      <c r="B38" s="15"/>
      <c r="C38" s="15" t="s">
        <v>1077</v>
      </c>
      <c r="D38" s="5"/>
      <c r="E38" s="33" t="s">
        <v>485</v>
      </c>
      <c r="F38" s="215">
        <v>69</v>
      </c>
      <c r="G38" s="212">
        <v>73.400000000000006</v>
      </c>
      <c r="H38" s="212">
        <v>81</v>
      </c>
      <c r="I38" s="69">
        <f>G38*Содержание!$C$42</f>
        <v>5519.4878755</v>
      </c>
      <c r="J38" s="186">
        <f>H38*Содержание!$C$42</f>
        <v>6090.9879824999989</v>
      </c>
    </row>
    <row r="39" spans="1:10" ht="102.75" customHeight="1" x14ac:dyDescent="0.15">
      <c r="A39" s="5" t="s">
        <v>1174</v>
      </c>
      <c r="B39" s="15"/>
      <c r="C39" s="15" t="s">
        <v>1077</v>
      </c>
      <c r="D39" s="5"/>
      <c r="E39" s="33" t="s">
        <v>486</v>
      </c>
      <c r="F39" s="215">
        <v>74.5</v>
      </c>
      <c r="G39" s="212">
        <v>79</v>
      </c>
      <c r="H39" s="212">
        <v>87</v>
      </c>
      <c r="I39" s="69">
        <f>G39*Содержание!$C$42</f>
        <v>5940.5932174999989</v>
      </c>
      <c r="J39" s="186">
        <f>H39*Содержание!$C$42</f>
        <v>6542.1722774999989</v>
      </c>
    </row>
    <row r="40" spans="1:10" ht="102.75" customHeight="1" x14ac:dyDescent="0.15">
      <c r="A40" s="5" t="s">
        <v>1175</v>
      </c>
      <c r="B40" s="15"/>
      <c r="C40" s="15" t="s">
        <v>1077</v>
      </c>
      <c r="D40" s="5"/>
      <c r="E40" s="33" t="s">
        <v>236</v>
      </c>
      <c r="F40" s="215">
        <v>74.5</v>
      </c>
      <c r="G40" s="212">
        <v>79</v>
      </c>
      <c r="H40" s="212">
        <v>87</v>
      </c>
      <c r="I40" s="69">
        <f>G40*Содержание!$C$42</f>
        <v>5940.5932174999989</v>
      </c>
      <c r="J40" s="186">
        <f>H40*Содержание!$C$42</f>
        <v>6542.1722774999989</v>
      </c>
    </row>
    <row r="41" spans="1:10" ht="101.25" customHeight="1" x14ac:dyDescent="0.15">
      <c r="A41" s="5" t="s">
        <v>610</v>
      </c>
      <c r="B41" s="15"/>
      <c r="C41" s="15" t="s">
        <v>1077</v>
      </c>
      <c r="D41" s="5"/>
      <c r="E41" s="33" t="s">
        <v>384</v>
      </c>
      <c r="F41" s="215">
        <v>74.5</v>
      </c>
      <c r="G41" s="212">
        <v>79</v>
      </c>
      <c r="H41" s="212">
        <v>87</v>
      </c>
      <c r="I41" s="69">
        <f>G41*Содержание!$C$42</f>
        <v>5940.5932174999989</v>
      </c>
      <c r="J41" s="186">
        <f>H41*Содержание!$C$42</f>
        <v>6542.1722774999989</v>
      </c>
    </row>
    <row r="42" spans="1:10" ht="101.25" customHeight="1" x14ac:dyDescent="0.15">
      <c r="A42" s="5" t="s">
        <v>1176</v>
      </c>
      <c r="B42" s="15"/>
      <c r="C42" s="15" t="s">
        <v>1077</v>
      </c>
      <c r="D42" s="5"/>
      <c r="E42" s="33" t="s">
        <v>385</v>
      </c>
      <c r="F42" s="215">
        <v>74.5</v>
      </c>
      <c r="G42" s="212">
        <v>79</v>
      </c>
      <c r="H42" s="212">
        <v>87</v>
      </c>
      <c r="I42" s="69">
        <f>G42*Содержание!$C$42</f>
        <v>5940.5932174999989</v>
      </c>
      <c r="J42" s="186">
        <f>H42*Содержание!$C$42</f>
        <v>6542.1722774999989</v>
      </c>
    </row>
    <row r="43" spans="1:10" ht="101.25" customHeight="1" x14ac:dyDescent="0.15">
      <c r="A43" s="5" t="s">
        <v>1177</v>
      </c>
      <c r="B43" s="15"/>
      <c r="C43" s="15" t="s">
        <v>1077</v>
      </c>
      <c r="D43" s="5"/>
      <c r="E43" s="33" t="s">
        <v>253</v>
      </c>
      <c r="F43" s="215">
        <v>74.5</v>
      </c>
      <c r="G43" s="212">
        <v>79</v>
      </c>
      <c r="H43" s="212">
        <v>87</v>
      </c>
      <c r="I43" s="69">
        <f>G43*Содержание!$C$42</f>
        <v>5940.5932174999989</v>
      </c>
      <c r="J43" s="186">
        <f>H43*Содержание!$C$42</f>
        <v>6542.1722774999989</v>
      </c>
    </row>
    <row r="44" spans="1:10" ht="101.25" customHeight="1" x14ac:dyDescent="0.15">
      <c r="A44" s="5" t="s">
        <v>1104</v>
      </c>
      <c r="B44" s="15"/>
      <c r="C44" s="15" t="s">
        <v>1077</v>
      </c>
      <c r="D44" s="5"/>
      <c r="E44" s="33" t="s">
        <v>1107</v>
      </c>
      <c r="F44" s="174">
        <v>80</v>
      </c>
      <c r="G44" s="175">
        <v>85</v>
      </c>
      <c r="H44" s="175">
        <v>94</v>
      </c>
      <c r="I44" s="69">
        <f>G44*Содержание!$C$42</f>
        <v>6391.7775124999989</v>
      </c>
      <c r="J44" s="186">
        <f>H44*Содержание!$C$42</f>
        <v>7068.5539549999994</v>
      </c>
    </row>
    <row r="45" spans="1:10" ht="101.25" customHeight="1" x14ac:dyDescent="0.15">
      <c r="A45" s="5" t="s">
        <v>613</v>
      </c>
      <c r="B45" s="15"/>
      <c r="C45" s="15" t="s">
        <v>1077</v>
      </c>
      <c r="D45" s="5"/>
      <c r="E45" s="33" t="s">
        <v>316</v>
      </c>
      <c r="F45" s="215">
        <v>106</v>
      </c>
      <c r="G45" s="212">
        <v>112</v>
      </c>
      <c r="H45" s="212">
        <v>123</v>
      </c>
      <c r="I45" s="69">
        <f>G45*Содержание!$C$42</f>
        <v>8422.1068399999986</v>
      </c>
      <c r="J45" s="186">
        <f>H45*Содержание!$C$42</f>
        <v>9249.2780474999981</v>
      </c>
    </row>
    <row r="46" spans="1:10" ht="101.25" customHeight="1" x14ac:dyDescent="0.15">
      <c r="A46" s="5" t="s">
        <v>614</v>
      </c>
      <c r="B46" s="15"/>
      <c r="C46" s="15" t="s">
        <v>1077</v>
      </c>
      <c r="D46" s="5"/>
      <c r="E46" s="33" t="s">
        <v>326</v>
      </c>
      <c r="F46" s="215">
        <v>106</v>
      </c>
      <c r="G46" s="212">
        <v>112</v>
      </c>
      <c r="H46" s="212">
        <v>123</v>
      </c>
      <c r="I46" s="69">
        <f>G46*Содержание!$C$42</f>
        <v>8422.1068399999986</v>
      </c>
      <c r="J46" s="186">
        <f>H46*Содержание!$C$42</f>
        <v>9249.2780474999981</v>
      </c>
    </row>
    <row r="47" spans="1:10" ht="96" customHeight="1" x14ac:dyDescent="0.15">
      <c r="A47" s="5" t="s">
        <v>611</v>
      </c>
      <c r="B47" s="15"/>
      <c r="C47" s="15" t="s">
        <v>1077</v>
      </c>
      <c r="D47" s="5"/>
      <c r="E47" s="33" t="s">
        <v>154</v>
      </c>
      <c r="F47" s="215">
        <v>109</v>
      </c>
      <c r="G47" s="212">
        <v>116</v>
      </c>
      <c r="H47" s="212">
        <v>128</v>
      </c>
      <c r="I47" s="69">
        <f>G47*Содержание!$C$42</f>
        <v>8722.8963699999986</v>
      </c>
      <c r="J47" s="186">
        <f>H47*Содержание!$C$42</f>
        <v>9625.2649599999986</v>
      </c>
    </row>
    <row r="48" spans="1:10" ht="96" customHeight="1" x14ac:dyDescent="0.15">
      <c r="A48" s="5" t="s">
        <v>81</v>
      </c>
      <c r="B48" s="15"/>
      <c r="C48" s="15" t="s">
        <v>1077</v>
      </c>
      <c r="D48" s="5"/>
      <c r="E48" s="33" t="s">
        <v>327</v>
      </c>
      <c r="F48" s="215">
        <v>114</v>
      </c>
      <c r="G48" s="212">
        <v>122</v>
      </c>
      <c r="H48" s="212">
        <v>134</v>
      </c>
      <c r="I48" s="69">
        <f>G48*Содержание!$C$42</f>
        <v>9174.0806649999995</v>
      </c>
      <c r="J48" s="186">
        <f>H48*Содержание!$C$42</f>
        <v>10076.449254999998</v>
      </c>
    </row>
    <row r="49" spans="1:10" ht="93.75" customHeight="1" x14ac:dyDescent="0.15">
      <c r="A49" s="5" t="s">
        <v>612</v>
      </c>
      <c r="B49" s="15"/>
      <c r="C49" s="15" t="s">
        <v>1077</v>
      </c>
      <c r="D49" s="5"/>
      <c r="E49" s="33" t="s">
        <v>697</v>
      </c>
      <c r="F49" s="215">
        <v>114</v>
      </c>
      <c r="G49" s="212">
        <v>122</v>
      </c>
      <c r="H49" s="212">
        <v>134</v>
      </c>
      <c r="I49" s="69">
        <f>G49*Содержание!$C$42</f>
        <v>9174.0806649999995</v>
      </c>
      <c r="J49" s="186">
        <f>H49*Содержание!$C$42</f>
        <v>10076.449254999998</v>
      </c>
    </row>
    <row r="50" spans="1:10" ht="101.25" customHeight="1" x14ac:dyDescent="0.15">
      <c r="A50" s="5" t="s">
        <v>1673</v>
      </c>
      <c r="B50" s="15" t="s">
        <v>1340</v>
      </c>
      <c r="C50" s="15" t="s">
        <v>1077</v>
      </c>
      <c r="D50" s="5"/>
      <c r="E50" s="33" t="s">
        <v>1672</v>
      </c>
      <c r="F50" s="215">
        <v>114</v>
      </c>
      <c r="G50" s="212">
        <v>122</v>
      </c>
      <c r="H50" s="212">
        <v>134</v>
      </c>
      <c r="I50" s="69">
        <f>G50*Содержание!$C$42</f>
        <v>9174.0806649999995</v>
      </c>
      <c r="J50" s="186">
        <f>H50*Содержание!$C$42</f>
        <v>10076.449254999998</v>
      </c>
    </row>
    <row r="51" spans="1:10" ht="100.5" customHeight="1" x14ac:dyDescent="0.15">
      <c r="A51" s="5" t="s">
        <v>1349</v>
      </c>
      <c r="B51" s="15" t="s">
        <v>1340</v>
      </c>
      <c r="C51" s="15" t="s">
        <v>1077</v>
      </c>
      <c r="D51" s="5"/>
      <c r="E51" s="33" t="s">
        <v>1350</v>
      </c>
      <c r="F51" s="215">
        <v>114</v>
      </c>
      <c r="G51" s="212">
        <v>122</v>
      </c>
      <c r="H51" s="212">
        <v>134</v>
      </c>
      <c r="I51" s="69">
        <f>G51*Содержание!$C$42</f>
        <v>9174.0806649999995</v>
      </c>
      <c r="J51" s="186">
        <f>H51*Содержание!$C$42</f>
        <v>10076.449254999998</v>
      </c>
    </row>
    <row r="52" spans="1:10" ht="104.25" customHeight="1" x14ac:dyDescent="0.15">
      <c r="A52" s="5" t="s">
        <v>1178</v>
      </c>
      <c r="B52" s="15"/>
      <c r="C52" s="15" t="s">
        <v>1077</v>
      </c>
      <c r="D52" s="5"/>
      <c r="E52" s="33" t="s">
        <v>129</v>
      </c>
      <c r="F52" s="215">
        <v>114</v>
      </c>
      <c r="G52" s="212">
        <v>122</v>
      </c>
      <c r="H52" s="212">
        <v>134</v>
      </c>
      <c r="I52" s="69">
        <f>G52*Содержание!$C$42</f>
        <v>9174.0806649999995</v>
      </c>
      <c r="J52" s="186">
        <f>H52*Содержание!$C$42</f>
        <v>10076.449254999998</v>
      </c>
    </row>
    <row r="53" spans="1:10" ht="104.25" customHeight="1" x14ac:dyDescent="0.15">
      <c r="A53" s="5" t="s">
        <v>85</v>
      </c>
      <c r="B53" s="15"/>
      <c r="C53" s="15" t="s">
        <v>1077</v>
      </c>
      <c r="D53" s="5"/>
      <c r="E53" s="33" t="s">
        <v>279</v>
      </c>
      <c r="F53" s="215">
        <v>170</v>
      </c>
      <c r="G53" s="212">
        <v>180</v>
      </c>
      <c r="H53" s="212">
        <v>199</v>
      </c>
      <c r="I53" s="69">
        <f>G53*Содержание!$C$42</f>
        <v>13535.528849999999</v>
      </c>
      <c r="J53" s="186">
        <f>H53*Содержание!$C$42</f>
        <v>14964.279117499998</v>
      </c>
    </row>
    <row r="54" spans="1:10" ht="100.5" customHeight="1" x14ac:dyDescent="0.15">
      <c r="A54" s="5" t="s">
        <v>84</v>
      </c>
      <c r="B54" s="15"/>
      <c r="C54" s="15" t="s">
        <v>1077</v>
      </c>
      <c r="D54" s="5"/>
      <c r="E54" s="35" t="s">
        <v>280</v>
      </c>
      <c r="F54" s="215">
        <v>170</v>
      </c>
      <c r="G54" s="212">
        <v>180</v>
      </c>
      <c r="H54" s="212">
        <v>199</v>
      </c>
      <c r="I54" s="69">
        <f>G54*Содержание!$C$42</f>
        <v>13535.528849999999</v>
      </c>
      <c r="J54" s="186">
        <f>H54*Содержание!$C$42</f>
        <v>14964.279117499998</v>
      </c>
    </row>
    <row r="55" spans="1:10" ht="104.25" customHeight="1" x14ac:dyDescent="0.15">
      <c r="A55" s="5" t="s">
        <v>83</v>
      </c>
      <c r="B55" s="15"/>
      <c r="C55" s="15" t="s">
        <v>1077</v>
      </c>
      <c r="D55" s="5"/>
      <c r="E55" s="33" t="s">
        <v>329</v>
      </c>
      <c r="F55" s="215">
        <v>177</v>
      </c>
      <c r="G55" s="212">
        <v>186</v>
      </c>
      <c r="H55" s="212">
        <v>204</v>
      </c>
      <c r="I55" s="69">
        <f>G55*Содержание!$C$42</f>
        <v>13986.713144999998</v>
      </c>
      <c r="J55" s="186">
        <f>H55*Содержание!$C$42</f>
        <v>15340.266029999997</v>
      </c>
    </row>
    <row r="56" spans="1:10" ht="91.5" customHeight="1" x14ac:dyDescent="0.15">
      <c r="A56" s="5" t="s">
        <v>82</v>
      </c>
      <c r="B56" s="15"/>
      <c r="C56" s="15" t="s">
        <v>1077</v>
      </c>
      <c r="D56" s="5"/>
      <c r="E56" s="33" t="s">
        <v>328</v>
      </c>
      <c r="F56" s="215">
        <v>182</v>
      </c>
      <c r="G56" s="212">
        <v>193</v>
      </c>
      <c r="H56" s="212">
        <v>214</v>
      </c>
      <c r="I56" s="69">
        <f>G56*Содержание!$C$42</f>
        <v>14513.094822499997</v>
      </c>
      <c r="J56" s="186">
        <f>H56*Содержание!$C$42</f>
        <v>16092.239854999998</v>
      </c>
    </row>
    <row r="57" spans="1:10" ht="100.5" customHeight="1" x14ac:dyDescent="0.15">
      <c r="A57" s="5" t="s">
        <v>1351</v>
      </c>
      <c r="B57" s="15" t="s">
        <v>1340</v>
      </c>
      <c r="C57" s="15" t="s">
        <v>1077</v>
      </c>
      <c r="D57" s="5"/>
      <c r="E57" s="33" t="s">
        <v>1352</v>
      </c>
      <c r="F57" s="215">
        <v>182</v>
      </c>
      <c r="G57" s="212">
        <v>193</v>
      </c>
      <c r="H57" s="212">
        <v>214</v>
      </c>
      <c r="I57" s="69">
        <f>G57*Содержание!$C$42</f>
        <v>14513.094822499997</v>
      </c>
      <c r="J57" s="186">
        <f>H57*Содержание!$C$42</f>
        <v>16092.239854999998</v>
      </c>
    </row>
    <row r="58" spans="1:10" ht="102.75" customHeight="1" x14ac:dyDescent="0.15">
      <c r="A58" s="5" t="s">
        <v>1819</v>
      </c>
      <c r="B58" s="210" t="s">
        <v>1340</v>
      </c>
      <c r="C58" s="15" t="s">
        <v>1077</v>
      </c>
      <c r="D58" s="5"/>
      <c r="E58" s="217" t="s">
        <v>1820</v>
      </c>
      <c r="F58" s="215">
        <v>182</v>
      </c>
      <c r="G58" s="212">
        <v>193</v>
      </c>
      <c r="H58" s="212">
        <v>214</v>
      </c>
      <c r="I58" s="69">
        <f>G58*Содержание!$C$42</f>
        <v>14513.094822499997</v>
      </c>
      <c r="J58" s="186">
        <f>H58*Содержание!$C$42</f>
        <v>16092.239854999998</v>
      </c>
    </row>
    <row r="59" spans="1:10" ht="30.75" customHeight="1" x14ac:dyDescent="0.15">
      <c r="A59" s="339" t="s">
        <v>900</v>
      </c>
      <c r="B59" s="339"/>
      <c r="C59" s="339"/>
      <c r="D59" s="339"/>
      <c r="E59" s="339"/>
      <c r="F59" s="339"/>
      <c r="G59" s="339"/>
      <c r="H59" s="339"/>
      <c r="I59" s="339"/>
      <c r="J59" s="340"/>
    </row>
    <row r="60" spans="1:10" ht="91.5" customHeight="1" x14ac:dyDescent="0.15">
      <c r="A60" s="15" t="s">
        <v>1010</v>
      </c>
      <c r="B60" s="15"/>
      <c r="C60" s="15" t="s">
        <v>1077</v>
      </c>
      <c r="D60" s="15"/>
      <c r="E60" s="32" t="s">
        <v>645</v>
      </c>
      <c r="F60" s="215">
        <v>16</v>
      </c>
      <c r="G60" s="214">
        <v>16</v>
      </c>
      <c r="H60" s="214">
        <v>17</v>
      </c>
      <c r="I60" s="68">
        <f>G60*Содержание!$C$42</f>
        <v>1203.1581199999998</v>
      </c>
      <c r="J60" s="185">
        <f>H60*Содержание!$C$42</f>
        <v>1278.3555024999998</v>
      </c>
    </row>
    <row r="61" spans="1:10" ht="100.5" customHeight="1" x14ac:dyDescent="0.15">
      <c r="A61" s="21" t="s">
        <v>436</v>
      </c>
      <c r="B61" s="21"/>
      <c r="C61" s="15" t="s">
        <v>1077</v>
      </c>
      <c r="D61" s="21"/>
      <c r="E61" s="34" t="s">
        <v>806</v>
      </c>
      <c r="F61" s="174">
        <v>128</v>
      </c>
      <c r="G61" s="177">
        <v>134.5</v>
      </c>
      <c r="H61" s="177">
        <v>148</v>
      </c>
      <c r="I61" s="68">
        <f>G61*Содержание!$C$42</f>
        <v>10114.047946249999</v>
      </c>
      <c r="J61" s="185">
        <f>H61*Содержание!$C$42</f>
        <v>11129.212609999999</v>
      </c>
    </row>
    <row r="62" spans="1:10" ht="100.5" customHeight="1" x14ac:dyDescent="0.15">
      <c r="A62" s="15" t="s">
        <v>437</v>
      </c>
      <c r="B62" s="15"/>
      <c r="C62" s="15" t="s">
        <v>1077</v>
      </c>
      <c r="D62" s="15"/>
      <c r="E62" s="31" t="s">
        <v>1560</v>
      </c>
      <c r="F62" s="174">
        <v>128</v>
      </c>
      <c r="G62" s="177">
        <v>134.5</v>
      </c>
      <c r="H62" s="177">
        <v>148</v>
      </c>
      <c r="I62" s="68">
        <f>G62*Содержание!$C$42</f>
        <v>10114.047946249999</v>
      </c>
      <c r="J62" s="185">
        <f>H62*Содержание!$C$42</f>
        <v>11129.212609999999</v>
      </c>
    </row>
    <row r="63" spans="1:10" ht="102.75" customHeight="1" x14ac:dyDescent="0.15">
      <c r="A63" s="15" t="s">
        <v>411</v>
      </c>
      <c r="B63" s="15"/>
      <c r="C63" s="15" t="s">
        <v>1077</v>
      </c>
      <c r="D63" s="15"/>
      <c r="E63" s="31" t="s">
        <v>1561</v>
      </c>
      <c r="F63" s="174">
        <v>120</v>
      </c>
      <c r="G63" s="177">
        <v>127</v>
      </c>
      <c r="H63" s="177">
        <v>140</v>
      </c>
      <c r="I63" s="68">
        <f>G63*Содержание!$C$42</f>
        <v>9550.0675774999982</v>
      </c>
      <c r="J63" s="185">
        <f>H63*Содержание!$C$42</f>
        <v>10527.633549999999</v>
      </c>
    </row>
    <row r="64" spans="1:10" ht="102.75" customHeight="1" x14ac:dyDescent="0.15">
      <c r="A64" s="22" t="s">
        <v>43</v>
      </c>
      <c r="B64" s="22"/>
      <c r="C64" s="15" t="s">
        <v>1077</v>
      </c>
      <c r="D64" s="22"/>
      <c r="E64" s="36" t="s">
        <v>1562</v>
      </c>
      <c r="F64" s="174">
        <v>120</v>
      </c>
      <c r="G64" s="177">
        <v>127</v>
      </c>
      <c r="H64" s="177">
        <v>140</v>
      </c>
      <c r="I64" s="68">
        <f>G64*Содержание!$C$42</f>
        <v>9550.0675774999982</v>
      </c>
      <c r="J64" s="185">
        <f>H64*Содержание!$C$42</f>
        <v>10527.633549999999</v>
      </c>
    </row>
    <row r="65" spans="1:10" ht="27.75" customHeight="1" x14ac:dyDescent="0.15">
      <c r="A65" s="298" t="s">
        <v>415</v>
      </c>
      <c r="B65" s="299"/>
      <c r="C65" s="299"/>
      <c r="D65" s="299"/>
      <c r="E65" s="299"/>
      <c r="F65" s="299"/>
      <c r="G65" s="299"/>
      <c r="H65" s="299"/>
      <c r="I65" s="299"/>
      <c r="J65" s="299"/>
    </row>
    <row r="66" spans="1:10" ht="76.5" customHeight="1" x14ac:dyDescent="0.15">
      <c r="A66" s="6" t="s">
        <v>1179</v>
      </c>
      <c r="B66" s="15"/>
      <c r="C66" s="15" t="s">
        <v>1077</v>
      </c>
      <c r="D66" s="21"/>
      <c r="E66" s="29" t="s">
        <v>146</v>
      </c>
      <c r="F66" s="215">
        <v>44</v>
      </c>
      <c r="G66" s="214">
        <v>46.5</v>
      </c>
      <c r="H66" s="214">
        <v>51</v>
      </c>
      <c r="I66" s="68">
        <f>G66*Содержание!$C$42</f>
        <v>3496.6782862499995</v>
      </c>
      <c r="J66" s="185">
        <f>H66*Содержание!$C$42</f>
        <v>3835.0665074999993</v>
      </c>
    </row>
    <row r="67" spans="1:10" ht="76.5" customHeight="1" x14ac:dyDescent="0.15">
      <c r="A67" s="15" t="s">
        <v>1611</v>
      </c>
      <c r="B67" s="15" t="s">
        <v>1074</v>
      </c>
      <c r="C67" s="15" t="s">
        <v>1077</v>
      </c>
      <c r="D67" s="15"/>
      <c r="E67" s="28" t="s">
        <v>1612</v>
      </c>
      <c r="F67" s="215">
        <v>44</v>
      </c>
      <c r="G67" s="214">
        <v>46.5</v>
      </c>
      <c r="H67" s="214">
        <v>51</v>
      </c>
      <c r="I67" s="68">
        <f>G67*Содержание!$C$42</f>
        <v>3496.6782862499995</v>
      </c>
      <c r="J67" s="185">
        <f>H67*Содержание!$C$42</f>
        <v>3835.0665074999993</v>
      </c>
    </row>
    <row r="68" spans="1:10" ht="76.5" customHeight="1" x14ac:dyDescent="0.15">
      <c r="A68" s="5" t="s">
        <v>1180</v>
      </c>
      <c r="B68" s="15"/>
      <c r="C68" s="15" t="s">
        <v>1077</v>
      </c>
      <c r="D68" s="15"/>
      <c r="E68" s="33" t="s">
        <v>371</v>
      </c>
      <c r="F68" s="215">
        <v>45</v>
      </c>
      <c r="G68" s="212">
        <v>47.6</v>
      </c>
      <c r="H68" s="214">
        <v>52</v>
      </c>
      <c r="I68" s="68">
        <f>G68*Содержание!$C$42</f>
        <v>3579.3954069999995</v>
      </c>
      <c r="J68" s="185">
        <f>H68*Содержание!$C$42</f>
        <v>3910.2638899999993</v>
      </c>
    </row>
    <row r="69" spans="1:10" ht="78" customHeight="1" x14ac:dyDescent="0.15">
      <c r="A69" s="5" t="s">
        <v>1181</v>
      </c>
      <c r="B69" s="15"/>
      <c r="C69" s="15" t="s">
        <v>1077</v>
      </c>
      <c r="D69" s="15"/>
      <c r="E69" s="33" t="s">
        <v>372</v>
      </c>
      <c r="F69" s="215">
        <v>47</v>
      </c>
      <c r="G69" s="212">
        <v>50.4</v>
      </c>
      <c r="H69" s="214">
        <v>55</v>
      </c>
      <c r="I69" s="68">
        <f>G69*Содержание!$C$42</f>
        <v>3789.9480779999994</v>
      </c>
      <c r="J69" s="185">
        <f>H69*Содержание!$C$42</f>
        <v>4135.8560374999997</v>
      </c>
    </row>
    <row r="70" spans="1:10" ht="78" customHeight="1" x14ac:dyDescent="0.15">
      <c r="A70" s="5" t="s">
        <v>1354</v>
      </c>
      <c r="B70" s="15" t="s">
        <v>1340</v>
      </c>
      <c r="C70" s="15" t="s">
        <v>1077</v>
      </c>
      <c r="D70" s="15"/>
      <c r="E70" s="33" t="s">
        <v>1353</v>
      </c>
      <c r="F70" s="215">
        <v>47</v>
      </c>
      <c r="G70" s="212">
        <v>50.4</v>
      </c>
      <c r="H70" s="214">
        <v>55</v>
      </c>
      <c r="I70" s="68">
        <f>G70*Содержание!$C$42</f>
        <v>3789.9480779999994</v>
      </c>
      <c r="J70" s="185">
        <f>H70*Содержание!$C$42</f>
        <v>4135.8560374999997</v>
      </c>
    </row>
    <row r="71" spans="1:10" ht="76.5" customHeight="1" x14ac:dyDescent="0.15">
      <c r="A71" s="5" t="s">
        <v>1182</v>
      </c>
      <c r="B71" s="15"/>
      <c r="C71" s="15" t="s">
        <v>1077</v>
      </c>
      <c r="D71" s="15"/>
      <c r="E71" s="33" t="s">
        <v>499</v>
      </c>
      <c r="F71" s="215">
        <v>70</v>
      </c>
      <c r="G71" s="212">
        <v>74</v>
      </c>
      <c r="H71" s="214">
        <v>81</v>
      </c>
      <c r="I71" s="68">
        <f>G71*Содержание!$C$42</f>
        <v>5564.6063049999993</v>
      </c>
      <c r="J71" s="185">
        <f>H71*Содержание!$C$42</f>
        <v>6090.9879824999989</v>
      </c>
    </row>
    <row r="72" spans="1:10" ht="78" customHeight="1" x14ac:dyDescent="0.15">
      <c r="A72" s="5" t="s">
        <v>1183</v>
      </c>
      <c r="B72" s="15"/>
      <c r="C72" s="15" t="s">
        <v>1077</v>
      </c>
      <c r="D72" s="15"/>
      <c r="E72" s="33" t="s">
        <v>500</v>
      </c>
      <c r="F72" s="215">
        <v>74</v>
      </c>
      <c r="G72" s="212">
        <v>78.400000000000006</v>
      </c>
      <c r="H72" s="214">
        <v>86</v>
      </c>
      <c r="I72" s="68">
        <f>G72*Содержание!$C$42</f>
        <v>5895.4747879999995</v>
      </c>
      <c r="J72" s="185">
        <f>H72*Содержание!$C$42</f>
        <v>6466.9748949999994</v>
      </c>
    </row>
    <row r="73" spans="1:10" ht="78" customHeight="1" x14ac:dyDescent="0.15">
      <c r="A73" s="8" t="s">
        <v>1184</v>
      </c>
      <c r="B73" s="15"/>
      <c r="C73" s="15" t="s">
        <v>1077</v>
      </c>
      <c r="D73" s="22"/>
      <c r="E73" s="35" t="s">
        <v>362</v>
      </c>
      <c r="F73" s="218">
        <v>79.5</v>
      </c>
      <c r="G73" s="219">
        <v>84</v>
      </c>
      <c r="H73" s="212">
        <v>92</v>
      </c>
      <c r="I73" s="68">
        <f>G73*Содержание!$C$42</f>
        <v>6316.5801299999994</v>
      </c>
      <c r="J73" s="185">
        <f>H73*Содержание!$C$42</f>
        <v>6918.1591899999994</v>
      </c>
    </row>
    <row r="74" spans="1:10" ht="78" customHeight="1" x14ac:dyDescent="0.15">
      <c r="A74" s="155" t="s">
        <v>1185</v>
      </c>
      <c r="B74" s="22"/>
      <c r="C74" s="22" t="s">
        <v>1077</v>
      </c>
      <c r="D74" s="22"/>
      <c r="E74" s="35" t="s">
        <v>363</v>
      </c>
      <c r="F74" s="218">
        <v>79.5</v>
      </c>
      <c r="G74" s="219">
        <v>84</v>
      </c>
      <c r="H74" s="212">
        <v>92</v>
      </c>
      <c r="I74" s="71">
        <f>G74*Содержание!$C$42</f>
        <v>6316.5801299999994</v>
      </c>
      <c r="J74" s="187">
        <f>H74*Содержание!$C$42</f>
        <v>6918.1591899999994</v>
      </c>
    </row>
    <row r="75" spans="1:10" ht="78" customHeight="1" x14ac:dyDescent="0.15">
      <c r="A75" s="155" t="s">
        <v>1463</v>
      </c>
      <c r="B75" s="15" t="s">
        <v>1340</v>
      </c>
      <c r="C75" s="22" t="s">
        <v>1077</v>
      </c>
      <c r="D75" s="15"/>
      <c r="E75" s="28" t="s">
        <v>1355</v>
      </c>
      <c r="F75" s="218">
        <v>119</v>
      </c>
      <c r="G75" s="219">
        <v>127</v>
      </c>
      <c r="H75" s="212">
        <v>139</v>
      </c>
      <c r="I75" s="71">
        <f>G75*Содержание!$C$42</f>
        <v>9550.0675774999982</v>
      </c>
      <c r="J75" s="187">
        <f>H75*Содержание!$C$42</f>
        <v>10452.436167499998</v>
      </c>
    </row>
    <row r="76" spans="1:10" ht="78" customHeight="1" x14ac:dyDescent="0.15">
      <c r="A76" s="155" t="s">
        <v>1464</v>
      </c>
      <c r="B76" s="15" t="s">
        <v>1340</v>
      </c>
      <c r="C76" s="22" t="s">
        <v>1077</v>
      </c>
      <c r="D76" s="15"/>
      <c r="E76" s="28" t="s">
        <v>1356</v>
      </c>
      <c r="F76" s="218">
        <v>119</v>
      </c>
      <c r="G76" s="219">
        <v>127</v>
      </c>
      <c r="H76" s="212">
        <v>139</v>
      </c>
      <c r="I76" s="71">
        <f>G76*Содержание!$C$42</f>
        <v>9550.0675774999982</v>
      </c>
      <c r="J76" s="187">
        <f>H76*Содержание!$C$42</f>
        <v>10452.436167499998</v>
      </c>
    </row>
    <row r="77" spans="1:10" ht="24.2" customHeight="1" x14ac:dyDescent="0.15">
      <c r="A77" s="330" t="s">
        <v>496</v>
      </c>
      <c r="B77" s="330"/>
      <c r="C77" s="330"/>
      <c r="D77" s="330"/>
      <c r="E77" s="330"/>
      <c r="F77" s="330"/>
      <c r="G77" s="330"/>
      <c r="H77" s="330"/>
      <c r="I77" s="330"/>
      <c r="J77" s="298"/>
    </row>
    <row r="78" spans="1:10" ht="77.099999999999994" customHeight="1" x14ac:dyDescent="0.15">
      <c r="A78" s="6" t="s">
        <v>1186</v>
      </c>
      <c r="B78" s="15"/>
      <c r="C78" s="15" t="s">
        <v>1077</v>
      </c>
      <c r="D78" s="6"/>
      <c r="E78" s="56" t="s">
        <v>364</v>
      </c>
      <c r="F78" s="171">
        <v>67</v>
      </c>
      <c r="G78" s="177">
        <v>71</v>
      </c>
      <c r="H78" s="177">
        <v>78</v>
      </c>
      <c r="I78" s="69">
        <f>G78*Содержание!$C$42</f>
        <v>5339.0141574999989</v>
      </c>
      <c r="J78" s="186">
        <f>H78*Содержание!$C$42</f>
        <v>5865.3958349999994</v>
      </c>
    </row>
    <row r="79" spans="1:10" ht="77.099999999999994" customHeight="1" x14ac:dyDescent="0.15">
      <c r="A79" s="5" t="s">
        <v>1187</v>
      </c>
      <c r="B79" s="15"/>
      <c r="C79" s="15" t="s">
        <v>1077</v>
      </c>
      <c r="D79" s="5"/>
      <c r="E79" s="37" t="s">
        <v>609</v>
      </c>
      <c r="F79" s="171">
        <v>67</v>
      </c>
      <c r="G79" s="177">
        <v>71</v>
      </c>
      <c r="H79" s="177">
        <v>78</v>
      </c>
      <c r="I79" s="69">
        <f>G79*Содержание!$C$42</f>
        <v>5339.0141574999989</v>
      </c>
      <c r="J79" s="186">
        <f>H79*Содержание!$C$42</f>
        <v>5865.3958349999994</v>
      </c>
    </row>
    <row r="80" spans="1:10" ht="77.099999999999994" customHeight="1" x14ac:dyDescent="0.15">
      <c r="A80" s="5" t="s">
        <v>1188</v>
      </c>
      <c r="B80" s="15"/>
      <c r="C80" s="15" t="s">
        <v>1077</v>
      </c>
      <c r="D80" s="5"/>
      <c r="E80" s="37" t="s">
        <v>795</v>
      </c>
      <c r="F80" s="174">
        <v>70</v>
      </c>
      <c r="G80" s="175">
        <v>74</v>
      </c>
      <c r="H80" s="175">
        <v>81</v>
      </c>
      <c r="I80" s="69">
        <f>G80*Содержание!$C$42</f>
        <v>5564.6063049999993</v>
      </c>
      <c r="J80" s="186">
        <f>H80*Содержание!$C$42</f>
        <v>6090.9879824999989</v>
      </c>
    </row>
    <row r="81" spans="1:10" ht="77.099999999999994" customHeight="1" x14ac:dyDescent="0.15">
      <c r="A81" s="5" t="s">
        <v>1189</v>
      </c>
      <c r="B81" s="15"/>
      <c r="C81" s="15" t="s">
        <v>1077</v>
      </c>
      <c r="D81" s="5"/>
      <c r="E81" s="37" t="s">
        <v>796</v>
      </c>
      <c r="F81" s="174">
        <v>73</v>
      </c>
      <c r="G81" s="175">
        <v>77</v>
      </c>
      <c r="H81" s="175">
        <v>85</v>
      </c>
      <c r="I81" s="69">
        <f>G81*Содержание!$C$42</f>
        <v>5790.1984524999989</v>
      </c>
      <c r="J81" s="186">
        <f>H81*Содержание!$C$42</f>
        <v>6391.7775124999989</v>
      </c>
    </row>
    <row r="82" spans="1:10" ht="77.099999999999994" customHeight="1" x14ac:dyDescent="0.15">
      <c r="A82" s="5" t="s">
        <v>1190</v>
      </c>
      <c r="B82" s="15"/>
      <c r="C82" s="15" t="s">
        <v>1077</v>
      </c>
      <c r="D82" s="5"/>
      <c r="E82" s="37" t="s">
        <v>760</v>
      </c>
      <c r="F82" s="174">
        <v>73</v>
      </c>
      <c r="G82" s="175">
        <v>77</v>
      </c>
      <c r="H82" s="175">
        <v>85</v>
      </c>
      <c r="I82" s="69">
        <f>G82*Содержание!$C$42</f>
        <v>5790.1984524999989</v>
      </c>
      <c r="J82" s="186">
        <f>H82*Содержание!$C$42</f>
        <v>6391.7775124999989</v>
      </c>
    </row>
    <row r="83" spans="1:10" ht="77.099999999999994" customHeight="1" x14ac:dyDescent="0.15">
      <c r="A83" s="5" t="s">
        <v>1191</v>
      </c>
      <c r="B83" s="15"/>
      <c r="C83" s="15" t="s">
        <v>1077</v>
      </c>
      <c r="D83" s="5"/>
      <c r="E83" s="37" t="s">
        <v>870</v>
      </c>
      <c r="F83" s="174">
        <v>100</v>
      </c>
      <c r="G83" s="175">
        <v>106</v>
      </c>
      <c r="H83" s="175">
        <v>116</v>
      </c>
      <c r="I83" s="69">
        <f>G83*Содержание!$C$42</f>
        <v>7970.9225449999985</v>
      </c>
      <c r="J83" s="186">
        <f>H83*Содержание!$C$42</f>
        <v>8722.8963699999986</v>
      </c>
    </row>
    <row r="84" spans="1:10" ht="77.099999999999994" customHeight="1" x14ac:dyDescent="0.15">
      <c r="A84" s="5" t="s">
        <v>1192</v>
      </c>
      <c r="B84" s="15"/>
      <c r="C84" s="15" t="s">
        <v>1077</v>
      </c>
      <c r="D84" s="5"/>
      <c r="E84" s="37" t="s">
        <v>871</v>
      </c>
      <c r="F84" s="174">
        <v>100</v>
      </c>
      <c r="G84" s="175">
        <v>106</v>
      </c>
      <c r="H84" s="175">
        <v>116</v>
      </c>
      <c r="I84" s="69">
        <f>G84*Содержание!$C$42</f>
        <v>7970.9225449999985</v>
      </c>
      <c r="J84" s="186">
        <f>H84*Содержание!$C$42</f>
        <v>8722.8963699999986</v>
      </c>
    </row>
    <row r="85" spans="1:10" ht="77.099999999999994" customHeight="1" x14ac:dyDescent="0.15">
      <c r="A85" s="5" t="s">
        <v>1193</v>
      </c>
      <c r="B85" s="15"/>
      <c r="C85" s="15" t="s">
        <v>1077</v>
      </c>
      <c r="D85" s="5"/>
      <c r="E85" s="37" t="s">
        <v>761</v>
      </c>
      <c r="F85" s="174">
        <v>113</v>
      </c>
      <c r="G85" s="175">
        <v>119</v>
      </c>
      <c r="H85" s="175">
        <v>130</v>
      </c>
      <c r="I85" s="69">
        <f>G85*Содержание!$C$42</f>
        <v>8948.4885174999981</v>
      </c>
      <c r="J85" s="186">
        <f>H85*Содержание!$C$42</f>
        <v>9775.6597249999977</v>
      </c>
    </row>
    <row r="86" spans="1:10" ht="77.099999999999994" customHeight="1" x14ac:dyDescent="0.15">
      <c r="A86" s="5" t="s">
        <v>1194</v>
      </c>
      <c r="B86" s="15"/>
      <c r="C86" s="15" t="s">
        <v>1077</v>
      </c>
      <c r="D86" s="5"/>
      <c r="E86" s="37" t="s">
        <v>762</v>
      </c>
      <c r="F86" s="174">
        <v>123</v>
      </c>
      <c r="G86" s="175">
        <v>130</v>
      </c>
      <c r="H86" s="175">
        <v>143</v>
      </c>
      <c r="I86" s="69">
        <f>G86*Содержание!$C$42</f>
        <v>9775.6597249999977</v>
      </c>
      <c r="J86" s="186">
        <f>H86*Содержание!$C$42</f>
        <v>10753.225697499998</v>
      </c>
    </row>
    <row r="87" spans="1:10" ht="77.099999999999994" customHeight="1" x14ac:dyDescent="0.15">
      <c r="A87" s="8" t="s">
        <v>1195</v>
      </c>
      <c r="B87" s="15"/>
      <c r="C87" s="15" t="s">
        <v>1077</v>
      </c>
      <c r="D87" s="8"/>
      <c r="E87" s="38" t="s">
        <v>763</v>
      </c>
      <c r="F87" s="174">
        <v>123</v>
      </c>
      <c r="G87" s="175">
        <v>130</v>
      </c>
      <c r="H87" s="175">
        <v>143</v>
      </c>
      <c r="I87" s="69">
        <f>G87*Содержание!$C$42</f>
        <v>9775.6597249999977</v>
      </c>
      <c r="J87" s="186">
        <f>H87*Содержание!$C$42</f>
        <v>10753.225697499998</v>
      </c>
    </row>
    <row r="88" spans="1:10" ht="28.5" customHeight="1" x14ac:dyDescent="0.15">
      <c r="A88" s="339" t="s">
        <v>497</v>
      </c>
      <c r="B88" s="339"/>
      <c r="C88" s="339"/>
      <c r="D88" s="339"/>
      <c r="E88" s="339"/>
      <c r="F88" s="339"/>
      <c r="G88" s="339"/>
      <c r="H88" s="339"/>
      <c r="I88" s="339"/>
      <c r="J88" s="340"/>
    </row>
    <row r="89" spans="1:10" ht="96" customHeight="1" x14ac:dyDescent="0.15">
      <c r="A89" s="15" t="s">
        <v>1196</v>
      </c>
      <c r="B89" s="15"/>
      <c r="C89" s="15" t="s">
        <v>1077</v>
      </c>
      <c r="D89" s="15"/>
      <c r="E89" s="41" t="s">
        <v>1738</v>
      </c>
      <c r="F89" s="174">
        <v>27.5</v>
      </c>
      <c r="G89" s="175">
        <v>29.5</v>
      </c>
      <c r="H89" s="175">
        <v>32.299999999999997</v>
      </c>
      <c r="I89" s="68">
        <f>G89*Содержание!$C$42</f>
        <v>2218.3227837499999</v>
      </c>
      <c r="J89" s="185">
        <f>H89*Содержание!$C$42</f>
        <v>2428.8754547499993</v>
      </c>
    </row>
    <row r="90" spans="1:10" ht="96" customHeight="1" x14ac:dyDescent="0.15">
      <c r="A90" s="15" t="s">
        <v>1197</v>
      </c>
      <c r="B90" s="15"/>
      <c r="C90" s="15" t="s">
        <v>1077</v>
      </c>
      <c r="D90" s="15"/>
      <c r="E90" s="41" t="s">
        <v>1739</v>
      </c>
      <c r="F90" s="174">
        <v>27.5</v>
      </c>
      <c r="G90" s="175">
        <v>29.5</v>
      </c>
      <c r="H90" s="175">
        <v>32.299999999999997</v>
      </c>
      <c r="I90" s="68">
        <f>G90*Содержание!$C$42</f>
        <v>2218.3227837499999</v>
      </c>
      <c r="J90" s="185">
        <f>H90*Содержание!$C$42</f>
        <v>2428.8754547499993</v>
      </c>
    </row>
    <row r="91" spans="1:10" ht="34.5" customHeight="1" x14ac:dyDescent="0.15">
      <c r="A91" s="340" t="s">
        <v>832</v>
      </c>
      <c r="B91" s="341"/>
      <c r="C91" s="341"/>
      <c r="D91" s="341"/>
      <c r="E91" s="341"/>
      <c r="F91" s="341"/>
      <c r="G91" s="341"/>
      <c r="H91" s="341"/>
      <c r="I91" s="341"/>
      <c r="J91" s="341"/>
    </row>
    <row r="92" spans="1:10" ht="111" customHeight="1" x14ac:dyDescent="0.15">
      <c r="A92" s="15" t="s">
        <v>1273</v>
      </c>
      <c r="B92" s="15" t="s">
        <v>1340</v>
      </c>
      <c r="C92" s="15" t="s">
        <v>1077</v>
      </c>
      <c r="D92" s="15"/>
      <c r="E92" s="28" t="s">
        <v>1743</v>
      </c>
      <c r="F92" s="172">
        <v>29.5</v>
      </c>
      <c r="G92" s="173">
        <v>31.5</v>
      </c>
      <c r="H92" s="173">
        <v>34.700000000000003</v>
      </c>
      <c r="I92" s="71">
        <f>G92*Содержание!$C$42</f>
        <v>2368.7175487499999</v>
      </c>
      <c r="J92" s="187">
        <f>H92*Содержание!$C$42</f>
        <v>2609.34917275</v>
      </c>
    </row>
    <row r="93" spans="1:10" ht="115.5" customHeight="1" x14ac:dyDescent="0.15">
      <c r="A93" s="53" t="s">
        <v>1358</v>
      </c>
      <c r="B93" s="15" t="s">
        <v>1340</v>
      </c>
      <c r="C93" s="15" t="s">
        <v>1077</v>
      </c>
      <c r="D93" s="15"/>
      <c r="E93" s="28" t="s">
        <v>1740</v>
      </c>
      <c r="F93" s="172">
        <v>29.5</v>
      </c>
      <c r="G93" s="173">
        <v>31.5</v>
      </c>
      <c r="H93" s="173">
        <v>34.700000000000003</v>
      </c>
      <c r="I93" s="71">
        <f>G93*Содержание!$C$42</f>
        <v>2368.7175487499999</v>
      </c>
      <c r="J93" s="187">
        <f>H93*Содержание!$C$42</f>
        <v>2609.34917275</v>
      </c>
    </row>
    <row r="94" spans="1:10" ht="108" customHeight="1" x14ac:dyDescent="0.15">
      <c r="A94" s="53" t="s">
        <v>1359</v>
      </c>
      <c r="B94" s="15" t="s">
        <v>1340</v>
      </c>
      <c r="C94" s="15" t="s">
        <v>1077</v>
      </c>
      <c r="D94" s="15"/>
      <c r="E94" s="28" t="s">
        <v>1741</v>
      </c>
      <c r="F94" s="172">
        <v>29.5</v>
      </c>
      <c r="G94" s="173">
        <v>31.5</v>
      </c>
      <c r="H94" s="173">
        <v>34.700000000000003</v>
      </c>
      <c r="I94" s="71">
        <f>G94*Содержание!$C$42</f>
        <v>2368.7175487499999</v>
      </c>
      <c r="J94" s="187">
        <f>H94*Содержание!$C$42</f>
        <v>2609.34917275</v>
      </c>
    </row>
    <row r="95" spans="1:10" ht="105" customHeight="1" x14ac:dyDescent="0.15">
      <c r="A95" s="53" t="s">
        <v>1360</v>
      </c>
      <c r="B95" s="15" t="s">
        <v>1340</v>
      </c>
      <c r="C95" s="15" t="s">
        <v>1077</v>
      </c>
      <c r="D95" s="15"/>
      <c r="E95" s="147" t="s">
        <v>1742</v>
      </c>
      <c r="F95" s="172">
        <v>29.5</v>
      </c>
      <c r="G95" s="173">
        <v>31.5</v>
      </c>
      <c r="H95" s="173">
        <v>34.700000000000003</v>
      </c>
      <c r="I95" s="71">
        <f>G95*Содержание!$C$42</f>
        <v>2368.7175487499999</v>
      </c>
      <c r="J95" s="187">
        <f>H95*Содержание!$C$42</f>
        <v>2609.34917275</v>
      </c>
    </row>
    <row r="96" spans="1:10" ht="24.2" customHeight="1" x14ac:dyDescent="0.15">
      <c r="A96" s="298" t="s">
        <v>498</v>
      </c>
      <c r="B96" s="299"/>
      <c r="C96" s="299"/>
      <c r="D96" s="299"/>
      <c r="E96" s="299"/>
      <c r="F96" s="299"/>
      <c r="G96" s="299"/>
      <c r="H96" s="299"/>
      <c r="I96" s="299"/>
      <c r="J96" s="299"/>
    </row>
    <row r="97" spans="1:10" ht="99.95" customHeight="1" x14ac:dyDescent="0.15">
      <c r="A97" s="6" t="s">
        <v>993</v>
      </c>
      <c r="B97" s="15"/>
      <c r="C97" s="15" t="s">
        <v>1077</v>
      </c>
      <c r="D97" s="6"/>
      <c r="E97" s="29" t="s">
        <v>674</v>
      </c>
      <c r="F97" s="174">
        <v>24.3</v>
      </c>
      <c r="G97" s="177">
        <v>26</v>
      </c>
      <c r="H97" s="177">
        <v>28.6</v>
      </c>
      <c r="I97" s="68">
        <f>G97*Содержание!$C$42</f>
        <v>1955.1319449999996</v>
      </c>
      <c r="J97" s="185">
        <f>H97*Содержание!$C$42</f>
        <v>2150.6451394999999</v>
      </c>
    </row>
    <row r="98" spans="1:10" ht="99.75" customHeight="1" x14ac:dyDescent="0.15">
      <c r="A98" s="5" t="s">
        <v>994</v>
      </c>
      <c r="B98" s="15"/>
      <c r="C98" s="15" t="s">
        <v>1077</v>
      </c>
      <c r="D98" s="5"/>
      <c r="E98" s="33" t="s">
        <v>675</v>
      </c>
      <c r="F98" s="174">
        <v>24.3</v>
      </c>
      <c r="G98" s="177">
        <v>26</v>
      </c>
      <c r="H98" s="177">
        <v>28.6</v>
      </c>
      <c r="I98" s="68">
        <f>G98*Содержание!$C$42</f>
        <v>1955.1319449999996</v>
      </c>
      <c r="J98" s="185">
        <f>H98*Содержание!$C$42</f>
        <v>2150.6451394999999</v>
      </c>
    </row>
    <row r="99" spans="1:10" ht="99.95" customHeight="1" x14ac:dyDescent="0.15">
      <c r="A99" s="5" t="s">
        <v>995</v>
      </c>
      <c r="B99" s="15"/>
      <c r="C99" s="15" t="s">
        <v>1077</v>
      </c>
      <c r="D99" s="5"/>
      <c r="E99" s="33" t="s">
        <v>676</v>
      </c>
      <c r="F99" s="174">
        <v>24.3</v>
      </c>
      <c r="G99" s="177">
        <v>26</v>
      </c>
      <c r="H99" s="177">
        <v>28.6</v>
      </c>
      <c r="I99" s="68">
        <f>G99*Содержание!$C$42</f>
        <v>1955.1319449999996</v>
      </c>
      <c r="J99" s="185">
        <f>H99*Содержание!$C$42</f>
        <v>2150.6451394999999</v>
      </c>
    </row>
    <row r="100" spans="1:10" ht="99.95" customHeight="1" x14ac:dyDescent="0.15">
      <c r="A100" s="5" t="s">
        <v>996</v>
      </c>
      <c r="B100" s="15"/>
      <c r="C100" s="15" t="s">
        <v>1077</v>
      </c>
      <c r="D100" s="5"/>
      <c r="E100" s="33" t="s">
        <v>677</v>
      </c>
      <c r="F100" s="174">
        <v>24.3</v>
      </c>
      <c r="G100" s="177">
        <v>26</v>
      </c>
      <c r="H100" s="177">
        <v>28.6</v>
      </c>
      <c r="I100" s="68">
        <f>G100*Содержание!$C$42</f>
        <v>1955.1319449999996</v>
      </c>
      <c r="J100" s="185">
        <f>H100*Содержание!$C$42</f>
        <v>2150.6451394999999</v>
      </c>
    </row>
    <row r="101" spans="1:10" ht="99.75" customHeight="1" x14ac:dyDescent="0.15">
      <c r="A101" s="5" t="s">
        <v>997</v>
      </c>
      <c r="B101" s="15"/>
      <c r="C101" s="15" t="s">
        <v>1077</v>
      </c>
      <c r="D101" s="5"/>
      <c r="E101" s="33" t="s">
        <v>479</v>
      </c>
      <c r="F101" s="174">
        <v>24.3</v>
      </c>
      <c r="G101" s="177">
        <v>26</v>
      </c>
      <c r="H101" s="177">
        <v>28.6</v>
      </c>
      <c r="I101" s="68">
        <f>G101*Содержание!$C$42</f>
        <v>1955.1319449999996</v>
      </c>
      <c r="J101" s="185">
        <f>H101*Содержание!$C$42</f>
        <v>2150.6451394999999</v>
      </c>
    </row>
    <row r="102" spans="1:10" ht="99.95" customHeight="1" x14ac:dyDescent="0.15">
      <c r="A102" s="5" t="s">
        <v>998</v>
      </c>
      <c r="B102" s="15"/>
      <c r="C102" s="15" t="s">
        <v>1077</v>
      </c>
      <c r="D102" s="5"/>
      <c r="E102" s="33" t="s">
        <v>700</v>
      </c>
      <c r="F102" s="174">
        <v>24.3</v>
      </c>
      <c r="G102" s="177">
        <v>26</v>
      </c>
      <c r="H102" s="177">
        <v>28.6</v>
      </c>
      <c r="I102" s="68">
        <f>G102*Содержание!$C$42</f>
        <v>1955.1319449999996</v>
      </c>
      <c r="J102" s="185">
        <f>H102*Содержание!$C$42</f>
        <v>2150.6451394999999</v>
      </c>
    </row>
    <row r="103" spans="1:10" ht="99.95" customHeight="1" x14ac:dyDescent="0.15">
      <c r="A103" s="5" t="s">
        <v>999</v>
      </c>
      <c r="B103" s="15"/>
      <c r="C103" s="15" t="s">
        <v>1077</v>
      </c>
      <c r="D103" s="5"/>
      <c r="E103" s="33" t="s">
        <v>701</v>
      </c>
      <c r="F103" s="174">
        <v>27.5</v>
      </c>
      <c r="G103" s="175">
        <v>29.5</v>
      </c>
      <c r="H103" s="177">
        <v>32.299999999999997</v>
      </c>
      <c r="I103" s="68">
        <f>G103*Содержание!$C$42</f>
        <v>2218.3227837499999</v>
      </c>
      <c r="J103" s="185">
        <f>H103*Содержание!$C$42</f>
        <v>2428.8754547499993</v>
      </c>
    </row>
    <row r="104" spans="1:10" ht="99.75" customHeight="1" x14ac:dyDescent="0.15">
      <c r="A104" s="5" t="s">
        <v>1000</v>
      </c>
      <c r="B104" s="15"/>
      <c r="C104" s="15" t="s">
        <v>1077</v>
      </c>
      <c r="D104" s="5"/>
      <c r="E104" s="33" t="s">
        <v>702</v>
      </c>
      <c r="F104" s="174">
        <v>27.5</v>
      </c>
      <c r="G104" s="175">
        <v>29.5</v>
      </c>
      <c r="H104" s="177">
        <v>32.299999999999997</v>
      </c>
      <c r="I104" s="68">
        <f>G104*Содержание!$C$42</f>
        <v>2218.3227837499999</v>
      </c>
      <c r="J104" s="185">
        <f>H104*Содержание!$C$42</f>
        <v>2428.8754547499993</v>
      </c>
    </row>
    <row r="105" spans="1:10" ht="99.95" customHeight="1" x14ac:dyDescent="0.15">
      <c r="A105" s="5" t="s">
        <v>1001</v>
      </c>
      <c r="B105" s="15"/>
      <c r="C105" s="15" t="s">
        <v>1077</v>
      </c>
      <c r="D105" s="5"/>
      <c r="E105" s="33" t="s">
        <v>189</v>
      </c>
      <c r="F105" s="174">
        <v>27.5</v>
      </c>
      <c r="G105" s="175">
        <v>29.5</v>
      </c>
      <c r="H105" s="177">
        <v>32.299999999999997</v>
      </c>
      <c r="I105" s="68">
        <f>G105*Содержание!$C$42</f>
        <v>2218.3227837499999</v>
      </c>
      <c r="J105" s="185">
        <f>H105*Содержание!$C$42</f>
        <v>2428.8754547499993</v>
      </c>
    </row>
    <row r="106" spans="1:10" ht="99.95" customHeight="1" x14ac:dyDescent="0.15">
      <c r="A106" s="5" t="s">
        <v>1002</v>
      </c>
      <c r="B106" s="15"/>
      <c r="C106" s="15" t="s">
        <v>1077</v>
      </c>
      <c r="D106" s="5"/>
      <c r="E106" s="33" t="s">
        <v>190</v>
      </c>
      <c r="F106" s="174">
        <v>26.5</v>
      </c>
      <c r="G106" s="175">
        <v>28.4</v>
      </c>
      <c r="H106" s="177">
        <v>31.2</v>
      </c>
      <c r="I106" s="68">
        <f>G106*Содержание!$C$42</f>
        <v>2135.6056629999994</v>
      </c>
      <c r="J106" s="185">
        <f>H106*Содержание!$C$42</f>
        <v>2346.1583339999997</v>
      </c>
    </row>
    <row r="107" spans="1:10" ht="99.75" customHeight="1" x14ac:dyDescent="0.15">
      <c r="A107" s="5" t="s">
        <v>1003</v>
      </c>
      <c r="B107" s="15"/>
      <c r="C107" s="15" t="s">
        <v>1077</v>
      </c>
      <c r="D107" s="5"/>
      <c r="E107" s="33" t="s">
        <v>237</v>
      </c>
      <c r="F107" s="174">
        <v>26.5</v>
      </c>
      <c r="G107" s="175">
        <v>28.4</v>
      </c>
      <c r="H107" s="177">
        <v>31.2</v>
      </c>
      <c r="I107" s="68">
        <f>G107*Содержание!$C$42</f>
        <v>2135.6056629999994</v>
      </c>
      <c r="J107" s="185">
        <f>H107*Содержание!$C$42</f>
        <v>2346.1583339999997</v>
      </c>
    </row>
    <row r="108" spans="1:10" ht="99.95" customHeight="1" x14ac:dyDescent="0.15">
      <c r="A108" s="5" t="s">
        <v>1004</v>
      </c>
      <c r="B108" s="15"/>
      <c r="C108" s="15" t="s">
        <v>1077</v>
      </c>
      <c r="D108" s="5"/>
      <c r="E108" s="33" t="s">
        <v>349</v>
      </c>
      <c r="F108" s="174">
        <v>26.5</v>
      </c>
      <c r="G108" s="175">
        <v>28.4</v>
      </c>
      <c r="H108" s="177">
        <v>31.2</v>
      </c>
      <c r="I108" s="68">
        <f>G108*Содержание!$C$42</f>
        <v>2135.6056629999994</v>
      </c>
      <c r="J108" s="185">
        <f>H108*Содержание!$C$42</f>
        <v>2346.1583339999997</v>
      </c>
    </row>
    <row r="109" spans="1:10" ht="99.95" customHeight="1" x14ac:dyDescent="0.15">
      <c r="A109" s="5" t="s">
        <v>1005</v>
      </c>
      <c r="B109" s="15"/>
      <c r="C109" s="15" t="s">
        <v>1077</v>
      </c>
      <c r="D109" s="5"/>
      <c r="E109" s="33" t="s">
        <v>480</v>
      </c>
      <c r="F109" s="174">
        <v>27.5</v>
      </c>
      <c r="G109" s="175">
        <v>29.5</v>
      </c>
      <c r="H109" s="177">
        <v>32.299999999999997</v>
      </c>
      <c r="I109" s="68">
        <f>G109*Содержание!$C$42</f>
        <v>2218.3227837499999</v>
      </c>
      <c r="J109" s="185">
        <f>H109*Содержание!$C$42</f>
        <v>2428.8754547499993</v>
      </c>
    </row>
    <row r="110" spans="1:10" ht="108" customHeight="1" x14ac:dyDescent="0.15">
      <c r="A110" s="5" t="s">
        <v>1006</v>
      </c>
      <c r="B110" s="15"/>
      <c r="C110" s="15" t="s">
        <v>1077</v>
      </c>
      <c r="D110" s="5"/>
      <c r="E110" s="33" t="s">
        <v>580</v>
      </c>
      <c r="F110" s="174">
        <v>27.5</v>
      </c>
      <c r="G110" s="175">
        <v>29.5</v>
      </c>
      <c r="H110" s="177">
        <v>32.299999999999997</v>
      </c>
      <c r="I110" s="68">
        <f>G110*Содержание!$C$42</f>
        <v>2218.3227837499999</v>
      </c>
      <c r="J110" s="185">
        <f>H110*Содержание!$C$42</f>
        <v>2428.8754547499993</v>
      </c>
    </row>
    <row r="111" spans="1:10" ht="99.75" customHeight="1" x14ac:dyDescent="0.15">
      <c r="A111" s="5" t="s">
        <v>1571</v>
      </c>
      <c r="B111" s="15" t="s">
        <v>1340</v>
      </c>
      <c r="C111" s="15" t="s">
        <v>1077</v>
      </c>
      <c r="D111" s="5"/>
      <c r="E111" s="33" t="s">
        <v>1744</v>
      </c>
      <c r="F111" s="174">
        <v>27.5</v>
      </c>
      <c r="G111" s="175">
        <v>29.5</v>
      </c>
      <c r="H111" s="177">
        <v>32.299999999999997</v>
      </c>
      <c r="I111" s="68">
        <f>G111*Содержание!$C$42</f>
        <v>2218.3227837499999</v>
      </c>
      <c r="J111" s="185">
        <f>H111*Содержание!$C$42</f>
        <v>2428.8754547499993</v>
      </c>
    </row>
    <row r="112" spans="1:10" ht="99.75" customHeight="1" x14ac:dyDescent="0.15">
      <c r="A112" s="5" t="s">
        <v>1357</v>
      </c>
      <c r="B112" s="15" t="s">
        <v>1340</v>
      </c>
      <c r="C112" s="15" t="s">
        <v>1077</v>
      </c>
      <c r="D112" s="5"/>
      <c r="E112" s="33" t="s">
        <v>1745</v>
      </c>
      <c r="F112" s="174">
        <v>27.5</v>
      </c>
      <c r="G112" s="175">
        <v>29.5</v>
      </c>
      <c r="H112" s="177">
        <v>32.299999999999997</v>
      </c>
      <c r="I112" s="68">
        <f>G112*Содержание!$C$42</f>
        <v>2218.3227837499999</v>
      </c>
      <c r="J112" s="185">
        <f>H112*Содержание!$C$42</f>
        <v>2428.8754547499993</v>
      </c>
    </row>
    <row r="113" spans="1:10" ht="99.95" customHeight="1" x14ac:dyDescent="0.15">
      <c r="A113" s="5" t="s">
        <v>1007</v>
      </c>
      <c r="B113" s="15"/>
      <c r="C113" s="15" t="s">
        <v>1077</v>
      </c>
      <c r="D113" s="5"/>
      <c r="E113" s="33" t="s">
        <v>703</v>
      </c>
      <c r="F113" s="174">
        <v>27.5</v>
      </c>
      <c r="G113" s="175">
        <v>29.5</v>
      </c>
      <c r="H113" s="177">
        <v>32.299999999999997</v>
      </c>
      <c r="I113" s="68">
        <f>G113*Содержание!$C$42</f>
        <v>2218.3227837499999</v>
      </c>
      <c r="J113" s="185">
        <f>H113*Содержание!$C$42</f>
        <v>2428.8754547499993</v>
      </c>
    </row>
    <row r="114" spans="1:10" ht="99.95" customHeight="1" x14ac:dyDescent="0.15">
      <c r="A114" s="5" t="s">
        <v>1008</v>
      </c>
      <c r="B114" s="15"/>
      <c r="C114" s="15" t="s">
        <v>1077</v>
      </c>
      <c r="D114" s="5"/>
      <c r="E114" s="33" t="s">
        <v>333</v>
      </c>
      <c r="F114" s="174">
        <v>27.5</v>
      </c>
      <c r="G114" s="175">
        <v>29.5</v>
      </c>
      <c r="H114" s="177">
        <v>32.299999999999997</v>
      </c>
      <c r="I114" s="68">
        <f>G114*Содержание!$C$42</f>
        <v>2218.3227837499999</v>
      </c>
      <c r="J114" s="185">
        <f>H114*Содержание!$C$42</f>
        <v>2428.8754547499993</v>
      </c>
    </row>
    <row r="115" spans="1:10" ht="99.95" customHeight="1" x14ac:dyDescent="0.15">
      <c r="A115" s="5" t="s">
        <v>86</v>
      </c>
      <c r="B115" s="15"/>
      <c r="C115" s="15" t="s">
        <v>1077</v>
      </c>
      <c r="D115" s="5"/>
      <c r="E115" s="33" t="s">
        <v>340</v>
      </c>
      <c r="F115" s="174">
        <v>48.6</v>
      </c>
      <c r="G115" s="175">
        <v>52</v>
      </c>
      <c r="H115" s="177">
        <v>57.2</v>
      </c>
      <c r="I115" s="68">
        <f>G115*Содержание!$C$42</f>
        <v>3910.2638899999993</v>
      </c>
      <c r="J115" s="185">
        <f>H115*Содержание!$C$42</f>
        <v>4301.2902789999998</v>
      </c>
    </row>
    <row r="116" spans="1:10" ht="99.95" customHeight="1" x14ac:dyDescent="0.15">
      <c r="A116" s="5" t="s">
        <v>87</v>
      </c>
      <c r="B116" s="15"/>
      <c r="C116" s="15" t="s">
        <v>1077</v>
      </c>
      <c r="D116" s="5"/>
      <c r="E116" s="33" t="s">
        <v>341</v>
      </c>
      <c r="F116" s="174">
        <v>48.6</v>
      </c>
      <c r="G116" s="175">
        <v>52</v>
      </c>
      <c r="H116" s="177">
        <v>57.2</v>
      </c>
      <c r="I116" s="68">
        <f>G116*Содержание!$C$42</f>
        <v>3910.2638899999993</v>
      </c>
      <c r="J116" s="185">
        <f>H116*Содержание!$C$42</f>
        <v>4301.2902789999998</v>
      </c>
    </row>
    <row r="117" spans="1:10" ht="99.95" customHeight="1" x14ac:dyDescent="0.15">
      <c r="A117" s="5" t="s">
        <v>88</v>
      </c>
      <c r="B117" s="15"/>
      <c r="C117" s="15" t="s">
        <v>1077</v>
      </c>
      <c r="D117" s="5"/>
      <c r="E117" s="33" t="s">
        <v>305</v>
      </c>
      <c r="F117" s="174">
        <v>55</v>
      </c>
      <c r="G117" s="175">
        <v>59</v>
      </c>
      <c r="H117" s="177">
        <v>64.599999999999994</v>
      </c>
      <c r="I117" s="68">
        <f>G117*Содержание!$C$42</f>
        <v>4436.6455674999997</v>
      </c>
      <c r="J117" s="185">
        <f>H117*Содержание!$C$42</f>
        <v>4857.7509094999987</v>
      </c>
    </row>
    <row r="118" spans="1:10" ht="99.95" customHeight="1" x14ac:dyDescent="0.15">
      <c r="A118" s="5" t="s">
        <v>89</v>
      </c>
      <c r="B118" s="15"/>
      <c r="C118" s="15" t="s">
        <v>1077</v>
      </c>
      <c r="D118" s="5"/>
      <c r="E118" s="33" t="s">
        <v>379</v>
      </c>
      <c r="F118" s="174">
        <v>53</v>
      </c>
      <c r="G118" s="175">
        <v>56.8</v>
      </c>
      <c r="H118" s="177">
        <v>64.400000000000006</v>
      </c>
      <c r="I118" s="68">
        <f>G118*Содержание!$C$42</f>
        <v>4271.2113259999987</v>
      </c>
      <c r="J118" s="185">
        <f>H118*Содержание!$C$42</f>
        <v>4842.7114329999995</v>
      </c>
    </row>
    <row r="119" spans="1:10" ht="99.95" customHeight="1" x14ac:dyDescent="0.15">
      <c r="A119" s="8" t="s">
        <v>90</v>
      </c>
      <c r="B119" s="15"/>
      <c r="C119" s="15" t="s">
        <v>1077</v>
      </c>
      <c r="D119" s="8"/>
      <c r="E119" s="35" t="s">
        <v>380</v>
      </c>
      <c r="F119" s="174">
        <v>55</v>
      </c>
      <c r="G119" s="175">
        <v>59</v>
      </c>
      <c r="H119" s="177">
        <v>64.599999999999994</v>
      </c>
      <c r="I119" s="68">
        <f>G119*Содержание!$C$42</f>
        <v>4436.6455674999997</v>
      </c>
      <c r="J119" s="185">
        <f>H119*Содержание!$C$42</f>
        <v>4857.7509094999987</v>
      </c>
    </row>
    <row r="120" spans="1:10" ht="99.95" customHeight="1" x14ac:dyDescent="0.15">
      <c r="A120" s="8" t="s">
        <v>1009</v>
      </c>
      <c r="B120" s="15"/>
      <c r="C120" s="15" t="s">
        <v>1077</v>
      </c>
      <c r="D120" s="153"/>
      <c r="E120" s="35" t="s">
        <v>381</v>
      </c>
      <c r="F120" s="174">
        <v>55</v>
      </c>
      <c r="G120" s="175">
        <v>59</v>
      </c>
      <c r="H120" s="177">
        <v>64.599999999999994</v>
      </c>
      <c r="I120" s="68">
        <f>G120*Содержание!$C$42</f>
        <v>4436.6455674999997</v>
      </c>
      <c r="J120" s="185">
        <f>H120*Содержание!$C$42</f>
        <v>4857.7509094999987</v>
      </c>
    </row>
    <row r="121" spans="1:10" ht="99.95" customHeight="1" x14ac:dyDescent="0.15">
      <c r="A121" s="53" t="s">
        <v>1274</v>
      </c>
      <c r="B121" s="15"/>
      <c r="C121" s="15" t="s">
        <v>1077</v>
      </c>
      <c r="D121" s="153"/>
      <c r="E121" s="35" t="s">
        <v>1277</v>
      </c>
      <c r="F121" s="174">
        <v>18</v>
      </c>
      <c r="G121" s="175">
        <v>20</v>
      </c>
      <c r="H121" s="175">
        <v>22</v>
      </c>
      <c r="I121" s="68">
        <f>G121*Содержание!$C$42</f>
        <v>1503.9476499999998</v>
      </c>
      <c r="J121" s="185">
        <f>H121*Содержание!$C$42</f>
        <v>1654.3424149999998</v>
      </c>
    </row>
    <row r="122" spans="1:10" ht="99.95" customHeight="1" x14ac:dyDescent="0.15">
      <c r="A122" s="53" t="s">
        <v>1275</v>
      </c>
      <c r="B122" s="15"/>
      <c r="C122" s="15" t="s">
        <v>1077</v>
      </c>
      <c r="D122" s="153"/>
      <c r="E122" s="35" t="s">
        <v>1276</v>
      </c>
      <c r="F122" s="174">
        <v>15</v>
      </c>
      <c r="G122" s="175">
        <v>16.5</v>
      </c>
      <c r="H122" s="175">
        <v>18.5</v>
      </c>
      <c r="I122" s="68">
        <f>G122*Содержание!$C$42</f>
        <v>1240.7568112499998</v>
      </c>
      <c r="J122" s="185">
        <f>H122*Содержание!$C$42</f>
        <v>1391.1515762499998</v>
      </c>
    </row>
    <row r="123" spans="1:10" ht="24.2" customHeight="1" x14ac:dyDescent="0.15">
      <c r="A123" s="298" t="s">
        <v>157</v>
      </c>
      <c r="B123" s="299"/>
      <c r="C123" s="299"/>
      <c r="D123" s="299"/>
      <c r="E123" s="299"/>
      <c r="F123" s="299"/>
      <c r="G123" s="299"/>
      <c r="H123" s="299"/>
      <c r="I123" s="299"/>
      <c r="J123" s="299"/>
    </row>
    <row r="124" spans="1:10" ht="78" customHeight="1" x14ac:dyDescent="0.15">
      <c r="A124" s="6" t="s">
        <v>1575</v>
      </c>
      <c r="B124" s="15"/>
      <c r="C124" s="15" t="s">
        <v>1077</v>
      </c>
      <c r="D124" s="21"/>
      <c r="E124" s="57" t="s">
        <v>112</v>
      </c>
      <c r="F124" s="171">
        <v>26.4</v>
      </c>
      <c r="G124" s="177">
        <v>26.4</v>
      </c>
      <c r="H124" s="177">
        <v>30.4</v>
      </c>
      <c r="I124" s="69">
        <f>G124*Содержание!$C$42</f>
        <v>1985.2108979999996</v>
      </c>
      <c r="J124" s="186">
        <f>H124*Содержание!$C$42</f>
        <v>2286.0004279999994</v>
      </c>
    </row>
    <row r="125" spans="1:10" ht="77.099999999999994" customHeight="1" x14ac:dyDescent="0.15">
      <c r="A125" s="5" t="s">
        <v>1576</v>
      </c>
      <c r="B125" s="15"/>
      <c r="C125" s="15" t="s">
        <v>1077</v>
      </c>
      <c r="D125" s="15"/>
      <c r="E125" s="39" t="s">
        <v>323</v>
      </c>
      <c r="F125" s="171">
        <v>26.4</v>
      </c>
      <c r="G125" s="177">
        <v>26.4</v>
      </c>
      <c r="H125" s="177">
        <v>30.4</v>
      </c>
      <c r="I125" s="69">
        <f>G125*Содержание!$C$42</f>
        <v>1985.2108979999996</v>
      </c>
      <c r="J125" s="186">
        <f>H125*Содержание!$C$42</f>
        <v>2286.0004279999994</v>
      </c>
    </row>
    <row r="126" spans="1:10" ht="78.75" customHeight="1" x14ac:dyDescent="0.15">
      <c r="A126" s="5" t="s">
        <v>1577</v>
      </c>
      <c r="B126" s="15"/>
      <c r="C126" s="15" t="s">
        <v>1077</v>
      </c>
      <c r="D126" s="15"/>
      <c r="E126" s="39" t="s">
        <v>575</v>
      </c>
      <c r="F126" s="174">
        <v>28.8</v>
      </c>
      <c r="G126" s="175">
        <v>28.8</v>
      </c>
      <c r="H126" s="175">
        <v>32</v>
      </c>
      <c r="I126" s="69">
        <f>G126*Содержание!$C$42</f>
        <v>2165.6846159999996</v>
      </c>
      <c r="J126" s="186">
        <f>H126*Содержание!$C$42</f>
        <v>2406.3162399999997</v>
      </c>
    </row>
    <row r="127" spans="1:10" ht="78" customHeight="1" x14ac:dyDescent="0.15">
      <c r="A127" s="5" t="s">
        <v>1578</v>
      </c>
      <c r="B127" s="15"/>
      <c r="C127" s="15" t="s">
        <v>1077</v>
      </c>
      <c r="D127" s="15"/>
      <c r="E127" s="39" t="s">
        <v>463</v>
      </c>
      <c r="F127" s="174">
        <v>32</v>
      </c>
      <c r="G127" s="175">
        <v>32</v>
      </c>
      <c r="H127" s="175">
        <v>34.4</v>
      </c>
      <c r="I127" s="69">
        <f>G127*Содержание!$C$42</f>
        <v>2406.3162399999997</v>
      </c>
      <c r="J127" s="186">
        <f>H127*Содержание!$C$42</f>
        <v>2586.7899579999994</v>
      </c>
    </row>
    <row r="128" spans="1:10" ht="77.099999999999994" customHeight="1" x14ac:dyDescent="0.15">
      <c r="A128" s="5" t="s">
        <v>1579</v>
      </c>
      <c r="B128" s="15"/>
      <c r="C128" s="15" t="s">
        <v>1077</v>
      </c>
      <c r="D128" s="15"/>
      <c r="E128" s="39" t="s">
        <v>464</v>
      </c>
      <c r="F128" s="174">
        <v>32</v>
      </c>
      <c r="G128" s="175">
        <v>32</v>
      </c>
      <c r="H128" s="175">
        <v>34.4</v>
      </c>
      <c r="I128" s="69">
        <f>G128*Содержание!$C$42</f>
        <v>2406.3162399999997</v>
      </c>
      <c r="J128" s="186">
        <f>H128*Содержание!$C$42</f>
        <v>2586.7899579999994</v>
      </c>
    </row>
    <row r="129" spans="1:10" ht="78.75" customHeight="1" x14ac:dyDescent="0.15">
      <c r="A129" s="5" t="s">
        <v>1580</v>
      </c>
      <c r="B129" s="15"/>
      <c r="C129" s="15" t="s">
        <v>1077</v>
      </c>
      <c r="D129" s="15"/>
      <c r="E129" s="39" t="s">
        <v>324</v>
      </c>
      <c r="F129" s="174">
        <v>28.8</v>
      </c>
      <c r="G129" s="175">
        <v>28.8</v>
      </c>
      <c r="H129" s="175">
        <v>32</v>
      </c>
      <c r="I129" s="69">
        <f>G129*Содержание!$C$42</f>
        <v>2165.6846159999996</v>
      </c>
      <c r="J129" s="186">
        <f>H129*Содержание!$C$42</f>
        <v>2406.3162399999997</v>
      </c>
    </row>
    <row r="130" spans="1:10" ht="77.099999999999994" customHeight="1" x14ac:dyDescent="0.15">
      <c r="A130" s="5" t="s">
        <v>1581</v>
      </c>
      <c r="B130" s="15"/>
      <c r="C130" s="15" t="s">
        <v>1077</v>
      </c>
      <c r="D130" s="15"/>
      <c r="E130" s="39" t="s">
        <v>325</v>
      </c>
      <c r="F130" s="174">
        <v>32</v>
      </c>
      <c r="G130" s="175">
        <v>32</v>
      </c>
      <c r="H130" s="175">
        <v>34.4</v>
      </c>
      <c r="I130" s="69">
        <f>G130*Содержание!$C$42</f>
        <v>2406.3162399999997</v>
      </c>
      <c r="J130" s="186">
        <f>H130*Содержание!$C$42</f>
        <v>2586.7899579999994</v>
      </c>
    </row>
    <row r="131" spans="1:10" ht="77.099999999999994" customHeight="1" x14ac:dyDescent="0.15">
      <c r="A131" s="5" t="s">
        <v>1582</v>
      </c>
      <c r="B131" s="15"/>
      <c r="C131" s="15" t="s">
        <v>1077</v>
      </c>
      <c r="D131" s="15"/>
      <c r="E131" s="39" t="s">
        <v>287</v>
      </c>
      <c r="F131" s="174">
        <v>40</v>
      </c>
      <c r="G131" s="175">
        <v>40</v>
      </c>
      <c r="H131" s="175">
        <v>44</v>
      </c>
      <c r="I131" s="69">
        <f>G131*Содержание!$C$42</f>
        <v>3007.8952999999997</v>
      </c>
      <c r="J131" s="186">
        <f>H131*Содержание!$C$42</f>
        <v>3308.6848299999997</v>
      </c>
    </row>
    <row r="132" spans="1:10" ht="77.099999999999994" customHeight="1" x14ac:dyDescent="0.15">
      <c r="A132" s="5" t="s">
        <v>1583</v>
      </c>
      <c r="B132" s="15"/>
      <c r="C132" s="15" t="s">
        <v>1077</v>
      </c>
      <c r="D132" s="15"/>
      <c r="E132" s="39" t="s">
        <v>449</v>
      </c>
      <c r="F132" s="174">
        <v>32</v>
      </c>
      <c r="G132" s="175">
        <v>32</v>
      </c>
      <c r="H132" s="175">
        <v>34.4</v>
      </c>
      <c r="I132" s="69">
        <f>G132*Содержание!$C$42</f>
        <v>2406.3162399999997</v>
      </c>
      <c r="J132" s="186">
        <f>H132*Содержание!$C$42</f>
        <v>2586.7899579999994</v>
      </c>
    </row>
    <row r="133" spans="1:10" ht="80.25" customHeight="1" x14ac:dyDescent="0.15">
      <c r="A133" s="5" t="s">
        <v>1584</v>
      </c>
      <c r="B133" s="15"/>
      <c r="C133" s="15" t="s">
        <v>1077</v>
      </c>
      <c r="D133" s="15"/>
      <c r="E133" s="39" t="s">
        <v>450</v>
      </c>
      <c r="F133" s="174">
        <v>36</v>
      </c>
      <c r="G133" s="175">
        <v>36</v>
      </c>
      <c r="H133" s="175">
        <v>40</v>
      </c>
      <c r="I133" s="69">
        <f>G133*Содержание!$C$42</f>
        <v>2707.1057699999997</v>
      </c>
      <c r="J133" s="186">
        <f>H133*Содержание!$C$42</f>
        <v>3007.8952999999997</v>
      </c>
    </row>
    <row r="134" spans="1:10" ht="77.099999999999994" customHeight="1" x14ac:dyDescent="0.15">
      <c r="A134" s="5" t="s">
        <v>1585</v>
      </c>
      <c r="B134" s="15"/>
      <c r="C134" s="15" t="s">
        <v>1077</v>
      </c>
      <c r="D134" s="15"/>
      <c r="E134" s="39" t="s">
        <v>451</v>
      </c>
      <c r="F134" s="174">
        <v>40</v>
      </c>
      <c r="G134" s="175">
        <v>40</v>
      </c>
      <c r="H134" s="175">
        <v>44</v>
      </c>
      <c r="I134" s="69">
        <f>G134*Содержание!$C$42</f>
        <v>3007.8952999999997</v>
      </c>
      <c r="J134" s="186">
        <f>H134*Содержание!$C$42</f>
        <v>3308.6848299999997</v>
      </c>
    </row>
    <row r="135" spans="1:10" ht="79.5" customHeight="1" x14ac:dyDescent="0.15">
      <c r="A135" s="5" t="s">
        <v>1586</v>
      </c>
      <c r="B135" s="15"/>
      <c r="C135" s="15" t="s">
        <v>1077</v>
      </c>
      <c r="D135" s="15"/>
      <c r="E135" s="39" t="s">
        <v>109</v>
      </c>
      <c r="F135" s="174">
        <v>36</v>
      </c>
      <c r="G135" s="175">
        <v>36</v>
      </c>
      <c r="H135" s="175">
        <v>40</v>
      </c>
      <c r="I135" s="69">
        <f>G135*Содержание!$C$42</f>
        <v>2707.1057699999997</v>
      </c>
      <c r="J135" s="186">
        <f>H135*Содержание!$C$42</f>
        <v>3007.8952999999997</v>
      </c>
    </row>
    <row r="136" spans="1:10" ht="77.25" customHeight="1" x14ac:dyDescent="0.15">
      <c r="A136" s="5" t="s">
        <v>1587</v>
      </c>
      <c r="B136" s="15"/>
      <c r="C136" s="15" t="s">
        <v>1077</v>
      </c>
      <c r="D136" s="15"/>
      <c r="E136" s="39" t="s">
        <v>110</v>
      </c>
      <c r="F136" s="174">
        <v>48</v>
      </c>
      <c r="G136" s="175">
        <v>48</v>
      </c>
      <c r="H136" s="175">
        <v>52</v>
      </c>
      <c r="I136" s="69">
        <f>G136*Содержание!$C$42</f>
        <v>3609.4743599999993</v>
      </c>
      <c r="J136" s="186">
        <f>H136*Содержание!$C$42</f>
        <v>3910.2638899999993</v>
      </c>
    </row>
    <row r="137" spans="1:10" ht="80.25" customHeight="1" x14ac:dyDescent="0.15">
      <c r="A137" s="5" t="s">
        <v>1588</v>
      </c>
      <c r="B137" s="15"/>
      <c r="C137" s="15" t="s">
        <v>1077</v>
      </c>
      <c r="D137" s="15"/>
      <c r="E137" s="39" t="s">
        <v>438</v>
      </c>
      <c r="F137" s="174">
        <v>64</v>
      </c>
      <c r="G137" s="175">
        <v>64</v>
      </c>
      <c r="H137" s="175">
        <v>68</v>
      </c>
      <c r="I137" s="69">
        <f>G137*Содержание!$C$42</f>
        <v>4812.6324799999993</v>
      </c>
      <c r="J137" s="186">
        <f>H137*Содержание!$C$42</f>
        <v>5113.4220099999993</v>
      </c>
    </row>
    <row r="138" spans="1:10" ht="77.25" customHeight="1" x14ac:dyDescent="0.15">
      <c r="A138" s="5" t="s">
        <v>1589</v>
      </c>
      <c r="B138" s="15"/>
      <c r="C138" s="15" t="s">
        <v>1077</v>
      </c>
      <c r="D138" s="15"/>
      <c r="E138" s="39" t="s">
        <v>192</v>
      </c>
      <c r="F138" s="174">
        <v>48</v>
      </c>
      <c r="G138" s="175">
        <v>48</v>
      </c>
      <c r="H138" s="175">
        <v>52</v>
      </c>
      <c r="I138" s="69">
        <f>G138*Содержание!$C$42</f>
        <v>3609.4743599999993</v>
      </c>
      <c r="J138" s="186">
        <f>H138*Содержание!$C$42</f>
        <v>3910.2638899999993</v>
      </c>
    </row>
    <row r="139" spans="1:10" ht="81" customHeight="1" x14ac:dyDescent="0.15">
      <c r="A139" s="5" t="s">
        <v>1590</v>
      </c>
      <c r="B139" s="15"/>
      <c r="C139" s="15" t="s">
        <v>1077</v>
      </c>
      <c r="D139" s="15"/>
      <c r="E139" s="39" t="s">
        <v>193</v>
      </c>
      <c r="F139" s="174">
        <v>52</v>
      </c>
      <c r="G139" s="175">
        <v>52</v>
      </c>
      <c r="H139" s="175">
        <v>56</v>
      </c>
      <c r="I139" s="69">
        <f>G139*Содержание!$C$42</f>
        <v>3910.2638899999993</v>
      </c>
      <c r="J139" s="186">
        <f>H139*Содержание!$C$42</f>
        <v>4211.0534199999993</v>
      </c>
    </row>
    <row r="140" spans="1:10" ht="81" customHeight="1" x14ac:dyDescent="0.15">
      <c r="A140" s="5" t="s">
        <v>1591</v>
      </c>
      <c r="B140" s="15"/>
      <c r="C140" s="15" t="s">
        <v>1077</v>
      </c>
      <c r="D140" s="15"/>
      <c r="E140" s="39" t="s">
        <v>29</v>
      </c>
      <c r="F140" s="174">
        <v>64</v>
      </c>
      <c r="G140" s="175">
        <v>64</v>
      </c>
      <c r="H140" s="175">
        <v>68</v>
      </c>
      <c r="I140" s="69">
        <f>G140*Содержание!$C$42</f>
        <v>4812.6324799999993</v>
      </c>
      <c r="J140" s="186">
        <f>H140*Содержание!$C$42</f>
        <v>5113.4220099999993</v>
      </c>
    </row>
    <row r="141" spans="1:10" ht="78" customHeight="1" x14ac:dyDescent="0.15">
      <c r="A141" s="5" t="s">
        <v>1592</v>
      </c>
      <c r="B141" s="15"/>
      <c r="C141" s="15" t="s">
        <v>1077</v>
      </c>
      <c r="D141" s="15"/>
      <c r="E141" s="39" t="s">
        <v>30</v>
      </c>
      <c r="F141" s="174">
        <v>52</v>
      </c>
      <c r="G141" s="175">
        <v>52</v>
      </c>
      <c r="H141" s="175">
        <v>56</v>
      </c>
      <c r="I141" s="69">
        <f>G141*Содержание!$C$42</f>
        <v>3910.2638899999993</v>
      </c>
      <c r="J141" s="186">
        <f>H141*Содержание!$C$42</f>
        <v>4211.0534199999993</v>
      </c>
    </row>
  </sheetData>
  <sheetProtection selectLockedCells="1" selectUnlockedCells="1"/>
  <customSheetViews>
    <customSheetView guid="{387FB4AB-0DDA-49CE-893D-FDA5B323CE06}" showPageBreaks="1" topLeftCell="A59">
      <selection activeCell="A165" sqref="A165"/>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33"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1:J2"/>
    <mergeCell ref="A59:J59"/>
    <mergeCell ref="F3:H3"/>
    <mergeCell ref="A65:J65"/>
    <mergeCell ref="I3:J3"/>
    <mergeCell ref="A3:E3"/>
    <mergeCell ref="A123:J123"/>
    <mergeCell ref="A88:J88"/>
    <mergeCell ref="A96:J96"/>
    <mergeCell ref="A91:J91"/>
    <mergeCell ref="A5:J5"/>
    <mergeCell ref="A77:J77"/>
  </mergeCells>
  <phoneticPr fontId="9" type="noConversion"/>
  <conditionalFormatting sqref="B68:B65513 B1:B66">
    <cfRule type="containsText" dxfId="49" priority="3" stopIfTrue="1" operator="containsText" text="Да">
      <formula>NOT(ISERROR(SEARCH("Да",B1)))</formula>
    </cfRule>
  </conditionalFormatting>
  <conditionalFormatting sqref="B67">
    <cfRule type="containsText" dxfId="48" priority="1" stopIfTrue="1" operator="containsText" text="Да">
      <formula>NOT(ISERROR(SEARCH("Да",B67)))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pane ySplit="4" topLeftCell="A20"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42578125" style="2" customWidth="1"/>
    <col min="6" max="6" width="13.85546875" style="2" customWidth="1"/>
    <col min="7" max="7" width="14.140625" style="2" customWidth="1"/>
    <col min="8" max="8" width="12.7109375" style="2" customWidth="1"/>
    <col min="9" max="9" width="14.7109375" style="2" customWidth="1"/>
    <col min="10" max="10" width="16.140625" style="2" customWidth="1"/>
    <col min="11" max="16384" width="9.140625" style="2"/>
  </cols>
  <sheetData>
    <row r="1" spans="1:10" ht="24.2" customHeight="1" x14ac:dyDescent="0.15">
      <c r="A1" s="325" t="str">
        <f>Содержание!B1</f>
        <v>ООО “НеоТайп”, г. Москва, ул. 16-я Парковая, д. 30 
Телефон/Факс: (499) 461-4505, (495) 983-11-65, (495) 978-4130 E-mail: info@svetenergo.ru</v>
      </c>
      <c r="B1" s="282"/>
      <c r="C1" s="282"/>
      <c r="D1" s="282"/>
      <c r="E1" s="282"/>
      <c r="F1" s="282"/>
      <c r="G1" s="282"/>
      <c r="H1" s="282"/>
      <c r="I1" s="282"/>
      <c r="J1" s="342"/>
    </row>
    <row r="2" spans="1:10" ht="24.2" customHeight="1" x14ac:dyDescent="0.15">
      <c r="A2" s="326"/>
      <c r="B2" s="283"/>
      <c r="C2" s="283"/>
      <c r="D2" s="283"/>
      <c r="E2" s="283"/>
      <c r="F2" s="283"/>
      <c r="G2" s="283"/>
      <c r="H2" s="283"/>
      <c r="I2" s="283"/>
      <c r="J2" s="303"/>
    </row>
    <row r="3" spans="1:10" ht="38.25"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421</v>
      </c>
      <c r="B5" s="319"/>
      <c r="C5" s="319"/>
      <c r="D5" s="319"/>
      <c r="E5" s="319"/>
      <c r="F5" s="319"/>
      <c r="G5" s="319"/>
      <c r="H5" s="319"/>
      <c r="I5" s="319"/>
      <c r="J5" s="319"/>
    </row>
    <row r="6" spans="1:10" ht="24.2" customHeight="1" x14ac:dyDescent="0.15">
      <c r="A6" s="324" t="s">
        <v>289</v>
      </c>
      <c r="B6" s="324"/>
      <c r="C6" s="324"/>
      <c r="D6" s="324"/>
      <c r="E6" s="324"/>
      <c r="F6" s="324"/>
      <c r="G6" s="324"/>
      <c r="H6" s="324"/>
      <c r="I6" s="324"/>
      <c r="J6" s="324"/>
    </row>
    <row r="7" spans="1:10" ht="80.099999999999994" customHeight="1" x14ac:dyDescent="0.15">
      <c r="A7" s="6" t="s">
        <v>962</v>
      </c>
      <c r="B7" s="15"/>
      <c r="C7" s="15" t="s">
        <v>1077</v>
      </c>
      <c r="D7" s="6"/>
      <c r="E7" s="47" t="s">
        <v>694</v>
      </c>
      <c r="F7" s="205">
        <v>26</v>
      </c>
      <c r="G7" s="177">
        <v>27.3</v>
      </c>
      <c r="H7" s="177">
        <v>30</v>
      </c>
      <c r="I7" s="68">
        <f>G7*Содержание!$C$42</f>
        <v>2052.8885422499998</v>
      </c>
      <c r="J7" s="68">
        <f>H7*Содержание!$C$42</f>
        <v>2255.9214749999996</v>
      </c>
    </row>
    <row r="8" spans="1:10" ht="80.099999999999994" customHeight="1" x14ac:dyDescent="0.15">
      <c r="A8" s="5" t="s">
        <v>963</v>
      </c>
      <c r="B8" s="15"/>
      <c r="C8" s="15" t="s">
        <v>1077</v>
      </c>
      <c r="D8" s="5"/>
      <c r="E8" s="48" t="s">
        <v>695</v>
      </c>
      <c r="F8" s="206">
        <v>30</v>
      </c>
      <c r="G8" s="175">
        <v>32</v>
      </c>
      <c r="H8" s="177">
        <v>36</v>
      </c>
      <c r="I8" s="68">
        <f>G8*Содержание!$C$42</f>
        <v>2406.3162399999997</v>
      </c>
      <c r="J8" s="68">
        <f>H8*Содержание!$C$42</f>
        <v>2707.1057699999997</v>
      </c>
    </row>
    <row r="9" spans="1:10" ht="80.099999999999994" customHeight="1" x14ac:dyDescent="0.15">
      <c r="A9" s="5" t="s">
        <v>964</v>
      </c>
      <c r="B9" s="15"/>
      <c r="C9" s="15" t="s">
        <v>1077</v>
      </c>
      <c r="D9" s="5"/>
      <c r="E9" s="48" t="s">
        <v>721</v>
      </c>
      <c r="F9" s="205">
        <v>26</v>
      </c>
      <c r="G9" s="177">
        <v>27.3</v>
      </c>
      <c r="H9" s="177">
        <v>30</v>
      </c>
      <c r="I9" s="68">
        <f>G9*Содержание!$C$42</f>
        <v>2052.8885422499998</v>
      </c>
      <c r="J9" s="68">
        <f>H9*Содержание!$C$42</f>
        <v>2255.9214749999996</v>
      </c>
    </row>
    <row r="10" spans="1:10" ht="80.099999999999994" customHeight="1" x14ac:dyDescent="0.15">
      <c r="A10" s="5" t="s">
        <v>965</v>
      </c>
      <c r="B10" s="15"/>
      <c r="C10" s="15" t="s">
        <v>1077</v>
      </c>
      <c r="D10" s="5"/>
      <c r="E10" s="48" t="s">
        <v>465</v>
      </c>
      <c r="F10" s="206">
        <v>30</v>
      </c>
      <c r="G10" s="175">
        <v>32</v>
      </c>
      <c r="H10" s="177">
        <v>36</v>
      </c>
      <c r="I10" s="68">
        <f>G10*Содержание!$C$42</f>
        <v>2406.3162399999997</v>
      </c>
      <c r="J10" s="68">
        <f>H10*Содержание!$C$42</f>
        <v>2707.1057699999997</v>
      </c>
    </row>
    <row r="11" spans="1:10" ht="80.099999999999994" customHeight="1" x14ac:dyDescent="0.15">
      <c r="A11" s="5" t="s">
        <v>966</v>
      </c>
      <c r="B11" s="15"/>
      <c r="C11" s="15" t="s">
        <v>1077</v>
      </c>
      <c r="D11" s="5"/>
      <c r="E11" s="48" t="s">
        <v>722</v>
      </c>
      <c r="F11" s="206">
        <v>29</v>
      </c>
      <c r="G11" s="175">
        <v>31</v>
      </c>
      <c r="H11" s="177">
        <v>34</v>
      </c>
      <c r="I11" s="68">
        <f>G11*Содержание!$C$42</f>
        <v>2331.1188574999996</v>
      </c>
      <c r="J11" s="68">
        <f>H11*Содержание!$C$42</f>
        <v>2556.7110049999997</v>
      </c>
    </row>
    <row r="12" spans="1:10" ht="80.099999999999994" customHeight="1" x14ac:dyDescent="0.15">
      <c r="A12" s="5" t="s">
        <v>967</v>
      </c>
      <c r="B12" s="15"/>
      <c r="C12" s="15" t="s">
        <v>1077</v>
      </c>
      <c r="D12" s="5"/>
      <c r="E12" s="48" t="s">
        <v>723</v>
      </c>
      <c r="F12" s="206">
        <v>33</v>
      </c>
      <c r="G12" s="175">
        <v>35</v>
      </c>
      <c r="H12" s="177">
        <v>38</v>
      </c>
      <c r="I12" s="68">
        <f>G12*Содержание!$C$42</f>
        <v>2631.9083874999997</v>
      </c>
      <c r="J12" s="68">
        <f>H12*Содержание!$C$42</f>
        <v>2857.5005349999997</v>
      </c>
    </row>
    <row r="13" spans="1:10" ht="80.099999999999994" customHeight="1" x14ac:dyDescent="0.15">
      <c r="A13" s="5" t="s">
        <v>968</v>
      </c>
      <c r="B13" s="15"/>
      <c r="C13" s="15" t="s">
        <v>1077</v>
      </c>
      <c r="D13" s="5"/>
      <c r="E13" s="48" t="s">
        <v>724</v>
      </c>
      <c r="F13" s="206">
        <v>31</v>
      </c>
      <c r="G13" s="175">
        <v>33</v>
      </c>
      <c r="H13" s="177">
        <v>36</v>
      </c>
      <c r="I13" s="68">
        <f>G13*Содержание!$C$42</f>
        <v>2481.5136224999997</v>
      </c>
      <c r="J13" s="68">
        <f>H13*Содержание!$C$42</f>
        <v>2707.1057699999997</v>
      </c>
    </row>
    <row r="14" spans="1:10" ht="80.099999999999994" customHeight="1" x14ac:dyDescent="0.15">
      <c r="A14" s="5" t="s">
        <v>969</v>
      </c>
      <c r="B14" s="15"/>
      <c r="C14" s="15" t="s">
        <v>1077</v>
      </c>
      <c r="D14" s="5"/>
      <c r="E14" s="48" t="s">
        <v>538</v>
      </c>
      <c r="F14" s="206">
        <v>35</v>
      </c>
      <c r="G14" s="175">
        <v>37</v>
      </c>
      <c r="H14" s="177">
        <v>40</v>
      </c>
      <c r="I14" s="68">
        <f>G14*Содержание!$C$42</f>
        <v>2782.3031524999997</v>
      </c>
      <c r="J14" s="68">
        <f>H14*Содержание!$C$42</f>
        <v>3007.8952999999997</v>
      </c>
    </row>
    <row r="15" spans="1:10" ht="80.099999999999994" customHeight="1" x14ac:dyDescent="0.15">
      <c r="A15" s="5" t="s">
        <v>970</v>
      </c>
      <c r="B15" s="15"/>
      <c r="C15" s="15" t="s">
        <v>1077</v>
      </c>
      <c r="D15" s="5"/>
      <c r="E15" s="48" t="s">
        <v>640</v>
      </c>
      <c r="F15" s="206">
        <v>31</v>
      </c>
      <c r="G15" s="175">
        <v>33</v>
      </c>
      <c r="H15" s="177">
        <v>36</v>
      </c>
      <c r="I15" s="68">
        <f>G15*Содержание!$C$42</f>
        <v>2481.5136224999997</v>
      </c>
      <c r="J15" s="68">
        <f>H15*Содержание!$C$42</f>
        <v>2707.1057699999997</v>
      </c>
    </row>
    <row r="16" spans="1:10" ht="80.099999999999994" customHeight="1" x14ac:dyDescent="0.15">
      <c r="A16" s="5" t="s">
        <v>976</v>
      </c>
      <c r="B16" s="15" t="s">
        <v>1074</v>
      </c>
      <c r="C16" s="15" t="s">
        <v>1077</v>
      </c>
      <c r="D16" s="5"/>
      <c r="E16" s="48" t="s">
        <v>977</v>
      </c>
      <c r="F16" s="206">
        <v>31</v>
      </c>
      <c r="G16" s="175">
        <v>33</v>
      </c>
      <c r="H16" s="177">
        <v>36</v>
      </c>
      <c r="I16" s="68">
        <f>G16*Содержание!$C$42</f>
        <v>2481.5136224999997</v>
      </c>
      <c r="J16" s="68">
        <f>H16*Содержание!$C$42</f>
        <v>2707.1057699999997</v>
      </c>
    </row>
    <row r="17" spans="1:10" ht="80.099999999999994" customHeight="1" x14ac:dyDescent="0.15">
      <c r="A17" s="5" t="s">
        <v>971</v>
      </c>
      <c r="B17" s="15"/>
      <c r="C17" s="15" t="s">
        <v>1077</v>
      </c>
      <c r="D17" s="5"/>
      <c r="E17" s="48" t="s">
        <v>641</v>
      </c>
      <c r="F17" s="206">
        <v>35</v>
      </c>
      <c r="G17" s="175">
        <v>37</v>
      </c>
      <c r="H17" s="177">
        <v>40</v>
      </c>
      <c r="I17" s="68">
        <f>G17*Содержание!$C$42</f>
        <v>2782.3031524999997</v>
      </c>
      <c r="J17" s="68">
        <f>H17*Содержание!$C$42</f>
        <v>3007.8952999999997</v>
      </c>
    </row>
    <row r="18" spans="1:10" ht="80.099999999999994" customHeight="1" x14ac:dyDescent="0.15">
      <c r="A18" s="5" t="s">
        <v>833</v>
      </c>
      <c r="B18" s="15" t="s">
        <v>1074</v>
      </c>
      <c r="C18" s="15" t="s">
        <v>1077</v>
      </c>
      <c r="D18" s="5"/>
      <c r="E18" s="48" t="s">
        <v>1386</v>
      </c>
      <c r="F18" s="206">
        <v>29</v>
      </c>
      <c r="G18" s="175">
        <v>31</v>
      </c>
      <c r="H18" s="177">
        <v>34</v>
      </c>
      <c r="I18" s="68">
        <f>G18*Содержание!$C$42</f>
        <v>2331.1188574999996</v>
      </c>
      <c r="J18" s="68">
        <f>H18*Содержание!$C$42</f>
        <v>2556.7110049999997</v>
      </c>
    </row>
    <row r="19" spans="1:10" ht="80.099999999999994" customHeight="1" x14ac:dyDescent="0.15">
      <c r="A19" s="5" t="s">
        <v>972</v>
      </c>
      <c r="B19" s="15"/>
      <c r="C19" s="15" t="s">
        <v>1077</v>
      </c>
      <c r="D19" s="5"/>
      <c r="E19" s="48" t="s">
        <v>861</v>
      </c>
      <c r="F19" s="206">
        <v>44</v>
      </c>
      <c r="G19" s="175">
        <v>47</v>
      </c>
      <c r="H19" s="177">
        <v>52</v>
      </c>
      <c r="I19" s="68">
        <f>G19*Содержание!$C$42</f>
        <v>3534.2769774999997</v>
      </c>
      <c r="J19" s="68">
        <f>H19*Содержание!$C$42</f>
        <v>3910.2638899999993</v>
      </c>
    </row>
    <row r="20" spans="1:10" ht="80.099999999999994" customHeight="1" x14ac:dyDescent="0.15">
      <c r="A20" s="5" t="s">
        <v>973</v>
      </c>
      <c r="B20" s="15"/>
      <c r="C20" s="15" t="s">
        <v>1077</v>
      </c>
      <c r="D20" s="5"/>
      <c r="E20" s="48" t="s">
        <v>862</v>
      </c>
      <c r="F20" s="206">
        <v>44</v>
      </c>
      <c r="G20" s="175">
        <v>47</v>
      </c>
      <c r="H20" s="177">
        <v>52</v>
      </c>
      <c r="I20" s="68">
        <f>G20*Содержание!$C$42</f>
        <v>3534.2769774999997</v>
      </c>
      <c r="J20" s="68">
        <f>H20*Содержание!$C$42</f>
        <v>3910.2638899999993</v>
      </c>
    </row>
    <row r="21" spans="1:10" ht="80.099999999999994" customHeight="1" x14ac:dyDescent="0.15">
      <c r="A21" s="8" t="s">
        <v>974</v>
      </c>
      <c r="B21" s="15"/>
      <c r="C21" s="15" t="s">
        <v>1077</v>
      </c>
      <c r="D21" s="8"/>
      <c r="E21" s="49" t="s">
        <v>863</v>
      </c>
      <c r="F21" s="207">
        <v>48</v>
      </c>
      <c r="G21" s="173">
        <v>51.4</v>
      </c>
      <c r="H21" s="204">
        <v>56</v>
      </c>
      <c r="I21" s="68">
        <f>G21*Содержание!$C$42</f>
        <v>3865.1454604999994</v>
      </c>
      <c r="J21" s="68">
        <f>H21*Содержание!$C$42</f>
        <v>4211.0534199999993</v>
      </c>
    </row>
    <row r="22" spans="1:10" ht="80.099999999999994" customHeight="1" x14ac:dyDescent="0.15">
      <c r="A22" s="45" t="s">
        <v>975</v>
      </c>
      <c r="B22" s="15"/>
      <c r="C22" s="15" t="s">
        <v>1077</v>
      </c>
      <c r="D22" s="45"/>
      <c r="E22" s="46" t="s">
        <v>864</v>
      </c>
      <c r="F22" s="206">
        <v>52</v>
      </c>
      <c r="G22" s="175">
        <v>55.6</v>
      </c>
      <c r="H22" s="175">
        <v>61.2</v>
      </c>
      <c r="I22" s="68">
        <f>G22*Содержание!$C$42</f>
        <v>4180.9744669999991</v>
      </c>
      <c r="J22" s="68">
        <f>H22*Содержание!$C$42</f>
        <v>4602.0798089999998</v>
      </c>
    </row>
    <row r="23" spans="1:10" ht="24.2" customHeight="1" x14ac:dyDescent="0.15">
      <c r="A23" s="324" t="s">
        <v>1500</v>
      </c>
      <c r="B23" s="324"/>
      <c r="C23" s="324"/>
      <c r="D23" s="324"/>
      <c r="E23" s="324"/>
      <c r="F23" s="324"/>
      <c r="G23" s="324"/>
      <c r="H23" s="324"/>
      <c r="I23" s="324"/>
      <c r="J23" s="324"/>
    </row>
    <row r="24" spans="1:10" ht="61.5" customHeight="1" x14ac:dyDescent="0.15">
      <c r="A24" s="45" t="s">
        <v>1501</v>
      </c>
      <c r="B24" s="15" t="s">
        <v>1074</v>
      </c>
      <c r="C24" s="15" t="s">
        <v>1077</v>
      </c>
      <c r="D24" s="45"/>
      <c r="E24" s="46" t="s">
        <v>1546</v>
      </c>
      <c r="F24" s="206">
        <v>32</v>
      </c>
      <c r="G24" s="175">
        <v>34</v>
      </c>
      <c r="H24" s="175">
        <v>38</v>
      </c>
      <c r="I24" s="68">
        <f>G24*Содержание!$C$42</f>
        <v>2556.7110049999997</v>
      </c>
      <c r="J24" s="68">
        <f>H24*Содержание!$C$42</f>
        <v>2857.5005349999997</v>
      </c>
    </row>
    <row r="25" spans="1:10" ht="66" customHeight="1" x14ac:dyDescent="0.15">
      <c r="A25" s="45" t="s">
        <v>1502</v>
      </c>
      <c r="B25" s="15" t="s">
        <v>1074</v>
      </c>
      <c r="C25" s="15" t="s">
        <v>1077</v>
      </c>
      <c r="D25" s="45"/>
      <c r="E25" s="46" t="s">
        <v>1544</v>
      </c>
      <c r="F25" s="206">
        <v>32</v>
      </c>
      <c r="G25" s="175">
        <v>34</v>
      </c>
      <c r="H25" s="175">
        <v>38</v>
      </c>
      <c r="I25" s="68">
        <f>G25*Содержание!$C$42</f>
        <v>2556.7110049999997</v>
      </c>
      <c r="J25" s="68">
        <f>H25*Содержание!$C$42</f>
        <v>2857.5005349999997</v>
      </c>
    </row>
    <row r="26" spans="1:10" ht="60.75" customHeight="1" x14ac:dyDescent="0.15">
      <c r="A26" s="45" t="s">
        <v>1503</v>
      </c>
      <c r="B26" s="15" t="s">
        <v>1074</v>
      </c>
      <c r="C26" s="15" t="s">
        <v>1077</v>
      </c>
      <c r="D26" s="45"/>
      <c r="E26" s="46" t="s">
        <v>1545</v>
      </c>
      <c r="F26" s="206">
        <v>32</v>
      </c>
      <c r="G26" s="175">
        <v>34</v>
      </c>
      <c r="H26" s="175">
        <v>38</v>
      </c>
      <c r="I26" s="68">
        <f>G26*Содержание!$C$42</f>
        <v>2556.7110049999997</v>
      </c>
      <c r="J26" s="68">
        <f>H26*Содержание!$C$42</f>
        <v>2857.5005349999997</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23:J23"/>
    <mergeCell ref="A1:J2"/>
    <mergeCell ref="A6:J6"/>
    <mergeCell ref="I3:J3"/>
    <mergeCell ref="A3:E3"/>
    <mergeCell ref="F3:H3"/>
    <mergeCell ref="A5:J5"/>
  </mergeCells>
  <phoneticPr fontId="9" type="noConversion"/>
  <conditionalFormatting sqref="B1:B1048576">
    <cfRule type="containsText" dxfId="4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zoomScaleNormal="100" workbookViewId="0">
      <pane ySplit="4" topLeftCell="A83"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3.28515625" style="2" customWidth="1"/>
    <col min="7" max="7" width="14.7109375" style="2" customWidth="1"/>
    <col min="8" max="8" width="14.140625" style="2" customWidth="1"/>
    <col min="9" max="9" width="16.85546875" style="2" customWidth="1"/>
    <col min="10" max="10" width="16.5703125" style="2" customWidth="1"/>
    <col min="11" max="16384" width="9.140625" style="2"/>
  </cols>
  <sheetData>
    <row r="1" spans="1:10" ht="24.2" customHeight="1" x14ac:dyDescent="0.15">
      <c r="A1" s="318" t="s">
        <v>1574</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6.7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1198</v>
      </c>
      <c r="B5" s="319"/>
      <c r="C5" s="319"/>
      <c r="D5" s="319"/>
      <c r="E5" s="319"/>
      <c r="F5" s="319"/>
      <c r="G5" s="319"/>
      <c r="H5" s="319"/>
      <c r="I5" s="319"/>
      <c r="J5" s="319"/>
    </row>
    <row r="6" spans="1:10" ht="24.2" customHeight="1" x14ac:dyDescent="0.15">
      <c r="A6" s="324" t="s">
        <v>1260</v>
      </c>
      <c r="B6" s="324"/>
      <c r="C6" s="324"/>
      <c r="D6" s="324"/>
      <c r="E6" s="324"/>
      <c r="F6" s="324"/>
      <c r="G6" s="324"/>
      <c r="H6" s="324"/>
      <c r="I6" s="324"/>
      <c r="J6" s="324"/>
    </row>
    <row r="7" spans="1:10" ht="69" customHeight="1" x14ac:dyDescent="0.15">
      <c r="A7" s="15" t="s">
        <v>515</v>
      </c>
      <c r="B7" s="15"/>
      <c r="C7" s="15" t="s">
        <v>1077</v>
      </c>
      <c r="D7" s="17"/>
      <c r="E7" s="40" t="s">
        <v>447</v>
      </c>
      <c r="F7" s="174">
        <v>20</v>
      </c>
      <c r="G7" s="174">
        <v>21.4</v>
      </c>
      <c r="H7" s="174">
        <v>23</v>
      </c>
      <c r="I7" s="52">
        <f>G7*Содержание!$C$42</f>
        <v>1609.2239854999996</v>
      </c>
      <c r="J7" s="52">
        <f>H7*Содержание!$C$42</f>
        <v>1729.5397974999998</v>
      </c>
    </row>
    <row r="8" spans="1:10" ht="69" customHeight="1" x14ac:dyDescent="0.15">
      <c r="A8" s="15" t="s">
        <v>516</v>
      </c>
      <c r="B8" s="15"/>
      <c r="C8" s="15" t="s">
        <v>1077</v>
      </c>
      <c r="D8" s="17"/>
      <c r="E8" s="40" t="s">
        <v>448</v>
      </c>
      <c r="F8" s="174">
        <v>20</v>
      </c>
      <c r="G8" s="174">
        <v>21.4</v>
      </c>
      <c r="H8" s="174">
        <v>23</v>
      </c>
      <c r="I8" s="52">
        <f>G8*Содержание!$C$42</f>
        <v>1609.2239854999996</v>
      </c>
      <c r="J8" s="52">
        <f>H8*Содержание!$C$42</f>
        <v>1729.5397974999998</v>
      </c>
    </row>
    <row r="9" spans="1:10" ht="69" customHeight="1" x14ac:dyDescent="0.15">
      <c r="A9" s="15" t="s">
        <v>841</v>
      </c>
      <c r="B9" s="15"/>
      <c r="C9" s="15" t="s">
        <v>1077</v>
      </c>
      <c r="D9" s="17"/>
      <c r="E9" s="40" t="s">
        <v>456</v>
      </c>
      <c r="F9" s="174">
        <v>20</v>
      </c>
      <c r="G9" s="174">
        <v>21.4</v>
      </c>
      <c r="H9" s="174">
        <v>23</v>
      </c>
      <c r="I9" s="52">
        <f>G9*Содержание!$C$42</f>
        <v>1609.2239854999996</v>
      </c>
      <c r="J9" s="52">
        <f>H9*Содержание!$C$42</f>
        <v>1729.5397974999998</v>
      </c>
    </row>
    <row r="10" spans="1:10" ht="69" customHeight="1" x14ac:dyDescent="0.15">
      <c r="A10" s="15" t="s">
        <v>842</v>
      </c>
      <c r="B10" s="15"/>
      <c r="C10" s="15" t="s">
        <v>1077</v>
      </c>
      <c r="D10" s="17"/>
      <c r="E10" s="40" t="s">
        <v>457</v>
      </c>
      <c r="F10" s="174">
        <v>20</v>
      </c>
      <c r="G10" s="174">
        <v>21.4</v>
      </c>
      <c r="H10" s="174">
        <v>23</v>
      </c>
      <c r="I10" s="52">
        <f>G10*Содержание!$C$42</f>
        <v>1609.2239854999996</v>
      </c>
      <c r="J10" s="52">
        <f>H10*Содержание!$C$42</f>
        <v>1729.5397974999998</v>
      </c>
    </row>
    <row r="11" spans="1:10" ht="69" customHeight="1" x14ac:dyDescent="0.15">
      <c r="A11" s="15" t="s">
        <v>843</v>
      </c>
      <c r="B11" s="15"/>
      <c r="C11" s="15" t="s">
        <v>1077</v>
      </c>
      <c r="D11" s="17"/>
      <c r="E11" s="40" t="s">
        <v>306</v>
      </c>
      <c r="F11" s="174">
        <v>20</v>
      </c>
      <c r="G11" s="174">
        <v>21.4</v>
      </c>
      <c r="H11" s="174">
        <v>23</v>
      </c>
      <c r="I11" s="52">
        <f>G11*Содержание!$C$42</f>
        <v>1609.2239854999996</v>
      </c>
      <c r="J11" s="52">
        <f>H11*Содержание!$C$42</f>
        <v>1729.5397974999998</v>
      </c>
    </row>
    <row r="12" spans="1:10" ht="69" customHeight="1" x14ac:dyDescent="0.15">
      <c r="A12" s="15" t="s">
        <v>844</v>
      </c>
      <c r="B12" s="15"/>
      <c r="C12" s="15" t="s">
        <v>1077</v>
      </c>
      <c r="D12" s="17"/>
      <c r="E12" s="40" t="s">
        <v>307</v>
      </c>
      <c r="F12" s="174">
        <v>20</v>
      </c>
      <c r="G12" s="174">
        <v>21.4</v>
      </c>
      <c r="H12" s="174">
        <v>23</v>
      </c>
      <c r="I12" s="52">
        <f>G12*Содержание!$C$42</f>
        <v>1609.2239854999996</v>
      </c>
      <c r="J12" s="52">
        <f>H12*Содержание!$C$42</f>
        <v>1729.5397974999998</v>
      </c>
    </row>
    <row r="13" spans="1:10" ht="69" customHeight="1" x14ac:dyDescent="0.15">
      <c r="A13" s="15" t="s">
        <v>845</v>
      </c>
      <c r="B13" s="15"/>
      <c r="C13" s="15" t="s">
        <v>1077</v>
      </c>
      <c r="D13" s="17"/>
      <c r="E13" s="40" t="s">
        <v>308</v>
      </c>
      <c r="F13" s="174">
        <v>20</v>
      </c>
      <c r="G13" s="174">
        <v>21.4</v>
      </c>
      <c r="H13" s="174">
        <v>23</v>
      </c>
      <c r="I13" s="52">
        <f>G13*Содержание!$C$42</f>
        <v>1609.2239854999996</v>
      </c>
      <c r="J13" s="52">
        <f>H13*Содержание!$C$42</f>
        <v>1729.5397974999998</v>
      </c>
    </row>
    <row r="14" spans="1:10" ht="69" customHeight="1" x14ac:dyDescent="0.15">
      <c r="A14" s="15" t="s">
        <v>846</v>
      </c>
      <c r="B14" s="15"/>
      <c r="C14" s="15" t="s">
        <v>1077</v>
      </c>
      <c r="D14" s="17"/>
      <c r="E14" s="40" t="s">
        <v>309</v>
      </c>
      <c r="F14" s="174">
        <v>20</v>
      </c>
      <c r="G14" s="174">
        <v>21.4</v>
      </c>
      <c r="H14" s="174">
        <v>23</v>
      </c>
      <c r="I14" s="52">
        <f>G14*Содержание!$C$42</f>
        <v>1609.2239854999996</v>
      </c>
      <c r="J14" s="52">
        <f>H14*Содержание!$C$42</f>
        <v>1729.5397974999998</v>
      </c>
    </row>
    <row r="15" spans="1:10" ht="24.2" customHeight="1" x14ac:dyDescent="0.15">
      <c r="A15" s="324" t="s">
        <v>807</v>
      </c>
      <c r="B15" s="324"/>
      <c r="C15" s="324"/>
      <c r="D15" s="324"/>
      <c r="E15" s="324"/>
      <c r="F15" s="324"/>
      <c r="G15" s="324"/>
      <c r="H15" s="324"/>
      <c r="I15" s="324"/>
      <c r="J15" s="324"/>
    </row>
    <row r="16" spans="1:10" ht="78" customHeight="1" x14ac:dyDescent="0.15">
      <c r="A16" s="15" t="s">
        <v>808</v>
      </c>
      <c r="B16" s="15"/>
      <c r="C16" s="15" t="s">
        <v>1077</v>
      </c>
      <c r="D16" s="15"/>
      <c r="E16" s="41" t="s">
        <v>353</v>
      </c>
      <c r="F16" s="174">
        <v>12</v>
      </c>
      <c r="G16" s="174">
        <v>12.8</v>
      </c>
      <c r="H16" s="174">
        <v>13.7</v>
      </c>
      <c r="I16" s="52">
        <f>G16*Содержание!$C$42</f>
        <v>962.52649599999995</v>
      </c>
      <c r="J16" s="52">
        <f>H16*Содержание!$C$42</f>
        <v>1030.2041402499999</v>
      </c>
    </row>
    <row r="17" spans="1:10" ht="77.25" customHeight="1" x14ac:dyDescent="0.15">
      <c r="A17" s="15" t="s">
        <v>650</v>
      </c>
      <c r="B17" s="15"/>
      <c r="C17" s="15" t="s">
        <v>1077</v>
      </c>
      <c r="D17" s="15"/>
      <c r="E17" s="41" t="s">
        <v>354</v>
      </c>
      <c r="F17" s="174">
        <v>12</v>
      </c>
      <c r="G17" s="174">
        <v>12.8</v>
      </c>
      <c r="H17" s="174">
        <v>13.7</v>
      </c>
      <c r="I17" s="52">
        <f>G17*Содержание!$C$42</f>
        <v>962.52649599999995</v>
      </c>
      <c r="J17" s="52">
        <f>H17*Содержание!$C$42</f>
        <v>1030.2041402499999</v>
      </c>
    </row>
    <row r="18" spans="1:10" ht="78" customHeight="1" x14ac:dyDescent="0.15">
      <c r="A18" s="15" t="s">
        <v>651</v>
      </c>
      <c r="B18" s="15"/>
      <c r="C18" s="15" t="s">
        <v>1077</v>
      </c>
      <c r="D18" s="15"/>
      <c r="E18" s="41" t="s">
        <v>712</v>
      </c>
      <c r="F18" s="174">
        <v>12.3</v>
      </c>
      <c r="G18" s="174">
        <v>13</v>
      </c>
      <c r="H18" s="174">
        <v>14</v>
      </c>
      <c r="I18" s="52">
        <f>G18*Содержание!$C$42</f>
        <v>977.56597249999982</v>
      </c>
      <c r="J18" s="52">
        <f>H18*Содержание!$C$42</f>
        <v>1052.7633549999998</v>
      </c>
    </row>
    <row r="19" spans="1:10" ht="78" customHeight="1" x14ac:dyDescent="0.15">
      <c r="A19" s="15" t="s">
        <v>652</v>
      </c>
      <c r="B19" s="15"/>
      <c r="C19" s="15" t="s">
        <v>1077</v>
      </c>
      <c r="D19" s="15"/>
      <c r="E19" s="41" t="s">
        <v>503</v>
      </c>
      <c r="F19" s="174">
        <v>12.3</v>
      </c>
      <c r="G19" s="174">
        <v>13</v>
      </c>
      <c r="H19" s="174">
        <v>14</v>
      </c>
      <c r="I19" s="52">
        <f>G19*Содержание!$C$42</f>
        <v>977.56597249999982</v>
      </c>
      <c r="J19" s="52">
        <f>H19*Содержание!$C$42</f>
        <v>1052.7633549999998</v>
      </c>
    </row>
    <row r="20" spans="1:10" ht="78" customHeight="1" x14ac:dyDescent="0.15">
      <c r="A20" s="15" t="s">
        <v>1674</v>
      </c>
      <c r="B20" s="15" t="s">
        <v>1074</v>
      </c>
      <c r="C20" s="15" t="s">
        <v>1077</v>
      </c>
      <c r="D20" s="15"/>
      <c r="E20" s="41" t="s">
        <v>1675</v>
      </c>
      <c r="F20" s="174">
        <v>12.3</v>
      </c>
      <c r="G20" s="174">
        <v>13</v>
      </c>
      <c r="H20" s="174">
        <v>14</v>
      </c>
      <c r="I20" s="52">
        <f>G20*Содержание!$C$42</f>
        <v>977.56597249999982</v>
      </c>
      <c r="J20" s="52">
        <f>H20*Содержание!$C$42</f>
        <v>1052.7633549999998</v>
      </c>
    </row>
    <row r="21" spans="1:10" ht="77.25" customHeight="1" x14ac:dyDescent="0.15">
      <c r="A21" s="15" t="s">
        <v>653</v>
      </c>
      <c r="B21" s="15"/>
      <c r="C21" s="15" t="s">
        <v>1077</v>
      </c>
      <c r="D21" s="15"/>
      <c r="E21" s="41" t="s">
        <v>504</v>
      </c>
      <c r="F21" s="174">
        <v>12.3</v>
      </c>
      <c r="G21" s="174">
        <v>13</v>
      </c>
      <c r="H21" s="174">
        <v>14</v>
      </c>
      <c r="I21" s="52">
        <f>G21*Содержание!$C$42</f>
        <v>977.56597249999982</v>
      </c>
      <c r="J21" s="52">
        <f>H21*Содержание!$C$42</f>
        <v>1052.7633549999998</v>
      </c>
    </row>
    <row r="22" spans="1:10" ht="77.25" customHeight="1" x14ac:dyDescent="0.15">
      <c r="A22" s="15" t="s">
        <v>1676</v>
      </c>
      <c r="B22" s="196" t="s">
        <v>1074</v>
      </c>
      <c r="C22" s="15" t="s">
        <v>1077</v>
      </c>
      <c r="D22" s="15"/>
      <c r="E22" s="41" t="s">
        <v>1677</v>
      </c>
      <c r="F22" s="174">
        <v>12.3</v>
      </c>
      <c r="G22" s="174">
        <v>13</v>
      </c>
      <c r="H22" s="174">
        <v>14</v>
      </c>
      <c r="I22" s="52">
        <f>G22*Содержание!$C$42</f>
        <v>977.56597249999982</v>
      </c>
      <c r="J22" s="52">
        <f>H22*Содержание!$C$42</f>
        <v>1052.7633549999998</v>
      </c>
    </row>
    <row r="23" spans="1:10" ht="79.5" customHeight="1" x14ac:dyDescent="0.2">
      <c r="A23" s="15" t="s">
        <v>224</v>
      </c>
      <c r="B23" s="15"/>
      <c r="C23" s="15" t="s">
        <v>1077</v>
      </c>
      <c r="D23"/>
      <c r="E23" s="41" t="s">
        <v>505</v>
      </c>
      <c r="F23" s="174">
        <v>10</v>
      </c>
      <c r="G23" s="174">
        <v>10.7</v>
      </c>
      <c r="H23" s="174">
        <v>11.8</v>
      </c>
      <c r="I23" s="52">
        <f>G23*Содержание!$C$42</f>
        <v>804.61199274999979</v>
      </c>
      <c r="J23" s="52">
        <f>H23*Содержание!$C$42</f>
        <v>887.32911349999995</v>
      </c>
    </row>
    <row r="24" spans="1:10" ht="78.75" customHeight="1" x14ac:dyDescent="0.15">
      <c r="A24" s="22" t="s">
        <v>991</v>
      </c>
      <c r="B24" s="22"/>
      <c r="C24" s="15" t="s">
        <v>1077</v>
      </c>
      <c r="D24" s="15"/>
      <c r="E24" s="220" t="s">
        <v>355</v>
      </c>
      <c r="F24" s="174">
        <v>15.3</v>
      </c>
      <c r="G24" s="174">
        <v>16.399999999999999</v>
      </c>
      <c r="H24" s="174">
        <v>17.600000000000001</v>
      </c>
      <c r="I24" s="52">
        <f>G24*Содержание!$C$42</f>
        <v>1233.2370729999998</v>
      </c>
      <c r="J24" s="52">
        <f>H24*Содержание!$C$42</f>
        <v>1323.4739319999999</v>
      </c>
    </row>
    <row r="25" spans="1:10" ht="78.75" customHeight="1" x14ac:dyDescent="0.2">
      <c r="A25" s="15" t="s">
        <v>992</v>
      </c>
      <c r="B25" s="15"/>
      <c r="C25" s="15" t="s">
        <v>1077</v>
      </c>
      <c r="D25" s="72"/>
      <c r="E25" s="67" t="s">
        <v>356</v>
      </c>
      <c r="F25" s="174">
        <v>31.5</v>
      </c>
      <c r="G25" s="174">
        <v>33.4</v>
      </c>
      <c r="H25" s="174">
        <v>37</v>
      </c>
      <c r="I25" s="52">
        <f>G25*Содержание!$C$42</f>
        <v>2511.5925754999994</v>
      </c>
      <c r="J25" s="52">
        <f>H25*Содержание!$C$42</f>
        <v>2782.3031524999997</v>
      </c>
    </row>
    <row r="26" spans="1:10" ht="31.5" customHeight="1" x14ac:dyDescent="0.15">
      <c r="A26" s="339" t="s">
        <v>681</v>
      </c>
      <c r="B26" s="339"/>
      <c r="C26" s="339"/>
      <c r="D26" s="339"/>
      <c r="E26" s="339"/>
      <c r="F26" s="339"/>
      <c r="G26" s="339"/>
      <c r="H26" s="339"/>
      <c r="I26" s="339"/>
      <c r="J26" s="339"/>
    </row>
    <row r="27" spans="1:10" ht="77.25" customHeight="1" x14ac:dyDescent="0.2">
      <c r="A27" s="15" t="s">
        <v>875</v>
      </c>
      <c r="B27" s="15"/>
      <c r="C27" s="15" t="s">
        <v>1077</v>
      </c>
      <c r="D27"/>
      <c r="E27" s="221" t="s">
        <v>876</v>
      </c>
      <c r="F27" s="174">
        <v>52</v>
      </c>
      <c r="G27" s="174">
        <v>55.3</v>
      </c>
      <c r="H27" s="174">
        <v>61</v>
      </c>
      <c r="I27" s="52">
        <f>G27*Содержание!$C$42</f>
        <v>4158.415252249999</v>
      </c>
      <c r="J27" s="52">
        <f>H27*Содержание!$C$42</f>
        <v>4587.0403324999997</v>
      </c>
    </row>
    <row r="28" spans="1:10" ht="78.75" customHeight="1" x14ac:dyDescent="0.2">
      <c r="A28" s="15" t="s">
        <v>673</v>
      </c>
      <c r="B28" s="15"/>
      <c r="C28" s="15" t="s">
        <v>1077</v>
      </c>
      <c r="D28"/>
      <c r="E28" s="221" t="s">
        <v>607</v>
      </c>
      <c r="F28" s="174">
        <v>52</v>
      </c>
      <c r="G28" s="174">
        <v>55.3</v>
      </c>
      <c r="H28" s="174">
        <v>61</v>
      </c>
      <c r="I28" s="52">
        <f>G28*Содержание!$C$42</f>
        <v>4158.415252249999</v>
      </c>
      <c r="J28" s="52">
        <f>H28*Содержание!$C$42</f>
        <v>4587.0403324999997</v>
      </c>
    </row>
    <row r="29" spans="1:10" ht="78.75" customHeight="1" x14ac:dyDescent="0.2">
      <c r="A29" s="15" t="s">
        <v>1750</v>
      </c>
      <c r="B29" s="196" t="s">
        <v>1074</v>
      </c>
      <c r="C29" s="15" t="s">
        <v>1077</v>
      </c>
      <c r="D29" s="72"/>
      <c r="E29" s="41" t="s">
        <v>1752</v>
      </c>
      <c r="F29" s="215">
        <v>51</v>
      </c>
      <c r="G29" s="215">
        <v>55</v>
      </c>
      <c r="H29" s="215">
        <v>60</v>
      </c>
      <c r="I29" s="52">
        <f>G29*Содержание!$C$42</f>
        <v>4135.8560374999997</v>
      </c>
      <c r="J29" s="52">
        <f>H29*Содержание!$C$42</f>
        <v>4511.8429499999993</v>
      </c>
    </row>
    <row r="30" spans="1:10" ht="78.75" customHeight="1" x14ac:dyDescent="0.2">
      <c r="A30" s="15" t="s">
        <v>1751</v>
      </c>
      <c r="B30" s="196" t="s">
        <v>1074</v>
      </c>
      <c r="C30" s="15" t="s">
        <v>1077</v>
      </c>
      <c r="D30" s="72"/>
      <c r="E30" s="41" t="s">
        <v>1753</v>
      </c>
      <c r="F30" s="215">
        <v>51</v>
      </c>
      <c r="G30" s="215">
        <v>55</v>
      </c>
      <c r="H30" s="215">
        <v>60</v>
      </c>
      <c r="I30" s="52">
        <f>G30*Содержание!$C$42</f>
        <v>4135.8560374999997</v>
      </c>
      <c r="J30" s="52">
        <f>H30*Содержание!$C$42</f>
        <v>4511.8429499999993</v>
      </c>
    </row>
    <row r="31" spans="1:10" ht="91.5" customHeight="1" x14ac:dyDescent="0.2">
      <c r="A31" s="229" t="s">
        <v>1846</v>
      </c>
      <c r="B31" s="196" t="s">
        <v>1074</v>
      </c>
      <c r="C31" s="229"/>
      <c r="D31" s="72"/>
      <c r="E31" s="41" t="s">
        <v>1847</v>
      </c>
      <c r="F31" s="215">
        <v>70</v>
      </c>
      <c r="G31" s="215">
        <v>77</v>
      </c>
      <c r="H31" s="215">
        <v>83</v>
      </c>
      <c r="I31" s="52">
        <f>G31*Содержание!$C$42</f>
        <v>5790.1984524999989</v>
      </c>
      <c r="J31" s="52">
        <f>H31*Содержание!$C$42</f>
        <v>6241.3827474999989</v>
      </c>
    </row>
    <row r="32" spans="1:10" ht="78.75" customHeight="1" x14ac:dyDescent="0.2">
      <c r="A32" s="15" t="s">
        <v>668</v>
      </c>
      <c r="B32" s="15"/>
      <c r="C32" s="15" t="s">
        <v>1077</v>
      </c>
      <c r="D32" s="72"/>
      <c r="E32" s="41" t="s">
        <v>39</v>
      </c>
      <c r="F32" s="215">
        <v>6</v>
      </c>
      <c r="G32" s="215">
        <v>6.3</v>
      </c>
      <c r="H32" s="215">
        <v>7.3</v>
      </c>
      <c r="I32" s="52">
        <f>G32*Содержание!$C$42</f>
        <v>473.74350974999993</v>
      </c>
      <c r="J32" s="52">
        <f>H32*Содержание!$C$42</f>
        <v>548.94089224999993</v>
      </c>
    </row>
    <row r="33" spans="1:10" ht="78.75" customHeight="1" x14ac:dyDescent="0.2">
      <c r="A33" s="15" t="s">
        <v>669</v>
      </c>
      <c r="B33" s="15"/>
      <c r="C33" s="15" t="s">
        <v>1077</v>
      </c>
      <c r="D33" s="72"/>
      <c r="E33" s="41" t="s">
        <v>73</v>
      </c>
      <c r="F33" s="215">
        <v>6</v>
      </c>
      <c r="G33" s="215">
        <v>6.3</v>
      </c>
      <c r="H33" s="215">
        <v>7.3</v>
      </c>
      <c r="I33" s="52">
        <f>G33*Содержание!$C$42</f>
        <v>473.74350974999993</v>
      </c>
      <c r="J33" s="52">
        <f>H33*Содержание!$C$42</f>
        <v>548.94089224999993</v>
      </c>
    </row>
    <row r="34" spans="1:10" ht="78.75" customHeight="1" x14ac:dyDescent="0.2">
      <c r="A34" s="15" t="s">
        <v>670</v>
      </c>
      <c r="B34" s="15"/>
      <c r="C34" s="15" t="s">
        <v>1077</v>
      </c>
      <c r="D34" s="72"/>
      <c r="E34" s="41" t="s">
        <v>152</v>
      </c>
      <c r="F34" s="215">
        <v>6</v>
      </c>
      <c r="G34" s="215">
        <v>6.3</v>
      </c>
      <c r="H34" s="215">
        <v>7.3</v>
      </c>
      <c r="I34" s="52">
        <f>G34*Содержание!$C$42</f>
        <v>473.74350974999993</v>
      </c>
      <c r="J34" s="52">
        <f>H34*Содержание!$C$42</f>
        <v>548.94089224999993</v>
      </c>
    </row>
    <row r="35" spans="1:10" ht="78.75" customHeight="1" x14ac:dyDescent="0.2">
      <c r="A35" s="15" t="s">
        <v>671</v>
      </c>
      <c r="B35" s="15"/>
      <c r="C35" s="15" t="s">
        <v>1077</v>
      </c>
      <c r="D35" s="72"/>
      <c r="E35" s="41" t="s">
        <v>39</v>
      </c>
      <c r="F35" s="215">
        <v>6</v>
      </c>
      <c r="G35" s="215">
        <v>6.3</v>
      </c>
      <c r="H35" s="215">
        <v>7.3</v>
      </c>
      <c r="I35" s="52">
        <f>G35*Содержание!$C$42</f>
        <v>473.74350974999993</v>
      </c>
      <c r="J35" s="52">
        <f>H35*Содержание!$C$42</f>
        <v>548.94089224999993</v>
      </c>
    </row>
    <row r="36" spans="1:10" ht="78.75" customHeight="1" x14ac:dyDescent="0.2">
      <c r="A36" s="15" t="s">
        <v>672</v>
      </c>
      <c r="B36" s="15"/>
      <c r="C36" s="15" t="s">
        <v>1077</v>
      </c>
      <c r="D36" s="72"/>
      <c r="E36" s="41" t="s">
        <v>39</v>
      </c>
      <c r="F36" s="215">
        <v>6</v>
      </c>
      <c r="G36" s="215">
        <v>6.3</v>
      </c>
      <c r="H36" s="215">
        <v>7.3</v>
      </c>
      <c r="I36" s="52">
        <f>G36*Содержание!$C$42</f>
        <v>473.74350974999993</v>
      </c>
      <c r="J36" s="52">
        <f>H36*Содержание!$C$42</f>
        <v>548.94089224999993</v>
      </c>
    </row>
    <row r="37" spans="1:10" ht="30.75" customHeight="1" x14ac:dyDescent="0.15">
      <c r="A37" s="340" t="s">
        <v>1604</v>
      </c>
      <c r="B37" s="341"/>
      <c r="C37" s="341"/>
      <c r="D37" s="341"/>
      <c r="E37" s="341"/>
      <c r="F37" s="341"/>
      <c r="G37" s="341"/>
      <c r="H37" s="341"/>
      <c r="I37" s="341"/>
      <c r="J37" s="344"/>
    </row>
    <row r="38" spans="1:10" ht="78.75" customHeight="1" x14ac:dyDescent="0.2">
      <c r="A38" s="15" t="s">
        <v>1602</v>
      </c>
      <c r="B38" s="15"/>
      <c r="C38" s="15" t="s">
        <v>1077</v>
      </c>
      <c r="D38"/>
      <c r="E38" s="41" t="s">
        <v>1605</v>
      </c>
      <c r="F38" s="174">
        <v>19</v>
      </c>
      <c r="G38" s="174">
        <v>21</v>
      </c>
      <c r="H38" s="174">
        <v>23</v>
      </c>
      <c r="I38" s="52">
        <f>G38*Содержание!$C$42</f>
        <v>1579.1450324999998</v>
      </c>
      <c r="J38" s="52">
        <f>H38*Содержание!$C$42</f>
        <v>1729.5397974999998</v>
      </c>
    </row>
    <row r="39" spans="1:10" ht="78.75" customHeight="1" x14ac:dyDescent="0.2">
      <c r="A39" s="15" t="s">
        <v>1603</v>
      </c>
      <c r="B39" s="15"/>
      <c r="C39" s="15" t="s">
        <v>1077</v>
      </c>
      <c r="D39"/>
      <c r="E39" s="41" t="s">
        <v>1606</v>
      </c>
      <c r="F39" s="174">
        <v>19</v>
      </c>
      <c r="G39" s="174">
        <v>21</v>
      </c>
      <c r="H39" s="174">
        <v>23</v>
      </c>
      <c r="I39" s="52">
        <f>G39*Содержание!$C$42</f>
        <v>1579.1450324999998</v>
      </c>
      <c r="J39" s="52">
        <f>H39*Содержание!$C$42</f>
        <v>1729.5397974999998</v>
      </c>
    </row>
    <row r="40" spans="1:10" ht="30.75" customHeight="1" x14ac:dyDescent="0.15">
      <c r="A40" s="339" t="s">
        <v>239</v>
      </c>
      <c r="B40" s="339"/>
      <c r="C40" s="339"/>
      <c r="D40" s="339"/>
      <c r="E40" s="339"/>
      <c r="F40" s="339"/>
      <c r="G40" s="339"/>
      <c r="H40" s="339"/>
      <c r="I40" s="339"/>
      <c r="J40" s="339"/>
    </row>
    <row r="41" spans="1:10" ht="96.75" customHeight="1" x14ac:dyDescent="0.15">
      <c r="A41" s="15" t="s">
        <v>508</v>
      </c>
      <c r="B41" s="15"/>
      <c r="C41" s="15" t="s">
        <v>1077</v>
      </c>
      <c r="D41" s="18"/>
      <c r="E41" s="40" t="s">
        <v>608</v>
      </c>
      <c r="F41" s="215">
        <v>6</v>
      </c>
      <c r="G41" s="215">
        <v>6.3</v>
      </c>
      <c r="H41" s="215">
        <v>7.3</v>
      </c>
      <c r="I41" s="52">
        <f>G41*Содержание!$C$42</f>
        <v>473.74350974999993</v>
      </c>
      <c r="J41" s="52">
        <f>H41*Содержание!$C$42</f>
        <v>548.94089224999993</v>
      </c>
    </row>
    <row r="42" spans="1:10" ht="73.5" customHeight="1" x14ac:dyDescent="0.15">
      <c r="A42" s="15" t="s">
        <v>490</v>
      </c>
      <c r="B42" s="15"/>
      <c r="C42" s="15" t="s">
        <v>1077</v>
      </c>
      <c r="D42" s="15"/>
      <c r="E42" s="40" t="s">
        <v>429</v>
      </c>
      <c r="F42" s="215">
        <v>6</v>
      </c>
      <c r="G42" s="215">
        <v>6.3</v>
      </c>
      <c r="H42" s="215">
        <v>7.3</v>
      </c>
      <c r="I42" s="52">
        <f>G42*Содержание!$C$42</f>
        <v>473.74350974999993</v>
      </c>
      <c r="J42" s="52">
        <f>H42*Содержание!$C$42</f>
        <v>548.94089224999993</v>
      </c>
    </row>
    <row r="43" spans="1:10" ht="96.75" customHeight="1" x14ac:dyDescent="0.15">
      <c r="A43" s="15" t="s">
        <v>509</v>
      </c>
      <c r="B43" s="15"/>
      <c r="C43" s="15" t="s">
        <v>1077</v>
      </c>
      <c r="D43" s="18"/>
      <c r="E43" s="40" t="s">
        <v>430</v>
      </c>
      <c r="F43" s="215">
        <v>6</v>
      </c>
      <c r="G43" s="215">
        <v>6.3</v>
      </c>
      <c r="H43" s="215">
        <v>7.3</v>
      </c>
      <c r="I43" s="52">
        <f>G43*Содержание!$C$42</f>
        <v>473.74350974999993</v>
      </c>
      <c r="J43" s="52">
        <f>H43*Содержание!$C$42</f>
        <v>548.94089224999993</v>
      </c>
    </row>
    <row r="44" spans="1:10" ht="94.5" customHeight="1" x14ac:dyDescent="0.15">
      <c r="A44" s="15" t="s">
        <v>510</v>
      </c>
      <c r="B44" s="15"/>
      <c r="C44" s="15" t="s">
        <v>1077</v>
      </c>
      <c r="D44" s="18"/>
      <c r="E44" s="40" t="s">
        <v>728</v>
      </c>
      <c r="F44" s="215">
        <v>6</v>
      </c>
      <c r="G44" s="215">
        <v>6.3</v>
      </c>
      <c r="H44" s="215">
        <v>7.3</v>
      </c>
      <c r="I44" s="52">
        <f>G44*Содержание!$C$42</f>
        <v>473.74350974999993</v>
      </c>
      <c r="J44" s="52">
        <f>H44*Содержание!$C$42</f>
        <v>548.94089224999993</v>
      </c>
    </row>
    <row r="45" spans="1:10" ht="72" customHeight="1" x14ac:dyDescent="0.15">
      <c r="A45" s="15" t="s">
        <v>511</v>
      </c>
      <c r="B45" s="15"/>
      <c r="C45" s="15" t="s">
        <v>1077</v>
      </c>
      <c r="D45" s="18"/>
      <c r="E45" s="40" t="s">
        <v>729</v>
      </c>
      <c r="F45" s="215">
        <v>6</v>
      </c>
      <c r="G45" s="215">
        <v>6.3</v>
      </c>
      <c r="H45" s="215">
        <v>7.3</v>
      </c>
      <c r="I45" s="52">
        <f>G45*Содержание!$C$42</f>
        <v>473.74350974999993</v>
      </c>
      <c r="J45" s="52">
        <f>H45*Содержание!$C$42</f>
        <v>548.94089224999993</v>
      </c>
    </row>
    <row r="46" spans="1:10" ht="71.25" customHeight="1" x14ac:dyDescent="0.15">
      <c r="A46" s="15" t="s">
        <v>512</v>
      </c>
      <c r="B46" s="15"/>
      <c r="C46" s="15" t="s">
        <v>1077</v>
      </c>
      <c r="D46" s="18"/>
      <c r="E46" s="40" t="s">
        <v>738</v>
      </c>
      <c r="F46" s="215">
        <v>6</v>
      </c>
      <c r="G46" s="215">
        <v>6.3</v>
      </c>
      <c r="H46" s="215">
        <v>7.3</v>
      </c>
      <c r="I46" s="52">
        <f>G46*Содержание!$C$42</f>
        <v>473.74350974999993</v>
      </c>
      <c r="J46" s="52">
        <f>H46*Содержание!$C$42</f>
        <v>548.94089224999993</v>
      </c>
    </row>
    <row r="47" spans="1:10" ht="93.75" customHeight="1" x14ac:dyDescent="0.15">
      <c r="A47" s="15" t="s">
        <v>513</v>
      </c>
      <c r="B47" s="15"/>
      <c r="C47" s="15" t="s">
        <v>1077</v>
      </c>
      <c r="D47" s="18"/>
      <c r="E47" s="40" t="s">
        <v>739</v>
      </c>
      <c r="F47" s="215">
        <v>6</v>
      </c>
      <c r="G47" s="215">
        <v>6.3</v>
      </c>
      <c r="H47" s="215">
        <v>7.3</v>
      </c>
      <c r="I47" s="52">
        <f>G47*Содержание!$C$42</f>
        <v>473.74350974999993</v>
      </c>
      <c r="J47" s="52">
        <f>H47*Содержание!$C$42</f>
        <v>548.94089224999993</v>
      </c>
    </row>
    <row r="48" spans="1:10" ht="93.75" customHeight="1" x14ac:dyDescent="0.15">
      <c r="A48" s="15" t="s">
        <v>514</v>
      </c>
      <c r="B48" s="15"/>
      <c r="C48" s="15" t="s">
        <v>1077</v>
      </c>
      <c r="D48" s="18"/>
      <c r="E48" s="40" t="s">
        <v>740</v>
      </c>
      <c r="F48" s="215">
        <v>6</v>
      </c>
      <c r="G48" s="215">
        <v>6.3</v>
      </c>
      <c r="H48" s="215">
        <v>7.3</v>
      </c>
      <c r="I48" s="52">
        <f>G48*Содержание!$C$42</f>
        <v>473.74350974999993</v>
      </c>
      <c r="J48" s="52">
        <f>H48*Содержание!$C$42</f>
        <v>548.94089224999993</v>
      </c>
    </row>
    <row r="49" spans="1:10" ht="33.75" customHeight="1" x14ac:dyDescent="0.15">
      <c r="A49" s="324" t="s">
        <v>77</v>
      </c>
      <c r="B49" s="324"/>
      <c r="C49" s="324"/>
      <c r="D49" s="324"/>
      <c r="E49" s="324"/>
      <c r="F49" s="324"/>
      <c r="G49" s="324"/>
      <c r="H49" s="324"/>
      <c r="I49" s="324"/>
      <c r="J49" s="324"/>
    </row>
    <row r="50" spans="1:10" ht="73.5" customHeight="1" x14ac:dyDescent="0.15">
      <c r="A50" s="15" t="s">
        <v>78</v>
      </c>
      <c r="B50" s="15"/>
      <c r="C50" s="15" t="s">
        <v>1077</v>
      </c>
      <c r="D50" s="15"/>
      <c r="E50" s="41" t="s">
        <v>606</v>
      </c>
      <c r="F50" s="176">
        <v>10</v>
      </c>
      <c r="G50" s="176">
        <v>11</v>
      </c>
      <c r="H50" s="176">
        <v>12</v>
      </c>
      <c r="I50" s="52">
        <f>G50*Содержание!$C$42</f>
        <v>827.17120749999992</v>
      </c>
      <c r="J50" s="52">
        <f>H50*Содержание!$C$42</f>
        <v>902.36858999999981</v>
      </c>
    </row>
    <row r="51" spans="1:10" ht="32.25" customHeight="1" x14ac:dyDescent="0.15">
      <c r="A51" s="339" t="s">
        <v>240</v>
      </c>
      <c r="B51" s="339"/>
      <c r="C51" s="339"/>
      <c r="D51" s="339"/>
      <c r="E51" s="339"/>
      <c r="F51" s="339"/>
      <c r="G51" s="339"/>
      <c r="H51" s="339"/>
      <c r="I51" s="339"/>
      <c r="J51" s="339"/>
    </row>
    <row r="52" spans="1:10" ht="72.75" customHeight="1" x14ac:dyDescent="0.2">
      <c r="A52" s="15" t="s">
        <v>1199</v>
      </c>
      <c r="B52" s="15"/>
      <c r="C52" s="15" t="s">
        <v>1077</v>
      </c>
      <c r="D52" s="72"/>
      <c r="E52" s="41" t="s">
        <v>394</v>
      </c>
      <c r="F52" s="176">
        <v>26.4</v>
      </c>
      <c r="G52" s="176">
        <v>28</v>
      </c>
      <c r="H52" s="176">
        <v>31</v>
      </c>
      <c r="I52" s="52">
        <f>G52*Содержание!$C$42</f>
        <v>2105.5267099999996</v>
      </c>
      <c r="J52" s="52">
        <f>H52*Содержание!$C$42</f>
        <v>2331.1188574999996</v>
      </c>
    </row>
    <row r="53" spans="1:10" ht="72.75" customHeight="1" x14ac:dyDescent="0.2">
      <c r="A53" s="15" t="s">
        <v>1200</v>
      </c>
      <c r="B53" s="15"/>
      <c r="C53" s="15" t="s">
        <v>1077</v>
      </c>
      <c r="D53" s="72"/>
      <c r="E53" s="41" t="s">
        <v>395</v>
      </c>
      <c r="F53" s="176">
        <v>26.4</v>
      </c>
      <c r="G53" s="176">
        <v>28</v>
      </c>
      <c r="H53" s="176">
        <v>31</v>
      </c>
      <c r="I53" s="52">
        <f>G53*Содержание!$C$42</f>
        <v>2105.5267099999996</v>
      </c>
      <c r="J53" s="52">
        <f>H53*Содержание!$C$42</f>
        <v>2331.1188574999996</v>
      </c>
    </row>
    <row r="54" spans="1:10" ht="72.75" customHeight="1" x14ac:dyDescent="0.2">
      <c r="A54" s="15" t="s">
        <v>1201</v>
      </c>
      <c r="B54" s="15"/>
      <c r="C54" s="15" t="s">
        <v>1077</v>
      </c>
      <c r="D54" s="72"/>
      <c r="E54" s="41" t="s">
        <v>396</v>
      </c>
      <c r="F54" s="176">
        <v>35.700000000000003</v>
      </c>
      <c r="G54" s="176">
        <v>37.9</v>
      </c>
      <c r="H54" s="176">
        <v>41.7</v>
      </c>
      <c r="I54" s="52">
        <f>G54*Содержание!$C$42</f>
        <v>2849.9807967499996</v>
      </c>
      <c r="J54" s="52">
        <f>H54*Содержание!$C$42</f>
        <v>3135.7308502499995</v>
      </c>
    </row>
    <row r="55" spans="1:10" ht="78.75" customHeight="1" x14ac:dyDescent="0.2">
      <c r="A55" s="21" t="s">
        <v>1361</v>
      </c>
      <c r="B55" s="222" t="s">
        <v>1340</v>
      </c>
      <c r="C55" s="15" t="s">
        <v>1077</v>
      </c>
      <c r="D55" s="72"/>
      <c r="E55" s="41" t="s">
        <v>1554</v>
      </c>
      <c r="F55" s="211">
        <v>20</v>
      </c>
      <c r="G55" s="211">
        <v>21</v>
      </c>
      <c r="H55" s="211">
        <v>24</v>
      </c>
      <c r="I55" s="52">
        <f>G55*Содержание!$C$42</f>
        <v>1579.1450324999998</v>
      </c>
      <c r="J55" s="52">
        <f>H55*Содержание!$C$42</f>
        <v>1804.7371799999996</v>
      </c>
    </row>
    <row r="56" spans="1:10" ht="72.75" customHeight="1" x14ac:dyDescent="0.2">
      <c r="A56" s="15" t="s">
        <v>1362</v>
      </c>
      <c r="B56" s="196" t="s">
        <v>1340</v>
      </c>
      <c r="C56" s="15" t="s">
        <v>1077</v>
      </c>
      <c r="D56" s="72"/>
      <c r="E56" s="41" t="s">
        <v>1555</v>
      </c>
      <c r="F56" s="211">
        <v>20</v>
      </c>
      <c r="G56" s="211">
        <v>21</v>
      </c>
      <c r="H56" s="211">
        <v>24</v>
      </c>
      <c r="I56" s="52">
        <f>G56*Содержание!$C$42</f>
        <v>1579.1450324999998</v>
      </c>
      <c r="J56" s="52">
        <f>H56*Содержание!$C$42</f>
        <v>1804.7371799999996</v>
      </c>
    </row>
    <row r="57" spans="1:10" ht="24.2" customHeight="1" x14ac:dyDescent="0.15">
      <c r="A57" s="324" t="s">
        <v>241</v>
      </c>
      <c r="B57" s="324"/>
      <c r="C57" s="324"/>
      <c r="D57" s="324"/>
      <c r="E57" s="324"/>
      <c r="F57" s="324"/>
      <c r="G57" s="324"/>
      <c r="H57" s="324"/>
      <c r="I57" s="324"/>
      <c r="J57" s="324"/>
    </row>
    <row r="58" spans="1:10" ht="69.75" customHeight="1" x14ac:dyDescent="0.15">
      <c r="A58" s="15" t="s">
        <v>44</v>
      </c>
      <c r="B58" s="15"/>
      <c r="C58" s="15" t="s">
        <v>1077</v>
      </c>
      <c r="D58" s="17"/>
      <c r="E58" s="40" t="s">
        <v>730</v>
      </c>
      <c r="F58" s="215">
        <v>20</v>
      </c>
      <c r="G58" s="215">
        <v>21</v>
      </c>
      <c r="H58" s="215">
        <v>24</v>
      </c>
      <c r="I58" s="52">
        <f>G58*Содержание!$C$42</f>
        <v>1579.1450324999998</v>
      </c>
      <c r="J58" s="52">
        <f>H58*Содержание!$C$42</f>
        <v>1804.7371799999996</v>
      </c>
    </row>
    <row r="59" spans="1:10" ht="69.75" customHeight="1" x14ac:dyDescent="0.2">
      <c r="A59" s="15" t="s">
        <v>1363</v>
      </c>
      <c r="B59" s="15" t="s">
        <v>1340</v>
      </c>
      <c r="C59" s="15" t="s">
        <v>1077</v>
      </c>
      <c r="D59"/>
      <c r="E59" s="40" t="s">
        <v>1365</v>
      </c>
      <c r="F59" s="215">
        <v>20</v>
      </c>
      <c r="G59" s="215">
        <v>21</v>
      </c>
      <c r="H59" s="215">
        <v>24</v>
      </c>
      <c r="I59" s="52">
        <f>G59*Содержание!$C$42</f>
        <v>1579.1450324999998</v>
      </c>
      <c r="J59" s="52">
        <f>H59*Содержание!$C$42</f>
        <v>1804.7371799999996</v>
      </c>
    </row>
    <row r="60" spans="1:10" ht="69" customHeight="1" x14ac:dyDescent="0.15">
      <c r="A60" s="15" t="s">
        <v>127</v>
      </c>
      <c r="B60" s="15"/>
      <c r="C60" s="15" t="s">
        <v>1077</v>
      </c>
      <c r="D60" s="17"/>
      <c r="E60" s="40" t="s">
        <v>731</v>
      </c>
      <c r="F60" s="215">
        <v>20</v>
      </c>
      <c r="G60" s="215">
        <v>21</v>
      </c>
      <c r="H60" s="215">
        <v>24</v>
      </c>
      <c r="I60" s="52">
        <f>G60*Содержание!$C$42</f>
        <v>1579.1450324999998</v>
      </c>
      <c r="J60" s="52">
        <f>H60*Содержание!$C$42</f>
        <v>1804.7371799999996</v>
      </c>
    </row>
    <row r="61" spans="1:10" ht="69" customHeight="1" x14ac:dyDescent="0.2">
      <c r="A61" s="15" t="s">
        <v>1364</v>
      </c>
      <c r="B61" s="15" t="s">
        <v>1340</v>
      </c>
      <c r="C61" s="15" t="s">
        <v>1077</v>
      </c>
      <c r="D61"/>
      <c r="E61" s="40" t="s">
        <v>1366</v>
      </c>
      <c r="F61" s="215">
        <v>20</v>
      </c>
      <c r="G61" s="215">
        <v>21</v>
      </c>
      <c r="H61" s="215">
        <v>24</v>
      </c>
      <c r="I61" s="52">
        <f>G61*Содержание!$C$42</f>
        <v>1579.1450324999998</v>
      </c>
      <c r="J61" s="52">
        <f>H61*Содержание!$C$42</f>
        <v>1804.7371799999996</v>
      </c>
    </row>
    <row r="62" spans="1:10" ht="24.2" customHeight="1" x14ac:dyDescent="0.15">
      <c r="A62" s="343" t="s">
        <v>536</v>
      </c>
      <c r="B62" s="343"/>
      <c r="C62" s="343"/>
      <c r="D62" s="343"/>
      <c r="E62" s="343"/>
      <c r="F62" s="343"/>
      <c r="G62" s="343"/>
      <c r="H62" s="343"/>
      <c r="I62" s="343"/>
      <c r="J62" s="343"/>
    </row>
    <row r="63" spans="1:10" ht="69" customHeight="1" x14ac:dyDescent="0.15">
      <c r="A63" s="15" t="s">
        <v>1558</v>
      </c>
      <c r="B63" s="15"/>
      <c r="C63" s="15" t="s">
        <v>1077</v>
      </c>
      <c r="D63" s="17"/>
      <c r="E63" s="40" t="s">
        <v>1559</v>
      </c>
      <c r="F63" s="174">
        <v>13</v>
      </c>
      <c r="G63" s="174">
        <v>14.5</v>
      </c>
      <c r="H63" s="174">
        <v>15.7</v>
      </c>
      <c r="I63" s="52">
        <f>G63*Содержание!$C$42</f>
        <v>1090.3620462499998</v>
      </c>
      <c r="J63" s="52">
        <f>H63*Содержание!$C$42</f>
        <v>1180.5989052499997</v>
      </c>
    </row>
    <row r="64" spans="1:10" ht="73.5" customHeight="1" x14ac:dyDescent="0.15">
      <c r="A64" s="15" t="s">
        <v>259</v>
      </c>
      <c r="B64" s="15"/>
      <c r="C64" s="15" t="s">
        <v>1077</v>
      </c>
      <c r="D64" s="18"/>
      <c r="E64" s="148" t="s">
        <v>732</v>
      </c>
      <c r="F64" s="215">
        <v>50</v>
      </c>
      <c r="G64" s="215">
        <v>53</v>
      </c>
      <c r="H64" s="215">
        <v>61</v>
      </c>
      <c r="I64" s="52">
        <f>G64*Содержание!$C$42</f>
        <v>3985.4612724999993</v>
      </c>
      <c r="J64" s="52">
        <f>H64*Содержание!$C$42</f>
        <v>4587.0403324999997</v>
      </c>
    </row>
    <row r="65" spans="1:10" ht="73.5" customHeight="1" x14ac:dyDescent="0.2">
      <c r="A65" s="22" t="s">
        <v>1202</v>
      </c>
      <c r="B65" s="22"/>
      <c r="C65" s="15" t="s">
        <v>1077</v>
      </c>
      <c r="D65" s="72"/>
      <c r="E65" s="225" t="s">
        <v>726</v>
      </c>
      <c r="F65" s="215">
        <v>36</v>
      </c>
      <c r="G65" s="215">
        <v>38</v>
      </c>
      <c r="H65" s="215">
        <v>44</v>
      </c>
      <c r="I65" s="52">
        <f>G65*Содержание!$C$42</f>
        <v>2857.5005349999997</v>
      </c>
      <c r="J65" s="52">
        <f>H65*Содержание!$C$42</f>
        <v>3308.6848299999997</v>
      </c>
    </row>
    <row r="66" spans="1:10" ht="73.5" customHeight="1" x14ac:dyDescent="0.2">
      <c r="A66" s="22" t="s">
        <v>1371</v>
      </c>
      <c r="B66" s="197" t="s">
        <v>1074</v>
      </c>
      <c r="C66" s="15" t="s">
        <v>1077</v>
      </c>
      <c r="D66" s="72"/>
      <c r="E66" s="225" t="s">
        <v>1372</v>
      </c>
      <c r="F66" s="215">
        <v>36</v>
      </c>
      <c r="G66" s="215">
        <v>38</v>
      </c>
      <c r="H66" s="215">
        <v>44</v>
      </c>
      <c r="I66" s="52">
        <f>G66*Содержание!$C$42</f>
        <v>2857.5005349999997</v>
      </c>
      <c r="J66" s="52">
        <f>H66*Содержание!$C$42</f>
        <v>3308.6848299999997</v>
      </c>
    </row>
    <row r="67" spans="1:10" ht="70.5" customHeight="1" x14ac:dyDescent="0.15">
      <c r="A67" s="15" t="s">
        <v>260</v>
      </c>
      <c r="B67" s="15"/>
      <c r="C67" s="15" t="s">
        <v>1077</v>
      </c>
      <c r="D67" s="18"/>
      <c r="E67" s="148" t="s">
        <v>25</v>
      </c>
      <c r="F67" s="215">
        <v>36</v>
      </c>
      <c r="G67" s="215">
        <v>38</v>
      </c>
      <c r="H67" s="215">
        <v>44</v>
      </c>
      <c r="I67" s="52">
        <f>G67*Содержание!$C$42</f>
        <v>2857.5005349999997</v>
      </c>
      <c r="J67" s="52">
        <f>H67*Содержание!$C$42</f>
        <v>3308.6848299999997</v>
      </c>
    </row>
    <row r="68" spans="1:10" ht="70.5" customHeight="1" x14ac:dyDescent="0.2">
      <c r="A68" s="15" t="s">
        <v>1367</v>
      </c>
      <c r="B68" s="196" t="s">
        <v>1340</v>
      </c>
      <c r="C68" s="15" t="s">
        <v>1077</v>
      </c>
      <c r="D68" s="72"/>
      <c r="E68" s="167" t="s">
        <v>1369</v>
      </c>
      <c r="F68" s="215">
        <v>36</v>
      </c>
      <c r="G68" s="215">
        <v>38</v>
      </c>
      <c r="H68" s="215">
        <v>44</v>
      </c>
      <c r="I68" s="52">
        <f>G68*Содержание!$C$42</f>
        <v>2857.5005349999997</v>
      </c>
      <c r="J68" s="52">
        <f>H68*Содержание!$C$42</f>
        <v>3308.6848299999997</v>
      </c>
    </row>
    <row r="69" spans="1:10" ht="70.5" customHeight="1" x14ac:dyDescent="0.2">
      <c r="A69" s="15" t="s">
        <v>1368</v>
      </c>
      <c r="B69" s="196" t="s">
        <v>1340</v>
      </c>
      <c r="C69" s="15" t="s">
        <v>1077</v>
      </c>
      <c r="D69" s="72"/>
      <c r="E69" s="167" t="s">
        <v>1370</v>
      </c>
      <c r="F69" s="215">
        <v>44</v>
      </c>
      <c r="G69" s="215">
        <v>46.2</v>
      </c>
      <c r="H69" s="215">
        <v>53.2</v>
      </c>
      <c r="I69" s="52">
        <f>G69*Содержание!$C$42</f>
        <v>3474.1190714999998</v>
      </c>
      <c r="J69" s="52">
        <f>H69*Содержание!$C$42</f>
        <v>4000.5007489999998</v>
      </c>
    </row>
    <row r="70" spans="1:10" ht="70.5" customHeight="1" x14ac:dyDescent="0.15">
      <c r="A70" s="15" t="s">
        <v>55</v>
      </c>
      <c r="B70" s="15"/>
      <c r="C70" s="15" t="s">
        <v>1077</v>
      </c>
      <c r="D70" s="17"/>
      <c r="E70" s="223" t="s">
        <v>727</v>
      </c>
      <c r="F70" s="174">
        <v>10</v>
      </c>
      <c r="G70" s="174">
        <v>11</v>
      </c>
      <c r="H70" s="174">
        <v>12</v>
      </c>
      <c r="I70" s="52">
        <f>G70*Содержание!$C$42</f>
        <v>827.17120749999992</v>
      </c>
      <c r="J70" s="52">
        <f>H70*Содержание!$C$42</f>
        <v>902.36858999999981</v>
      </c>
    </row>
    <row r="71" spans="1:10" ht="90" customHeight="1" x14ac:dyDescent="0.15">
      <c r="A71" s="14" t="s">
        <v>194</v>
      </c>
      <c r="B71" s="14"/>
      <c r="C71" s="15" t="s">
        <v>1077</v>
      </c>
      <c r="D71" s="14"/>
      <c r="E71" s="224" t="s">
        <v>378</v>
      </c>
      <c r="F71" s="215">
        <v>40</v>
      </c>
      <c r="G71" s="215">
        <v>42</v>
      </c>
      <c r="H71" s="215">
        <v>48</v>
      </c>
      <c r="I71" s="52">
        <f>G71*Содержание!$C$42</f>
        <v>3158.2900649999997</v>
      </c>
      <c r="J71" s="52">
        <f>H71*Содержание!$C$42</f>
        <v>3609.4743599999993</v>
      </c>
    </row>
    <row r="72" spans="1:10" ht="87" customHeight="1" x14ac:dyDescent="0.15">
      <c r="A72" s="14" t="s">
        <v>71</v>
      </c>
      <c r="B72" s="14"/>
      <c r="C72" s="15" t="s">
        <v>1077</v>
      </c>
      <c r="D72" s="14"/>
      <c r="E72" s="224" t="s">
        <v>386</v>
      </c>
      <c r="F72" s="215">
        <v>50</v>
      </c>
      <c r="G72" s="215">
        <v>53</v>
      </c>
      <c r="H72" s="215">
        <v>61</v>
      </c>
      <c r="I72" s="52">
        <f>G72*Содержание!$C$42</f>
        <v>3985.4612724999993</v>
      </c>
      <c r="J72" s="52">
        <f>H72*Содержание!$C$42</f>
        <v>4587.0403324999997</v>
      </c>
    </row>
    <row r="73" spans="1:10" ht="24.2" customHeight="1" x14ac:dyDescent="0.15">
      <c r="A73" s="323" t="s">
        <v>553</v>
      </c>
      <c r="B73" s="323"/>
      <c r="C73" s="323"/>
      <c r="D73" s="323"/>
      <c r="E73" s="323"/>
      <c r="F73" s="323"/>
      <c r="G73" s="323"/>
      <c r="H73" s="323"/>
      <c r="I73" s="323"/>
      <c r="J73" s="323"/>
    </row>
    <row r="74" spans="1:10" ht="75" customHeight="1" x14ac:dyDescent="0.15">
      <c r="A74" s="14" t="s">
        <v>1756</v>
      </c>
      <c r="B74" s="14"/>
      <c r="C74" s="14" t="s">
        <v>1077</v>
      </c>
      <c r="D74" s="14"/>
      <c r="E74" s="192" t="s">
        <v>1754</v>
      </c>
      <c r="F74" s="177">
        <v>18.5</v>
      </c>
      <c r="G74" s="177">
        <v>21.5</v>
      </c>
      <c r="H74" s="177">
        <v>23.5</v>
      </c>
      <c r="I74" s="193">
        <f>G74*Содержание!$C$42</f>
        <v>1616.7437237499998</v>
      </c>
      <c r="J74" s="193">
        <f>H74*Содержание!$C$42</f>
        <v>1767.1384887499999</v>
      </c>
    </row>
    <row r="75" spans="1:10" ht="72" customHeight="1" x14ac:dyDescent="0.15">
      <c r="A75" s="14" t="s">
        <v>1757</v>
      </c>
      <c r="B75" s="14"/>
      <c r="C75" s="14" t="s">
        <v>1077</v>
      </c>
      <c r="D75" s="14"/>
      <c r="E75" s="192" t="s">
        <v>1755</v>
      </c>
      <c r="F75" s="177">
        <v>18.5</v>
      </c>
      <c r="G75" s="177">
        <v>21.5</v>
      </c>
      <c r="H75" s="177">
        <v>23.5</v>
      </c>
      <c r="I75" s="193">
        <f>G75*Содержание!$C$42</f>
        <v>1616.7437237499998</v>
      </c>
      <c r="J75" s="193">
        <f>H75*Содержание!$C$42</f>
        <v>1767.1384887499999</v>
      </c>
    </row>
    <row r="76" spans="1:10" ht="78" customHeight="1" x14ac:dyDescent="0.2">
      <c r="A76" s="84" t="s">
        <v>1594</v>
      </c>
      <c r="B76" s="84"/>
      <c r="C76" s="84" t="s">
        <v>1077</v>
      </c>
      <c r="D76" s="72"/>
      <c r="E76" s="192" t="s">
        <v>1737</v>
      </c>
      <c r="F76" s="177">
        <v>18.5</v>
      </c>
      <c r="G76" s="177">
        <v>21.5</v>
      </c>
      <c r="H76" s="177">
        <v>23.5</v>
      </c>
      <c r="I76" s="193">
        <f>G76*Содержание!$C$42</f>
        <v>1616.7437237499998</v>
      </c>
      <c r="J76" s="193">
        <f>H76*Содержание!$C$42</f>
        <v>1767.1384887499999</v>
      </c>
    </row>
    <row r="77" spans="1:10" ht="78.75" customHeight="1" x14ac:dyDescent="0.2">
      <c r="A77" s="14" t="s">
        <v>1593</v>
      </c>
      <c r="B77" s="14"/>
      <c r="C77" s="14" t="s">
        <v>1077</v>
      </c>
      <c r="D77" s="72"/>
      <c r="E77" s="41" t="s">
        <v>1595</v>
      </c>
      <c r="F77" s="175">
        <v>18.5</v>
      </c>
      <c r="G77" s="175">
        <v>21.5</v>
      </c>
      <c r="H77" s="175">
        <v>23.5</v>
      </c>
      <c r="I77" s="52">
        <f>G77*Содержание!$C$42</f>
        <v>1616.7437237499998</v>
      </c>
      <c r="J77" s="52">
        <f>H77*Содержание!$C$42</f>
        <v>1767.1384887499999</v>
      </c>
    </row>
    <row r="78" spans="1:10" ht="78.75" customHeight="1" x14ac:dyDescent="0.2">
      <c r="A78" s="14" t="s">
        <v>1596</v>
      </c>
      <c r="B78" s="14"/>
      <c r="C78" s="14" t="s">
        <v>1077</v>
      </c>
      <c r="D78" s="72"/>
      <c r="E78" s="41" t="s">
        <v>1601</v>
      </c>
      <c r="F78" s="175">
        <v>18.5</v>
      </c>
      <c r="G78" s="175">
        <v>21.5</v>
      </c>
      <c r="H78" s="175">
        <v>23.5</v>
      </c>
      <c r="I78" s="52">
        <f>G78*Содержание!$C$42</f>
        <v>1616.7437237499998</v>
      </c>
      <c r="J78" s="52">
        <f>H78*Содержание!$C$42</f>
        <v>1767.1384887499999</v>
      </c>
    </row>
    <row r="79" spans="1:10" ht="78.75" customHeight="1" x14ac:dyDescent="0.2">
      <c r="A79" s="14" t="s">
        <v>1597</v>
      </c>
      <c r="B79" s="14"/>
      <c r="C79" s="14" t="s">
        <v>1077</v>
      </c>
      <c r="D79" s="72"/>
      <c r="E79" s="41" t="s">
        <v>1600</v>
      </c>
      <c r="F79" s="175">
        <v>18.5</v>
      </c>
      <c r="G79" s="175">
        <v>21.5</v>
      </c>
      <c r="H79" s="175">
        <v>23.5</v>
      </c>
      <c r="I79" s="52">
        <f>G79*Содержание!$C$42</f>
        <v>1616.7437237499998</v>
      </c>
      <c r="J79" s="52">
        <f>H79*Содержание!$C$42</f>
        <v>1767.1384887499999</v>
      </c>
    </row>
    <row r="80" spans="1:10" ht="78.75" customHeight="1" x14ac:dyDescent="0.2">
      <c r="A80" s="14" t="s">
        <v>1598</v>
      </c>
      <c r="B80" s="14"/>
      <c r="C80" s="14" t="s">
        <v>1077</v>
      </c>
      <c r="D80" s="72"/>
      <c r="E80" s="41" t="s">
        <v>1599</v>
      </c>
      <c r="F80" s="175">
        <v>18.5</v>
      </c>
      <c r="G80" s="175">
        <v>21.5</v>
      </c>
      <c r="H80" s="175">
        <v>23.5</v>
      </c>
      <c r="I80" s="52">
        <f>G80*Содержание!$C$42</f>
        <v>1616.7437237499998</v>
      </c>
      <c r="J80" s="52">
        <f>H80*Содержание!$C$42</f>
        <v>1767.1384887499999</v>
      </c>
    </row>
    <row r="81" spans="1:10" ht="77.25" customHeight="1" x14ac:dyDescent="0.2">
      <c r="A81" s="54" t="s">
        <v>96</v>
      </c>
      <c r="B81" s="54"/>
      <c r="C81" s="54" t="s">
        <v>1077</v>
      </c>
      <c r="D81" s="72"/>
      <c r="E81" s="42" t="s">
        <v>646</v>
      </c>
      <c r="F81" s="173">
        <v>24</v>
      </c>
      <c r="G81" s="173">
        <v>25.6</v>
      </c>
      <c r="H81" s="173">
        <v>27.5</v>
      </c>
      <c r="I81" s="198">
        <f>G81*Содержание!$C$42</f>
        <v>1925.0529919999999</v>
      </c>
      <c r="J81" s="198">
        <f>H81*Содержание!$C$42</f>
        <v>2067.9280187499999</v>
      </c>
    </row>
    <row r="82" spans="1:10" ht="77.25" customHeight="1" x14ac:dyDescent="0.2">
      <c r="A82" s="14" t="s">
        <v>1932</v>
      </c>
      <c r="B82" s="197" t="s">
        <v>1074</v>
      </c>
      <c r="C82" s="14" t="s">
        <v>1077</v>
      </c>
      <c r="D82" s="72"/>
      <c r="E82" s="41"/>
      <c r="F82" s="175">
        <v>4</v>
      </c>
      <c r="G82" s="175">
        <v>4.5999999999999996</v>
      </c>
      <c r="H82" s="175">
        <v>5</v>
      </c>
      <c r="I82" s="198">
        <f>G82*Содержание!$C$42</f>
        <v>345.90795949999995</v>
      </c>
      <c r="J82" s="198">
        <f>H82*Содержание!$C$42</f>
        <v>375.98691249999996</v>
      </c>
    </row>
    <row r="83" spans="1:10" ht="32.25" customHeight="1" x14ac:dyDescent="0.15">
      <c r="A83" s="345" t="s">
        <v>1766</v>
      </c>
      <c r="B83" s="346"/>
      <c r="C83" s="346"/>
      <c r="D83" s="346"/>
      <c r="E83" s="346"/>
      <c r="F83" s="346"/>
      <c r="G83" s="346"/>
      <c r="H83" s="346"/>
      <c r="I83" s="346"/>
      <c r="J83" s="347"/>
    </row>
    <row r="84" spans="1:10" ht="77.25" customHeight="1" x14ac:dyDescent="0.2">
      <c r="A84" s="84" t="s">
        <v>1767</v>
      </c>
      <c r="B84" s="197" t="s">
        <v>1074</v>
      </c>
      <c r="C84" s="84" t="s">
        <v>1077</v>
      </c>
      <c r="D84" s="72"/>
      <c r="E84" s="192" t="s">
        <v>1768</v>
      </c>
      <c r="F84" s="177">
        <v>20.5</v>
      </c>
      <c r="G84" s="177">
        <v>23.5</v>
      </c>
      <c r="H84" s="177">
        <v>25.5</v>
      </c>
      <c r="I84" s="198">
        <f>G84*Содержание!$C$42</f>
        <v>1767.1384887499999</v>
      </c>
      <c r="J84" s="198">
        <f>H84*Содержание!$C$42</f>
        <v>1917.5332537499996</v>
      </c>
    </row>
    <row r="85" spans="1:10" ht="77.25" customHeight="1" x14ac:dyDescent="0.2">
      <c r="A85" s="14" t="s">
        <v>1769</v>
      </c>
      <c r="B85" s="197" t="s">
        <v>1074</v>
      </c>
      <c r="C85" s="84" t="s">
        <v>1077</v>
      </c>
      <c r="D85" s="72"/>
      <c r="E85" s="41" t="s">
        <v>1770</v>
      </c>
      <c r="F85" s="177">
        <v>20.5</v>
      </c>
      <c r="G85" s="177">
        <v>23.5</v>
      </c>
      <c r="H85" s="177">
        <v>25.5</v>
      </c>
      <c r="I85" s="198">
        <f>G85*Содержание!$C$42</f>
        <v>1767.1384887499999</v>
      </c>
      <c r="J85" s="198">
        <f>H85*Содержание!$C$42</f>
        <v>1917.5332537499996</v>
      </c>
    </row>
    <row r="86" spans="1:10" ht="77.25" customHeight="1" x14ac:dyDescent="0.2">
      <c r="A86" s="14" t="s">
        <v>1771</v>
      </c>
      <c r="B86" s="197" t="s">
        <v>1074</v>
      </c>
      <c r="C86" s="84" t="s">
        <v>1077</v>
      </c>
      <c r="D86" s="72"/>
      <c r="E86" s="41" t="s">
        <v>1772</v>
      </c>
      <c r="F86" s="177">
        <v>20.5</v>
      </c>
      <c r="G86" s="177">
        <v>23.5</v>
      </c>
      <c r="H86" s="177">
        <v>25.5</v>
      </c>
      <c r="I86" s="198">
        <f>G86*Содержание!$C$42</f>
        <v>1767.1384887499999</v>
      </c>
      <c r="J86" s="198">
        <f>H86*Содержание!$C$42</f>
        <v>1917.5332537499996</v>
      </c>
    </row>
    <row r="87" spans="1:10" ht="77.25" customHeight="1" x14ac:dyDescent="0.2">
      <c r="A87" s="14" t="s">
        <v>1773</v>
      </c>
      <c r="B87" s="197" t="s">
        <v>1074</v>
      </c>
      <c r="C87" s="84" t="s">
        <v>1077</v>
      </c>
      <c r="D87" s="72"/>
      <c r="E87" s="41" t="s">
        <v>1774</v>
      </c>
      <c r="F87" s="177">
        <v>20.5</v>
      </c>
      <c r="G87" s="177">
        <v>23.5</v>
      </c>
      <c r="H87" s="177">
        <v>25.5</v>
      </c>
      <c r="I87" s="198">
        <f>G87*Содержание!$C$42</f>
        <v>1767.1384887499999</v>
      </c>
      <c r="J87" s="198">
        <f>H87*Содержание!$C$42</f>
        <v>1917.5332537499996</v>
      </c>
    </row>
    <row r="88" spans="1:10" ht="81" customHeight="1" x14ac:dyDescent="0.2">
      <c r="A88" s="14" t="s">
        <v>1775</v>
      </c>
      <c r="B88" s="197" t="s">
        <v>1074</v>
      </c>
      <c r="C88" s="84" t="s">
        <v>1077</v>
      </c>
      <c r="D88" s="72"/>
      <c r="E88" s="41" t="s">
        <v>1776</v>
      </c>
      <c r="F88" s="177">
        <v>20.5</v>
      </c>
      <c r="G88" s="177">
        <v>23.5</v>
      </c>
      <c r="H88" s="177">
        <v>25.5</v>
      </c>
      <c r="I88" s="198">
        <f>G88*Содержание!$C$42</f>
        <v>1767.1384887499999</v>
      </c>
      <c r="J88" s="198">
        <f>H88*Содержание!$C$42</f>
        <v>1917.5332537499996</v>
      </c>
    </row>
    <row r="89" spans="1:10" ht="83.25" customHeight="1" x14ac:dyDescent="0.2">
      <c r="A89" s="14" t="s">
        <v>1777</v>
      </c>
      <c r="B89" s="197" t="s">
        <v>1074</v>
      </c>
      <c r="C89" s="84" t="s">
        <v>1077</v>
      </c>
      <c r="D89" s="72"/>
      <c r="E89" s="41" t="s">
        <v>1778</v>
      </c>
      <c r="F89" s="177">
        <v>20.5</v>
      </c>
      <c r="G89" s="177">
        <v>23.5</v>
      </c>
      <c r="H89" s="177">
        <v>25.5</v>
      </c>
      <c r="I89" s="198">
        <f>G89*Содержание!$C$42</f>
        <v>1767.1384887499999</v>
      </c>
      <c r="J89" s="198">
        <f>H89*Содержание!$C$42</f>
        <v>1917.5332537499996</v>
      </c>
    </row>
    <row r="90" spans="1:10" ht="83.25" customHeight="1" x14ac:dyDescent="0.2">
      <c r="A90" s="14" t="s">
        <v>1932</v>
      </c>
      <c r="B90" s="197" t="s">
        <v>1074</v>
      </c>
      <c r="C90" s="261" t="s">
        <v>1077</v>
      </c>
      <c r="D90" s="72"/>
      <c r="E90" s="41"/>
      <c r="F90" s="175">
        <v>4</v>
      </c>
      <c r="G90" s="175">
        <v>4.5999999999999996</v>
      </c>
      <c r="H90" s="175">
        <v>5</v>
      </c>
      <c r="I90" s="198">
        <f>G90*Содержание!$C$42</f>
        <v>345.90795949999995</v>
      </c>
      <c r="J90" s="198">
        <f>H90*Содержание!$C$42</f>
        <v>375.98691249999996</v>
      </c>
    </row>
    <row r="91" spans="1:10" ht="35.25" customHeight="1" x14ac:dyDescent="0.15">
      <c r="A91" s="345" t="s">
        <v>1926</v>
      </c>
      <c r="B91" s="346"/>
      <c r="C91" s="346"/>
      <c r="D91" s="346"/>
      <c r="E91" s="346"/>
      <c r="F91" s="346"/>
      <c r="G91" s="346"/>
      <c r="H91" s="346"/>
      <c r="I91" s="346"/>
      <c r="J91" s="347"/>
    </row>
    <row r="92" spans="1:10" ht="78" customHeight="1" x14ac:dyDescent="0.15">
      <c r="A92" s="249" t="s">
        <v>1924</v>
      </c>
      <c r="B92" s="250" t="s">
        <v>1074</v>
      </c>
      <c r="C92" s="249" t="s">
        <v>1077</v>
      </c>
      <c r="D92" s="249"/>
      <c r="E92" s="249" t="s">
        <v>1928</v>
      </c>
      <c r="F92" s="254">
        <v>17.75</v>
      </c>
      <c r="G92" s="254">
        <v>21</v>
      </c>
      <c r="H92" s="254">
        <v>22.6</v>
      </c>
      <c r="I92" s="255">
        <f>G92*Содержание!$C$42</f>
        <v>1579.1450324999998</v>
      </c>
      <c r="J92" s="255">
        <f>H92*Содержание!$C$42</f>
        <v>1699.4608444999999</v>
      </c>
    </row>
    <row r="93" spans="1:10" ht="76.5" customHeight="1" x14ac:dyDescent="0.2">
      <c r="A93" s="249" t="s">
        <v>1924</v>
      </c>
      <c r="B93" s="250" t="s">
        <v>1074</v>
      </c>
      <c r="C93" s="251" t="s">
        <v>1077</v>
      </c>
      <c r="D93" s="252"/>
      <c r="E93" s="253" t="s">
        <v>1931</v>
      </c>
      <c r="F93" s="254">
        <v>22.2</v>
      </c>
      <c r="G93" s="254">
        <v>26</v>
      </c>
      <c r="H93" s="254">
        <v>28.3</v>
      </c>
      <c r="I93" s="255">
        <f>G93*Содержание!$C$42</f>
        <v>1955.1319449999996</v>
      </c>
      <c r="J93" s="255">
        <f>H93*Содержание!$C$42</f>
        <v>2128.0859247499998</v>
      </c>
    </row>
    <row r="94" spans="1:10" ht="83.25" customHeight="1" x14ac:dyDescent="0.2">
      <c r="A94" s="249" t="s">
        <v>1925</v>
      </c>
      <c r="B94" s="250" t="s">
        <v>1074</v>
      </c>
      <c r="C94" s="251" t="s">
        <v>1077</v>
      </c>
      <c r="D94" s="252"/>
      <c r="E94" s="253" t="s">
        <v>1927</v>
      </c>
      <c r="F94" s="254">
        <v>27.8</v>
      </c>
      <c r="G94" s="254">
        <v>32.299999999999997</v>
      </c>
      <c r="H94" s="254">
        <v>35.299999999999997</v>
      </c>
      <c r="I94" s="255">
        <f>G94*Содержание!$C$42</f>
        <v>2428.8754547499993</v>
      </c>
      <c r="J94" s="255">
        <f>H94*Содержание!$C$42</f>
        <v>2654.4676022499993</v>
      </c>
    </row>
    <row r="95" spans="1:10" ht="28.5" customHeight="1" x14ac:dyDescent="0.15">
      <c r="A95" s="345" t="s">
        <v>1923</v>
      </c>
      <c r="B95" s="346"/>
      <c r="C95" s="346"/>
      <c r="D95" s="346"/>
      <c r="E95" s="346"/>
      <c r="F95" s="346"/>
      <c r="G95" s="346"/>
      <c r="H95" s="346"/>
      <c r="I95" s="346"/>
      <c r="J95" s="347"/>
    </row>
    <row r="96" spans="1:10" ht="83.25" customHeight="1" x14ac:dyDescent="0.2">
      <c r="A96" s="14" t="s">
        <v>1779</v>
      </c>
      <c r="B96" s="197" t="s">
        <v>1074</v>
      </c>
      <c r="C96" s="84" t="s">
        <v>1077</v>
      </c>
      <c r="D96" s="72"/>
      <c r="E96" s="41" t="s">
        <v>1780</v>
      </c>
      <c r="F96" s="177">
        <v>26.9</v>
      </c>
      <c r="G96" s="177">
        <v>28.5</v>
      </c>
      <c r="H96" s="177">
        <v>31.4</v>
      </c>
      <c r="I96" s="198">
        <f>G96*Содержание!$C$42</f>
        <v>2143.1254012499999</v>
      </c>
      <c r="J96" s="198">
        <f>H96*Содержание!$C$42</f>
        <v>2361.1978104999994</v>
      </c>
    </row>
    <row r="97" spans="1:10" ht="83.25" customHeight="1" x14ac:dyDescent="0.2">
      <c r="A97" s="14" t="s">
        <v>1781</v>
      </c>
      <c r="B97" s="197" t="s">
        <v>1074</v>
      </c>
      <c r="C97" s="84" t="s">
        <v>1077</v>
      </c>
      <c r="D97" s="72"/>
      <c r="E97" s="41" t="s">
        <v>1782</v>
      </c>
      <c r="F97" s="177">
        <v>26.9</v>
      </c>
      <c r="G97" s="177">
        <v>28.5</v>
      </c>
      <c r="H97" s="177">
        <v>31.4</v>
      </c>
      <c r="I97" s="198">
        <f>G97*Содержание!$C$42</f>
        <v>2143.1254012499999</v>
      </c>
      <c r="J97" s="198">
        <f>H97*Содержание!$C$42</f>
        <v>2361.1978104999994</v>
      </c>
    </row>
    <row r="98" spans="1:10" ht="83.25" customHeight="1" x14ac:dyDescent="0.2">
      <c r="A98" s="14" t="s">
        <v>1783</v>
      </c>
      <c r="B98" s="197" t="s">
        <v>1074</v>
      </c>
      <c r="C98" s="84" t="s">
        <v>1077</v>
      </c>
      <c r="D98" s="72"/>
      <c r="E98" s="41" t="s">
        <v>1784</v>
      </c>
      <c r="F98" s="177">
        <v>26.9</v>
      </c>
      <c r="G98" s="177">
        <v>28.5</v>
      </c>
      <c r="H98" s="177">
        <v>31.4</v>
      </c>
      <c r="I98" s="198">
        <f>G98*Содержание!$C$42</f>
        <v>2143.1254012499999</v>
      </c>
      <c r="J98" s="198">
        <f>H98*Содержание!$C$42</f>
        <v>2361.1978104999994</v>
      </c>
    </row>
    <row r="99" spans="1:10" ht="83.25" customHeight="1" x14ac:dyDescent="0.2">
      <c r="A99" s="14" t="s">
        <v>1785</v>
      </c>
      <c r="B99" s="197" t="s">
        <v>1074</v>
      </c>
      <c r="C99" s="84" t="s">
        <v>1077</v>
      </c>
      <c r="D99" s="72"/>
      <c r="E99" s="41" t="s">
        <v>1786</v>
      </c>
      <c r="F99" s="177">
        <v>26.9</v>
      </c>
      <c r="G99" s="177">
        <v>28.5</v>
      </c>
      <c r="H99" s="177">
        <v>31.4</v>
      </c>
      <c r="I99" s="198">
        <f>G99*Содержание!$C$42</f>
        <v>2143.1254012499999</v>
      </c>
      <c r="J99" s="198">
        <f>H99*Содержание!$C$42</f>
        <v>2361.1978104999994</v>
      </c>
    </row>
    <row r="100" spans="1:10" ht="34.5" customHeight="1" x14ac:dyDescent="0.15">
      <c r="A100" s="345" t="s">
        <v>1803</v>
      </c>
      <c r="B100" s="346"/>
      <c r="C100" s="346"/>
      <c r="D100" s="346"/>
      <c r="E100" s="346"/>
      <c r="F100" s="346"/>
      <c r="G100" s="346"/>
      <c r="H100" s="346"/>
      <c r="I100" s="346"/>
      <c r="J100" s="347"/>
    </row>
    <row r="101" spans="1:10" ht="94.5" customHeight="1" x14ac:dyDescent="0.2">
      <c r="A101" s="14" t="s">
        <v>1816</v>
      </c>
      <c r="B101" s="197" t="s">
        <v>1074</v>
      </c>
      <c r="C101" s="84" t="s">
        <v>1077</v>
      </c>
      <c r="D101" s="72"/>
      <c r="E101" s="41" t="s">
        <v>1804</v>
      </c>
      <c r="F101" s="177">
        <v>28.9</v>
      </c>
      <c r="G101" s="177">
        <v>30.5</v>
      </c>
      <c r="H101" s="177">
        <v>33.4</v>
      </c>
      <c r="I101" s="198">
        <f>G101*Содержание!$C$42</f>
        <v>2293.5201662499999</v>
      </c>
      <c r="J101" s="198">
        <f>H101*Содержание!$C$42</f>
        <v>2511.5925754999994</v>
      </c>
    </row>
    <row r="102" spans="1:10" ht="83.25" customHeight="1" x14ac:dyDescent="0.2">
      <c r="A102" s="262" t="s">
        <v>1919</v>
      </c>
      <c r="B102" s="197" t="s">
        <v>1074</v>
      </c>
      <c r="C102" s="84" t="s">
        <v>1077</v>
      </c>
      <c r="D102" s="72"/>
      <c r="E102" s="41" t="s">
        <v>1920</v>
      </c>
      <c r="F102" s="177">
        <v>28.9</v>
      </c>
      <c r="G102" s="177">
        <v>30.5</v>
      </c>
      <c r="H102" s="177">
        <v>33.4</v>
      </c>
      <c r="I102" s="198">
        <f>G102*Содержание!$C$42</f>
        <v>2293.5201662499999</v>
      </c>
      <c r="J102" s="198">
        <f>H102*Содержание!$C$42</f>
        <v>2511.5925754999994</v>
      </c>
    </row>
    <row r="103" spans="1:10" ht="83.25" customHeight="1" x14ac:dyDescent="0.2">
      <c r="A103" s="249" t="s">
        <v>1922</v>
      </c>
      <c r="B103" s="250" t="s">
        <v>1074</v>
      </c>
      <c r="C103" s="251" t="s">
        <v>1077</v>
      </c>
      <c r="D103" s="252"/>
      <c r="E103" s="253" t="s">
        <v>1921</v>
      </c>
      <c r="F103" s="254">
        <v>28.9</v>
      </c>
      <c r="G103" s="254">
        <v>30.5</v>
      </c>
      <c r="H103" s="254">
        <v>33.4</v>
      </c>
      <c r="I103" s="255">
        <f>G103*Содержание!$C$42</f>
        <v>2293.5201662499999</v>
      </c>
      <c r="J103" s="255">
        <f>H103*Содержание!$C$42</f>
        <v>2511.5925754999994</v>
      </c>
    </row>
    <row r="104" spans="1:10" ht="24.2" customHeight="1" x14ac:dyDescent="0.15">
      <c r="A104" s="323" t="s">
        <v>1087</v>
      </c>
      <c r="B104" s="323"/>
      <c r="C104" s="323"/>
      <c r="D104" s="323"/>
      <c r="E104" s="323"/>
      <c r="F104" s="323"/>
      <c r="G104" s="323"/>
      <c r="H104" s="323"/>
      <c r="I104" s="323"/>
      <c r="J104" s="323"/>
    </row>
    <row r="105" spans="1:10" ht="72" customHeight="1" x14ac:dyDescent="0.15">
      <c r="A105" s="14" t="s">
        <v>131</v>
      </c>
      <c r="B105" s="14"/>
      <c r="C105" s="14" t="s">
        <v>1077</v>
      </c>
      <c r="D105" s="14"/>
      <c r="E105" s="28" t="s">
        <v>79</v>
      </c>
      <c r="F105" s="215">
        <v>35</v>
      </c>
      <c r="G105" s="215">
        <v>37</v>
      </c>
      <c r="H105" s="215">
        <v>42</v>
      </c>
      <c r="I105" s="68">
        <f>G105*Содержание!$C$42</f>
        <v>2782.3031524999997</v>
      </c>
      <c r="J105" s="68">
        <f>H105*Содержание!$C$42</f>
        <v>3158.2900649999997</v>
      </c>
    </row>
    <row r="106" spans="1:10" ht="72" customHeight="1" x14ac:dyDescent="0.15">
      <c r="A106" s="14" t="s">
        <v>159</v>
      </c>
      <c r="B106" s="14"/>
      <c r="C106" s="14" t="s">
        <v>1077</v>
      </c>
      <c r="D106" s="14"/>
      <c r="E106" s="31" t="s">
        <v>765</v>
      </c>
      <c r="F106" s="215">
        <v>26</v>
      </c>
      <c r="G106" s="215">
        <v>27.3</v>
      </c>
      <c r="H106" s="215">
        <v>31.4</v>
      </c>
      <c r="I106" s="68">
        <f>G106*Содержание!$C$42</f>
        <v>2052.8885422499998</v>
      </c>
      <c r="J106" s="68">
        <f>H106*Содержание!$C$42</f>
        <v>2361.1978104999994</v>
      </c>
    </row>
    <row r="107" spans="1:10" ht="72" customHeight="1" x14ac:dyDescent="0.15">
      <c r="A107" s="14" t="s">
        <v>527</v>
      </c>
      <c r="B107" s="14"/>
      <c r="C107" s="14" t="s">
        <v>1077</v>
      </c>
      <c r="D107" s="14"/>
      <c r="E107" s="28" t="s">
        <v>339</v>
      </c>
      <c r="F107" s="215">
        <v>30</v>
      </c>
      <c r="G107" s="215">
        <v>31.5</v>
      </c>
      <c r="H107" s="215">
        <v>36.200000000000003</v>
      </c>
      <c r="I107" s="68">
        <f>G107*Содержание!$C$42</f>
        <v>2368.7175487499999</v>
      </c>
      <c r="J107" s="68">
        <f>H107*Содержание!$C$42</f>
        <v>2722.1452464999998</v>
      </c>
    </row>
    <row r="108" spans="1:10" ht="72" customHeight="1" x14ac:dyDescent="0.15">
      <c r="A108" s="14" t="s">
        <v>218</v>
      </c>
      <c r="B108" s="14"/>
      <c r="C108" s="14" t="s">
        <v>1077</v>
      </c>
      <c r="D108" s="13"/>
      <c r="E108" s="28" t="s">
        <v>416</v>
      </c>
      <c r="F108" s="215">
        <v>35</v>
      </c>
      <c r="G108" s="215">
        <v>37</v>
      </c>
      <c r="H108" s="212">
        <v>42</v>
      </c>
      <c r="I108" s="68">
        <f>G108*Содержание!$C$42</f>
        <v>2782.3031524999997</v>
      </c>
      <c r="J108" s="68">
        <f>H108*Содержание!$C$42</f>
        <v>3158.2900649999997</v>
      </c>
    </row>
    <row r="109" spans="1:10" ht="72" customHeight="1" x14ac:dyDescent="0.15">
      <c r="A109" s="14" t="s">
        <v>417</v>
      </c>
      <c r="B109" s="14"/>
      <c r="C109" s="14" t="s">
        <v>1077</v>
      </c>
      <c r="D109" s="13"/>
      <c r="E109" s="28" t="s">
        <v>637</v>
      </c>
      <c r="F109" s="215">
        <v>35</v>
      </c>
      <c r="G109" s="215">
        <v>37</v>
      </c>
      <c r="H109" s="212">
        <v>42</v>
      </c>
      <c r="I109" s="68">
        <f>G109*Содержание!$C$42</f>
        <v>2782.3031524999997</v>
      </c>
      <c r="J109" s="68">
        <f>H109*Содержание!$C$42</f>
        <v>3158.2900649999997</v>
      </c>
    </row>
    <row r="110" spans="1:10" ht="72" customHeight="1" x14ac:dyDescent="0.15">
      <c r="A110" s="14" t="s">
        <v>638</v>
      </c>
      <c r="B110" s="14"/>
      <c r="C110" s="14" t="s">
        <v>1077</v>
      </c>
      <c r="D110" s="13"/>
      <c r="E110" s="28" t="s">
        <v>532</v>
      </c>
      <c r="F110" s="215">
        <v>35</v>
      </c>
      <c r="G110" s="215">
        <v>37</v>
      </c>
      <c r="H110" s="212">
        <v>42</v>
      </c>
      <c r="I110" s="68">
        <f>G110*Содержание!$C$42</f>
        <v>2782.3031524999997</v>
      </c>
      <c r="J110" s="68">
        <f>H110*Содержание!$C$42</f>
        <v>3158.2900649999997</v>
      </c>
    </row>
    <row r="111" spans="1:10" ht="72" customHeight="1" x14ac:dyDescent="0.15">
      <c r="A111" s="14" t="s">
        <v>533</v>
      </c>
      <c r="B111" s="14"/>
      <c r="C111" s="14" t="s">
        <v>1077</v>
      </c>
      <c r="D111" s="13"/>
      <c r="E111" s="28" t="s">
        <v>534</v>
      </c>
      <c r="F111" s="215">
        <v>35</v>
      </c>
      <c r="G111" s="215">
        <v>37</v>
      </c>
      <c r="H111" s="212">
        <v>42</v>
      </c>
      <c r="I111" s="68">
        <f>G111*Содержание!$C$42</f>
        <v>2782.3031524999997</v>
      </c>
      <c r="J111" s="68">
        <f>H111*Содержание!$C$42</f>
        <v>3158.2900649999997</v>
      </c>
    </row>
    <row r="112" spans="1:10" ht="72" customHeight="1" x14ac:dyDescent="0.15">
      <c r="A112" s="14" t="s">
        <v>535</v>
      </c>
      <c r="B112" s="14"/>
      <c r="C112" s="14" t="s">
        <v>1077</v>
      </c>
      <c r="D112" s="13"/>
      <c r="E112" s="28" t="s">
        <v>567</v>
      </c>
      <c r="F112" s="215">
        <v>35</v>
      </c>
      <c r="G112" s="215">
        <v>37</v>
      </c>
      <c r="H112" s="212">
        <v>42</v>
      </c>
      <c r="I112" s="68">
        <f>G112*Содержание!$C$42</f>
        <v>2782.3031524999997</v>
      </c>
      <c r="J112" s="68">
        <f>H112*Содержание!$C$42</f>
        <v>3158.2900649999997</v>
      </c>
    </row>
    <row r="113" spans="1:10" ht="72" customHeight="1" x14ac:dyDescent="0.15">
      <c r="A113" s="14" t="s">
        <v>1444</v>
      </c>
      <c r="B113" s="14"/>
      <c r="C113" s="14" t="s">
        <v>1077</v>
      </c>
      <c r="D113" s="13"/>
      <c r="E113" s="28" t="s">
        <v>1445</v>
      </c>
      <c r="F113" s="174">
        <v>47.5</v>
      </c>
      <c r="G113" s="174">
        <v>50.8</v>
      </c>
      <c r="H113" s="175">
        <v>54.4</v>
      </c>
      <c r="I113" s="68">
        <f>G113*Содержание!$C$42</f>
        <v>3820.0270309999992</v>
      </c>
      <c r="J113" s="68">
        <f>H113*Содержание!$C$42</f>
        <v>4090.7376079999995</v>
      </c>
    </row>
    <row r="114" spans="1:10" ht="72" customHeight="1" x14ac:dyDescent="0.15">
      <c r="A114" s="14" t="s">
        <v>568</v>
      </c>
      <c r="B114" s="14"/>
      <c r="C114" s="14" t="s">
        <v>1077</v>
      </c>
      <c r="D114" s="13"/>
      <c r="E114" s="28" t="s">
        <v>764</v>
      </c>
      <c r="F114" s="174">
        <v>34.5</v>
      </c>
      <c r="G114" s="174">
        <v>37.5</v>
      </c>
      <c r="H114" s="175">
        <v>39.799999999999997</v>
      </c>
      <c r="I114" s="68">
        <f>G114*Содержание!$C$42</f>
        <v>2819.9018437499994</v>
      </c>
      <c r="J114" s="68">
        <f>H114*Содержание!$C$42</f>
        <v>2992.8558234999991</v>
      </c>
    </row>
    <row r="115" spans="1:10" ht="72" customHeight="1" x14ac:dyDescent="0.15">
      <c r="A115" s="14" t="s">
        <v>1123</v>
      </c>
      <c r="B115" s="14"/>
      <c r="C115" s="14" t="s">
        <v>1077</v>
      </c>
      <c r="D115" s="13"/>
      <c r="E115" s="28" t="s">
        <v>1124</v>
      </c>
      <c r="F115" s="215">
        <v>16</v>
      </c>
      <c r="G115" s="215">
        <v>17</v>
      </c>
      <c r="H115" s="212">
        <v>19.399999999999999</v>
      </c>
      <c r="I115" s="68">
        <f>G115*Содержание!$C$42</f>
        <v>1278.3555024999998</v>
      </c>
      <c r="J115" s="68">
        <f>H115*Содержание!$C$42</f>
        <v>1458.8292204999998</v>
      </c>
    </row>
    <row r="116" spans="1:10" ht="72" customHeight="1" x14ac:dyDescent="0.15">
      <c r="A116" s="14" t="s">
        <v>1105</v>
      </c>
      <c r="B116" s="14"/>
      <c r="C116" s="14" t="s">
        <v>1077</v>
      </c>
      <c r="D116" s="13"/>
      <c r="E116" s="28" t="s">
        <v>1125</v>
      </c>
      <c r="F116" s="215">
        <v>21</v>
      </c>
      <c r="G116" s="215">
        <v>22</v>
      </c>
      <c r="H116" s="212">
        <v>25</v>
      </c>
      <c r="I116" s="68">
        <f>G116*Содержание!$C$42</f>
        <v>1654.3424149999998</v>
      </c>
      <c r="J116" s="68">
        <f>H116*Содержание!$C$42</f>
        <v>1879.9345624999996</v>
      </c>
    </row>
    <row r="117" spans="1:10" ht="72" customHeight="1" x14ac:dyDescent="0.15">
      <c r="A117" s="14" t="s">
        <v>1686</v>
      </c>
      <c r="B117" s="14"/>
      <c r="C117" s="14" t="s">
        <v>1077</v>
      </c>
      <c r="D117" s="13"/>
      <c r="E117" s="28" t="s">
        <v>1685</v>
      </c>
      <c r="F117" s="215">
        <v>22</v>
      </c>
      <c r="G117" s="215">
        <v>27.5</v>
      </c>
      <c r="H117" s="212">
        <v>31</v>
      </c>
      <c r="I117" s="68">
        <f>G117*Содержание!$C$42</f>
        <v>2067.9280187499999</v>
      </c>
      <c r="J117" s="68">
        <f>H117*Содержание!$C$42</f>
        <v>2331.1188574999996</v>
      </c>
    </row>
    <row r="118" spans="1:10" ht="24.2" customHeight="1" x14ac:dyDescent="0.15">
      <c r="A118" s="319" t="s">
        <v>1395</v>
      </c>
      <c r="B118" s="319"/>
      <c r="C118" s="319"/>
      <c r="D118" s="319"/>
      <c r="E118" s="319"/>
      <c r="F118" s="319"/>
      <c r="G118" s="319"/>
      <c r="H118" s="319"/>
      <c r="I118" s="319"/>
      <c r="J118" s="319"/>
    </row>
    <row r="119" spans="1:10" ht="24.2" customHeight="1" x14ac:dyDescent="0.15">
      <c r="A119" s="323" t="s">
        <v>1396</v>
      </c>
      <c r="B119" s="323"/>
      <c r="C119" s="323"/>
      <c r="D119" s="323"/>
      <c r="E119" s="323"/>
      <c r="F119" s="323"/>
      <c r="G119" s="323"/>
      <c r="H119" s="323"/>
      <c r="I119" s="323"/>
      <c r="J119" s="323"/>
    </row>
    <row r="120" spans="1:10" ht="69" customHeight="1" x14ac:dyDescent="0.2">
      <c r="A120" s="14" t="s">
        <v>1397</v>
      </c>
      <c r="B120" s="195" t="s">
        <v>1074</v>
      </c>
      <c r="C120" s="14" t="s">
        <v>1077</v>
      </c>
      <c r="D120" s="72"/>
      <c r="E120" s="28" t="s">
        <v>1403</v>
      </c>
      <c r="F120" s="174">
        <v>2.2400000000000002</v>
      </c>
      <c r="G120" s="174">
        <v>2.5</v>
      </c>
      <c r="H120" s="174">
        <v>3.2</v>
      </c>
      <c r="I120" s="68">
        <f>G120*Содержание!$C$42</f>
        <v>187.99345624999998</v>
      </c>
      <c r="J120" s="68">
        <f>H120*Содержание!$C$42</f>
        <v>240.63162399999999</v>
      </c>
    </row>
    <row r="121" spans="1:10" ht="69" customHeight="1" x14ac:dyDescent="0.2">
      <c r="A121" s="14" t="s">
        <v>1398</v>
      </c>
      <c r="B121" s="195" t="s">
        <v>1074</v>
      </c>
      <c r="C121" s="14" t="s">
        <v>1077</v>
      </c>
      <c r="D121" s="72"/>
      <c r="E121" s="28" t="s">
        <v>1404</v>
      </c>
      <c r="F121" s="174">
        <v>2.2400000000000002</v>
      </c>
      <c r="G121" s="174">
        <v>2.5</v>
      </c>
      <c r="H121" s="174">
        <v>3.2</v>
      </c>
      <c r="I121" s="68">
        <f>G121*Содержание!$C$42</f>
        <v>187.99345624999998</v>
      </c>
      <c r="J121" s="68">
        <f>H121*Содержание!$C$42</f>
        <v>240.63162399999999</v>
      </c>
    </row>
    <row r="122" spans="1:10" ht="69" customHeight="1" x14ac:dyDescent="0.2">
      <c r="A122" s="14" t="s">
        <v>1399</v>
      </c>
      <c r="B122" s="195" t="s">
        <v>1074</v>
      </c>
      <c r="C122" s="14" t="s">
        <v>1077</v>
      </c>
      <c r="D122" s="72"/>
      <c r="E122" s="28" t="s">
        <v>1405</v>
      </c>
      <c r="F122" s="174">
        <v>2.2400000000000002</v>
      </c>
      <c r="G122" s="174">
        <v>2.5</v>
      </c>
      <c r="H122" s="174">
        <v>3.2</v>
      </c>
      <c r="I122" s="68">
        <f>G122*Содержание!$C$42</f>
        <v>187.99345624999998</v>
      </c>
      <c r="J122" s="68">
        <f>H122*Содержание!$C$42</f>
        <v>240.63162399999999</v>
      </c>
    </row>
    <row r="123" spans="1:10" ht="69" customHeight="1" x14ac:dyDescent="0.2">
      <c r="A123" s="14" t="s">
        <v>1400</v>
      </c>
      <c r="B123" s="195" t="s">
        <v>1074</v>
      </c>
      <c r="C123" s="14" t="s">
        <v>1077</v>
      </c>
      <c r="D123" s="72"/>
      <c r="E123" s="28" t="s">
        <v>1406</v>
      </c>
      <c r="F123" s="174">
        <v>2.2400000000000002</v>
      </c>
      <c r="G123" s="174">
        <v>2.5</v>
      </c>
      <c r="H123" s="174">
        <v>3.2</v>
      </c>
      <c r="I123" s="68">
        <f>G123*Содержание!$C$42</f>
        <v>187.99345624999998</v>
      </c>
      <c r="J123" s="68">
        <f>H123*Содержание!$C$42</f>
        <v>240.63162399999999</v>
      </c>
    </row>
    <row r="124" spans="1:10" ht="69" customHeight="1" x14ac:dyDescent="0.2">
      <c r="A124" s="14" t="s">
        <v>1401</v>
      </c>
      <c r="B124" s="195" t="s">
        <v>1074</v>
      </c>
      <c r="C124" s="14" t="s">
        <v>1077</v>
      </c>
      <c r="D124" s="72"/>
      <c r="E124" s="28" t="s">
        <v>1407</v>
      </c>
      <c r="F124" s="174">
        <v>2.2400000000000002</v>
      </c>
      <c r="G124" s="174">
        <v>2.5</v>
      </c>
      <c r="H124" s="174">
        <v>3.2</v>
      </c>
      <c r="I124" s="68">
        <f>G124*Содержание!$C$42</f>
        <v>187.99345624999998</v>
      </c>
      <c r="J124" s="68">
        <f>H124*Содержание!$C$42</f>
        <v>240.63162399999999</v>
      </c>
    </row>
    <row r="125" spans="1:10" ht="69" customHeight="1" x14ac:dyDescent="0.2">
      <c r="A125" s="14" t="s">
        <v>1402</v>
      </c>
      <c r="B125" s="195" t="s">
        <v>1074</v>
      </c>
      <c r="C125" s="14" t="s">
        <v>1077</v>
      </c>
      <c r="D125" s="72"/>
      <c r="E125" s="28" t="s">
        <v>1408</v>
      </c>
      <c r="F125" s="174">
        <v>2.2400000000000002</v>
      </c>
      <c r="G125" s="174">
        <v>2.5</v>
      </c>
      <c r="H125" s="174">
        <v>3.2</v>
      </c>
      <c r="I125" s="68">
        <f>G125*Содержание!$C$42</f>
        <v>187.99345624999998</v>
      </c>
      <c r="J125" s="68">
        <f>H125*Содержание!$C$42</f>
        <v>240.63162399999999</v>
      </c>
    </row>
    <row r="126" spans="1:10" ht="24.2" customHeight="1" x14ac:dyDescent="0.15">
      <c r="A126" s="323" t="s">
        <v>1409</v>
      </c>
      <c r="B126" s="323"/>
      <c r="C126" s="323"/>
      <c r="D126" s="323"/>
      <c r="E126" s="323"/>
      <c r="F126" s="323"/>
      <c r="G126" s="323"/>
      <c r="H126" s="323"/>
      <c r="I126" s="323"/>
      <c r="J126" s="323"/>
    </row>
    <row r="127" spans="1:10" ht="69" customHeight="1" x14ac:dyDescent="0.15">
      <c r="A127" s="14" t="s">
        <v>1410</v>
      </c>
      <c r="B127" s="195" t="s">
        <v>1074</v>
      </c>
      <c r="C127" s="14" t="s">
        <v>1077</v>
      </c>
      <c r="D127" s="14"/>
      <c r="E127" s="28" t="s">
        <v>1416</v>
      </c>
      <c r="F127" s="174">
        <v>4</v>
      </c>
      <c r="G127" s="174">
        <v>4.5999999999999996</v>
      </c>
      <c r="H127" s="174">
        <v>5.3</v>
      </c>
      <c r="I127" s="68">
        <f>G127*Содержание!$C$42</f>
        <v>345.90795949999995</v>
      </c>
      <c r="J127" s="68">
        <f>H127*Содержание!$C$42</f>
        <v>398.54612724999993</v>
      </c>
    </row>
    <row r="128" spans="1:10" ht="69" customHeight="1" x14ac:dyDescent="0.15">
      <c r="A128" s="14" t="s">
        <v>1411</v>
      </c>
      <c r="B128" s="195" t="s">
        <v>1074</v>
      </c>
      <c r="C128" s="14" t="s">
        <v>1077</v>
      </c>
      <c r="D128" s="14"/>
      <c r="E128" s="28" t="s">
        <v>1417</v>
      </c>
      <c r="F128" s="174">
        <v>4</v>
      </c>
      <c r="G128" s="174">
        <v>4.5999999999999996</v>
      </c>
      <c r="H128" s="174">
        <v>5.3</v>
      </c>
      <c r="I128" s="68">
        <f>G128*Содержание!$C$42</f>
        <v>345.90795949999995</v>
      </c>
      <c r="J128" s="68">
        <f>H128*Содержание!$C$42</f>
        <v>398.54612724999993</v>
      </c>
    </row>
    <row r="129" spans="1:10" ht="69" customHeight="1" x14ac:dyDescent="0.15">
      <c r="A129" s="14" t="s">
        <v>1412</v>
      </c>
      <c r="B129" s="195" t="s">
        <v>1074</v>
      </c>
      <c r="C129" s="14" t="s">
        <v>1077</v>
      </c>
      <c r="D129" s="14"/>
      <c r="E129" s="28" t="s">
        <v>1418</v>
      </c>
      <c r="F129" s="174">
        <v>4</v>
      </c>
      <c r="G129" s="174">
        <v>4.5999999999999996</v>
      </c>
      <c r="H129" s="174">
        <v>5.3</v>
      </c>
      <c r="I129" s="68">
        <f>G129*Содержание!$C$42</f>
        <v>345.90795949999995</v>
      </c>
      <c r="J129" s="68">
        <f>H129*Содержание!$C$42</f>
        <v>398.54612724999993</v>
      </c>
    </row>
    <row r="130" spans="1:10" ht="69" customHeight="1" x14ac:dyDescent="0.15">
      <c r="A130" s="14" t="s">
        <v>1413</v>
      </c>
      <c r="B130" s="195" t="s">
        <v>1074</v>
      </c>
      <c r="C130" s="14" t="s">
        <v>1077</v>
      </c>
      <c r="D130" s="14"/>
      <c r="E130" s="28" t="s">
        <v>1419</v>
      </c>
      <c r="F130" s="174">
        <v>4</v>
      </c>
      <c r="G130" s="174">
        <v>4.5999999999999996</v>
      </c>
      <c r="H130" s="174">
        <v>5.3</v>
      </c>
      <c r="I130" s="68">
        <f>G130*Содержание!$C$42</f>
        <v>345.90795949999995</v>
      </c>
      <c r="J130" s="68">
        <f>H130*Содержание!$C$42</f>
        <v>398.54612724999993</v>
      </c>
    </row>
    <row r="131" spans="1:10" ht="69" customHeight="1" x14ac:dyDescent="0.15">
      <c r="A131" s="14" t="s">
        <v>1414</v>
      </c>
      <c r="B131" s="195" t="s">
        <v>1074</v>
      </c>
      <c r="C131" s="14" t="s">
        <v>1077</v>
      </c>
      <c r="D131" s="14"/>
      <c r="E131" s="28" t="s">
        <v>1420</v>
      </c>
      <c r="F131" s="174">
        <v>4</v>
      </c>
      <c r="G131" s="174">
        <v>4.5999999999999996</v>
      </c>
      <c r="H131" s="174">
        <v>5.3</v>
      </c>
      <c r="I131" s="68">
        <f>G131*Содержание!$C$42</f>
        <v>345.90795949999995</v>
      </c>
      <c r="J131" s="68">
        <f>H131*Содержание!$C$42</f>
        <v>398.54612724999993</v>
      </c>
    </row>
    <row r="132" spans="1:10" ht="69" customHeight="1" x14ac:dyDescent="0.15">
      <c r="A132" s="14" t="s">
        <v>1415</v>
      </c>
      <c r="B132" s="195" t="s">
        <v>1074</v>
      </c>
      <c r="C132" s="14" t="s">
        <v>1077</v>
      </c>
      <c r="D132" s="14"/>
      <c r="E132" s="28" t="s">
        <v>1421</v>
      </c>
      <c r="F132" s="174">
        <v>4</v>
      </c>
      <c r="G132" s="174">
        <v>4.5999999999999996</v>
      </c>
      <c r="H132" s="174">
        <v>5.3</v>
      </c>
      <c r="I132" s="68">
        <f>G132*Содержание!$C$42</f>
        <v>345.90795949999995</v>
      </c>
      <c r="J132" s="68">
        <f>H132*Содержание!$C$42</f>
        <v>398.54612724999993</v>
      </c>
    </row>
    <row r="133" spans="1:10" ht="69" customHeight="1" x14ac:dyDescent="0.2">
      <c r="A133" s="54" t="s">
        <v>1465</v>
      </c>
      <c r="B133" s="54" t="s">
        <v>1074</v>
      </c>
      <c r="C133" s="54" t="s">
        <v>1077</v>
      </c>
      <c r="D133"/>
      <c r="E133" s="70" t="s">
        <v>1422</v>
      </c>
      <c r="F133" s="172">
        <v>7.8</v>
      </c>
      <c r="G133" s="172">
        <v>8.3000000000000007</v>
      </c>
      <c r="H133" s="172">
        <v>9.1</v>
      </c>
      <c r="I133" s="71">
        <f>G133*Содержание!$C$42</f>
        <v>624.13827474999994</v>
      </c>
      <c r="J133" s="71">
        <f>H133*Содержание!$C$42</f>
        <v>684.29618074999985</v>
      </c>
    </row>
    <row r="134" spans="1:10" ht="29.25" customHeight="1" x14ac:dyDescent="0.15">
      <c r="A134" s="345" t="s">
        <v>1787</v>
      </c>
      <c r="B134" s="346"/>
      <c r="C134" s="346"/>
      <c r="D134" s="346"/>
      <c r="E134" s="346"/>
      <c r="F134" s="346"/>
      <c r="G134" s="346"/>
      <c r="H134" s="346"/>
      <c r="I134" s="346"/>
      <c r="J134" s="347"/>
    </row>
    <row r="135" spans="1:10" ht="69" customHeight="1" x14ac:dyDescent="0.2">
      <c r="A135" s="84" t="s">
        <v>1788</v>
      </c>
      <c r="B135" s="54" t="s">
        <v>1074</v>
      </c>
      <c r="C135" s="84" t="s">
        <v>1077</v>
      </c>
      <c r="D135" s="72"/>
      <c r="E135" s="66" t="s">
        <v>1789</v>
      </c>
      <c r="F135" s="172">
        <v>8</v>
      </c>
      <c r="G135" s="172">
        <v>9</v>
      </c>
      <c r="H135" s="172">
        <v>11</v>
      </c>
      <c r="I135" s="71">
        <f>G135*Содержание!$C$42</f>
        <v>676.77644249999992</v>
      </c>
      <c r="J135" s="71">
        <f>H135*Содержание!$C$42</f>
        <v>827.17120749999992</v>
      </c>
    </row>
    <row r="136" spans="1:10" ht="69" customHeight="1" x14ac:dyDescent="0.2">
      <c r="A136" s="14" t="s">
        <v>1790</v>
      </c>
      <c r="B136" s="54" t="s">
        <v>1074</v>
      </c>
      <c r="C136" s="84" t="s">
        <v>1077</v>
      </c>
      <c r="D136" s="72"/>
      <c r="E136" s="28" t="s">
        <v>1791</v>
      </c>
      <c r="F136" s="172">
        <v>8</v>
      </c>
      <c r="G136" s="172">
        <v>9</v>
      </c>
      <c r="H136" s="172">
        <v>11</v>
      </c>
      <c r="I136" s="71">
        <f>G136*Содержание!$C$42</f>
        <v>676.77644249999992</v>
      </c>
      <c r="J136" s="71">
        <f>H136*Содержание!$C$42</f>
        <v>827.17120749999992</v>
      </c>
    </row>
    <row r="137" spans="1:10" ht="69" customHeight="1" x14ac:dyDescent="0.2">
      <c r="A137" s="14" t="s">
        <v>1792</v>
      </c>
      <c r="B137" s="54" t="s">
        <v>1074</v>
      </c>
      <c r="C137" s="84" t="s">
        <v>1077</v>
      </c>
      <c r="D137" s="72"/>
      <c r="E137" s="28" t="s">
        <v>1793</v>
      </c>
      <c r="F137" s="172">
        <v>8</v>
      </c>
      <c r="G137" s="172">
        <v>9</v>
      </c>
      <c r="H137" s="172">
        <v>11</v>
      </c>
      <c r="I137" s="71">
        <f>G137*Содержание!$C$42</f>
        <v>676.77644249999992</v>
      </c>
      <c r="J137" s="71">
        <f>H137*Содержание!$C$42</f>
        <v>827.17120749999992</v>
      </c>
    </row>
    <row r="138" spans="1:10" ht="69" customHeight="1" x14ac:dyDescent="0.2">
      <c r="A138" s="14" t="s">
        <v>1794</v>
      </c>
      <c r="B138" s="54" t="s">
        <v>1074</v>
      </c>
      <c r="C138" s="84" t="s">
        <v>1077</v>
      </c>
      <c r="D138" s="72"/>
      <c r="E138" s="28" t="s">
        <v>1795</v>
      </c>
      <c r="F138" s="172">
        <v>9</v>
      </c>
      <c r="G138" s="172">
        <v>10.4</v>
      </c>
      <c r="H138" s="172">
        <v>12.5</v>
      </c>
      <c r="I138" s="71">
        <f>G138*Содержание!$C$42</f>
        <v>782.05277799999988</v>
      </c>
      <c r="J138" s="71">
        <f>H138*Содержание!$C$42</f>
        <v>939.96728124999981</v>
      </c>
    </row>
    <row r="139" spans="1:10" ht="30.75" customHeight="1" x14ac:dyDescent="0.15">
      <c r="A139" s="345" t="s">
        <v>1796</v>
      </c>
      <c r="B139" s="346"/>
      <c r="C139" s="346"/>
      <c r="D139" s="346"/>
      <c r="E139" s="346"/>
      <c r="F139" s="346"/>
      <c r="G139" s="346"/>
      <c r="H139" s="346"/>
      <c r="I139" s="346"/>
      <c r="J139" s="347"/>
    </row>
    <row r="140" spans="1:10" ht="69" customHeight="1" x14ac:dyDescent="0.2">
      <c r="A140" s="14" t="s">
        <v>1817</v>
      </c>
      <c r="B140" s="54" t="s">
        <v>1074</v>
      </c>
      <c r="C140" s="84"/>
      <c r="D140" s="72"/>
      <c r="E140" s="28" t="s">
        <v>1797</v>
      </c>
      <c r="F140" s="172">
        <v>9.1999999999999993</v>
      </c>
      <c r="G140" s="172">
        <v>10.6</v>
      </c>
      <c r="H140" s="172">
        <v>13</v>
      </c>
      <c r="I140" s="71">
        <f>G140*Содержание!$C$42</f>
        <v>797.09225449999985</v>
      </c>
      <c r="J140" s="71">
        <f>H140*Содержание!$C$42</f>
        <v>977.56597249999982</v>
      </c>
    </row>
    <row r="141" spans="1:10" ht="69" customHeight="1" x14ac:dyDescent="0.2">
      <c r="A141" s="14" t="s">
        <v>1798</v>
      </c>
      <c r="B141" s="54" t="s">
        <v>1074</v>
      </c>
      <c r="C141" s="84"/>
      <c r="D141" s="72"/>
      <c r="E141" s="28" t="s">
        <v>1799</v>
      </c>
      <c r="F141" s="172">
        <v>9.1999999999999993</v>
      </c>
      <c r="G141" s="172">
        <v>10.6</v>
      </c>
      <c r="H141" s="172">
        <v>13</v>
      </c>
      <c r="I141" s="71">
        <f>G141*Содержание!$C$42</f>
        <v>797.09225449999985</v>
      </c>
      <c r="J141" s="71">
        <f>H141*Содержание!$C$42</f>
        <v>977.56597249999982</v>
      </c>
    </row>
    <row r="142" spans="1:10" ht="69" customHeight="1" x14ac:dyDescent="0.2">
      <c r="A142" s="14" t="s">
        <v>1818</v>
      </c>
      <c r="B142" s="54" t="s">
        <v>1074</v>
      </c>
      <c r="C142" s="84"/>
      <c r="D142" s="72"/>
      <c r="E142" s="28" t="s">
        <v>1800</v>
      </c>
      <c r="F142" s="172">
        <v>9.1999999999999993</v>
      </c>
      <c r="G142" s="172">
        <v>10.6</v>
      </c>
      <c r="H142" s="172">
        <v>13</v>
      </c>
      <c r="I142" s="71">
        <f>G142*Содержание!$C$42</f>
        <v>797.09225449999985</v>
      </c>
      <c r="J142" s="71">
        <f>H142*Содержание!$C$42</f>
        <v>977.56597249999982</v>
      </c>
    </row>
    <row r="143" spans="1:10" ht="24.2" customHeight="1" x14ac:dyDescent="0.15">
      <c r="A143" s="323" t="s">
        <v>1466</v>
      </c>
      <c r="B143" s="323"/>
      <c r="C143" s="323"/>
      <c r="D143" s="323"/>
      <c r="E143" s="323"/>
      <c r="F143" s="323"/>
      <c r="G143" s="323"/>
      <c r="H143" s="323"/>
      <c r="I143" s="323"/>
      <c r="J143" s="323"/>
    </row>
    <row r="144" spans="1:10" ht="69" customHeight="1" x14ac:dyDescent="0.15">
      <c r="A144" s="14" t="s">
        <v>1467</v>
      </c>
      <c r="B144" s="14" t="s">
        <v>1074</v>
      </c>
      <c r="C144" s="14" t="s">
        <v>1077</v>
      </c>
      <c r="D144" s="14"/>
      <c r="E144" s="28" t="s">
        <v>1520</v>
      </c>
      <c r="F144" s="174">
        <v>11</v>
      </c>
      <c r="G144" s="174">
        <v>12.1</v>
      </c>
      <c r="H144" s="174">
        <v>13.5</v>
      </c>
      <c r="I144" s="68">
        <f>G144*Содержание!$C$42</f>
        <v>909.88832824999986</v>
      </c>
      <c r="J144" s="68">
        <f>H144*Содержание!$C$42</f>
        <v>1015.1646637499998</v>
      </c>
    </row>
    <row r="145" spans="1:10" ht="69" customHeight="1" x14ac:dyDescent="0.15">
      <c r="A145" s="14" t="s">
        <v>1468</v>
      </c>
      <c r="B145" s="14" t="s">
        <v>1074</v>
      </c>
      <c r="C145" s="14" t="s">
        <v>1077</v>
      </c>
      <c r="D145" s="14"/>
      <c r="E145" s="28" t="s">
        <v>1521</v>
      </c>
      <c r="F145" s="174">
        <v>11</v>
      </c>
      <c r="G145" s="174">
        <v>12.1</v>
      </c>
      <c r="H145" s="174">
        <v>13.5</v>
      </c>
      <c r="I145" s="68">
        <f>G145*Содержание!$C$42</f>
        <v>909.88832824999986</v>
      </c>
      <c r="J145" s="68">
        <f>H145*Содержание!$C$42</f>
        <v>1015.1646637499998</v>
      </c>
    </row>
    <row r="146" spans="1:10" ht="69" customHeight="1" x14ac:dyDescent="0.15">
      <c r="A146" s="14" t="s">
        <v>1469</v>
      </c>
      <c r="B146" s="14" t="s">
        <v>1074</v>
      </c>
      <c r="C146" s="14" t="s">
        <v>1077</v>
      </c>
      <c r="D146" s="14"/>
      <c r="E146" s="28" t="s">
        <v>1522</v>
      </c>
      <c r="F146" s="174">
        <v>11</v>
      </c>
      <c r="G146" s="174">
        <v>12.1</v>
      </c>
      <c r="H146" s="174">
        <v>13.5</v>
      </c>
      <c r="I146" s="68">
        <f>G146*Содержание!$C$42</f>
        <v>909.88832824999986</v>
      </c>
      <c r="J146" s="68">
        <f>H146*Содержание!$C$42</f>
        <v>1015.1646637499998</v>
      </c>
    </row>
    <row r="147" spans="1:10" ht="69" customHeight="1" x14ac:dyDescent="0.15">
      <c r="A147" s="14" t="s">
        <v>1470</v>
      </c>
      <c r="B147" s="14" t="s">
        <v>1074</v>
      </c>
      <c r="C147" s="14" t="s">
        <v>1077</v>
      </c>
      <c r="D147" s="14"/>
      <c r="E147" s="28" t="s">
        <v>1523</v>
      </c>
      <c r="F147" s="174">
        <v>11</v>
      </c>
      <c r="G147" s="174">
        <v>12.1</v>
      </c>
      <c r="H147" s="174">
        <v>13.5</v>
      </c>
      <c r="I147" s="68">
        <f>G147*Содержание!$C$42</f>
        <v>909.88832824999986</v>
      </c>
      <c r="J147" s="68">
        <f>H147*Содержание!$C$42</f>
        <v>1015.1646637499998</v>
      </c>
    </row>
    <row r="148" spans="1:10" ht="69" customHeight="1" x14ac:dyDescent="0.15">
      <c r="A148" s="14" t="s">
        <v>1471</v>
      </c>
      <c r="B148" s="14" t="s">
        <v>1074</v>
      </c>
      <c r="C148" s="14" t="s">
        <v>1077</v>
      </c>
      <c r="D148" s="14"/>
      <c r="E148" s="28" t="s">
        <v>1524</v>
      </c>
      <c r="F148" s="174">
        <v>11</v>
      </c>
      <c r="G148" s="174">
        <v>12.1</v>
      </c>
      <c r="H148" s="174">
        <v>13.5</v>
      </c>
      <c r="I148" s="68">
        <f>G148*Содержание!$C$42</f>
        <v>909.88832824999986</v>
      </c>
      <c r="J148" s="68">
        <f>H148*Содержание!$C$42</f>
        <v>1015.1646637499998</v>
      </c>
    </row>
    <row r="149" spans="1:10" ht="69" customHeight="1" x14ac:dyDescent="0.15">
      <c r="A149" s="14" t="s">
        <v>1472</v>
      </c>
      <c r="B149" s="14" t="s">
        <v>1074</v>
      </c>
      <c r="C149" s="14" t="s">
        <v>1077</v>
      </c>
      <c r="D149" s="14"/>
      <c r="E149" s="28" t="s">
        <v>1525</v>
      </c>
      <c r="F149" s="174">
        <v>11</v>
      </c>
      <c r="G149" s="174">
        <v>12.1</v>
      </c>
      <c r="H149" s="174">
        <v>13.5</v>
      </c>
      <c r="I149" s="68">
        <f>G149*Содержание!$C$42</f>
        <v>909.88832824999986</v>
      </c>
      <c r="J149" s="68">
        <f>H149*Содержание!$C$42</f>
        <v>1015.1646637499998</v>
      </c>
    </row>
    <row r="150" spans="1:10" ht="63.75" customHeight="1" x14ac:dyDescent="0.2">
      <c r="A150" s="14" t="s">
        <v>1473</v>
      </c>
      <c r="B150" s="14" t="s">
        <v>1074</v>
      </c>
      <c r="C150" s="14" t="s">
        <v>1077</v>
      </c>
      <c r="D150"/>
      <c r="E150" s="28" t="s">
        <v>1526</v>
      </c>
      <c r="F150" s="174">
        <v>11</v>
      </c>
      <c r="G150" s="174">
        <v>12.1</v>
      </c>
      <c r="H150" s="174">
        <v>13.5</v>
      </c>
      <c r="I150" s="68">
        <f>G150*Содержание!$C$42</f>
        <v>909.88832824999986</v>
      </c>
      <c r="J150" s="68">
        <f>H150*Содержание!$C$42</f>
        <v>1015.1646637499998</v>
      </c>
    </row>
    <row r="151" spans="1:10" ht="63" customHeight="1" x14ac:dyDescent="0.2">
      <c r="A151" s="14" t="s">
        <v>1474</v>
      </c>
      <c r="B151" s="14" t="s">
        <v>1074</v>
      </c>
      <c r="C151" s="14" t="s">
        <v>1077</v>
      </c>
      <c r="D151"/>
      <c r="E151" s="28" t="s">
        <v>1527</v>
      </c>
      <c r="F151" s="174">
        <v>12</v>
      </c>
      <c r="G151" s="174">
        <v>13.2</v>
      </c>
      <c r="H151" s="174">
        <v>14.6</v>
      </c>
      <c r="I151" s="68">
        <f>G151*Содержание!$C$42</f>
        <v>992.60544899999979</v>
      </c>
      <c r="J151" s="68">
        <f>H151*Содержание!$C$42</f>
        <v>1097.8817844999999</v>
      </c>
    </row>
    <row r="152" spans="1:10" ht="69" customHeight="1" x14ac:dyDescent="0.15">
      <c r="A152" s="14" t="s">
        <v>1475</v>
      </c>
      <c r="B152" s="14" t="s">
        <v>1074</v>
      </c>
      <c r="C152" s="14" t="s">
        <v>1077</v>
      </c>
      <c r="D152" s="14"/>
      <c r="E152" s="28" t="s">
        <v>1528</v>
      </c>
      <c r="F152" s="174">
        <v>20</v>
      </c>
      <c r="G152" s="174">
        <v>22</v>
      </c>
      <c r="H152" s="174">
        <v>24.5</v>
      </c>
      <c r="I152" s="68">
        <f>G152*Содержание!$C$42</f>
        <v>1654.3424149999998</v>
      </c>
      <c r="J152" s="68">
        <f>H152*Содержание!$C$42</f>
        <v>1842.3358712499996</v>
      </c>
    </row>
    <row r="153" spans="1:10" ht="24.2" customHeight="1" x14ac:dyDescent="0.15">
      <c r="A153" s="323" t="s">
        <v>1476</v>
      </c>
      <c r="B153" s="323"/>
      <c r="C153" s="323"/>
      <c r="D153" s="323"/>
      <c r="E153" s="323"/>
      <c r="F153" s="323"/>
      <c r="G153" s="323"/>
      <c r="H153" s="323"/>
      <c r="I153" s="323"/>
      <c r="J153" s="323"/>
    </row>
    <row r="154" spans="1:10" ht="69" customHeight="1" x14ac:dyDescent="0.15">
      <c r="A154" s="14" t="s">
        <v>1477</v>
      </c>
      <c r="B154" s="14" t="s">
        <v>1074</v>
      </c>
      <c r="C154" s="14" t="s">
        <v>1077</v>
      </c>
      <c r="D154" s="14"/>
      <c r="E154" s="28" t="s">
        <v>1529</v>
      </c>
      <c r="F154" s="174">
        <v>16.5</v>
      </c>
      <c r="G154" s="174">
        <v>18.2</v>
      </c>
      <c r="H154" s="174">
        <v>20</v>
      </c>
      <c r="I154" s="68">
        <f>G154*Содержание!$C$42</f>
        <v>1368.5923614999997</v>
      </c>
      <c r="J154" s="68">
        <f>H154*Содержание!$C$42</f>
        <v>1503.9476499999998</v>
      </c>
    </row>
    <row r="155" spans="1:10" ht="69" customHeight="1" x14ac:dyDescent="0.15">
      <c r="A155" s="14" t="s">
        <v>1478</v>
      </c>
      <c r="B155" s="14" t="s">
        <v>1074</v>
      </c>
      <c r="C155" s="14" t="s">
        <v>1077</v>
      </c>
      <c r="D155" s="14"/>
      <c r="E155" s="28" t="s">
        <v>1530</v>
      </c>
      <c r="F155" s="174">
        <v>16.5</v>
      </c>
      <c r="G155" s="174">
        <v>18.2</v>
      </c>
      <c r="H155" s="174">
        <v>20</v>
      </c>
      <c r="I155" s="68">
        <f>G155*Содержание!$C$42</f>
        <v>1368.5923614999997</v>
      </c>
      <c r="J155" s="68">
        <f>H155*Содержание!$C$42</f>
        <v>1503.9476499999998</v>
      </c>
    </row>
    <row r="156" spans="1:10" ht="69" customHeight="1" x14ac:dyDescent="0.15">
      <c r="A156" s="14" t="s">
        <v>1479</v>
      </c>
      <c r="B156" s="14" t="s">
        <v>1074</v>
      </c>
      <c r="C156" s="14" t="s">
        <v>1077</v>
      </c>
      <c r="D156" s="14"/>
      <c r="E156" s="28" t="s">
        <v>1531</v>
      </c>
      <c r="F156" s="174">
        <v>16.5</v>
      </c>
      <c r="G156" s="174">
        <v>18.2</v>
      </c>
      <c r="H156" s="174">
        <v>20</v>
      </c>
      <c r="I156" s="68">
        <f>G156*Содержание!$C$42</f>
        <v>1368.5923614999997</v>
      </c>
      <c r="J156" s="68">
        <f>H156*Содержание!$C$42</f>
        <v>1503.9476499999998</v>
      </c>
    </row>
    <row r="157" spans="1:10" ht="69" customHeight="1" x14ac:dyDescent="0.15">
      <c r="A157" s="14" t="s">
        <v>1480</v>
      </c>
      <c r="B157" s="14" t="s">
        <v>1074</v>
      </c>
      <c r="C157" s="14" t="s">
        <v>1077</v>
      </c>
      <c r="D157" s="14"/>
      <c r="E157" s="28" t="s">
        <v>1534</v>
      </c>
      <c r="F157" s="174">
        <v>16.5</v>
      </c>
      <c r="G157" s="174">
        <v>18.2</v>
      </c>
      <c r="H157" s="174">
        <v>20</v>
      </c>
      <c r="I157" s="68">
        <f>G157*Содержание!$C$42</f>
        <v>1368.5923614999997</v>
      </c>
      <c r="J157" s="68">
        <f>H157*Содержание!$C$42</f>
        <v>1503.9476499999998</v>
      </c>
    </row>
    <row r="158" spans="1:10" ht="69" customHeight="1" x14ac:dyDescent="0.15">
      <c r="A158" s="14" t="s">
        <v>1481</v>
      </c>
      <c r="B158" s="14" t="s">
        <v>1074</v>
      </c>
      <c r="C158" s="14" t="s">
        <v>1077</v>
      </c>
      <c r="D158" s="14"/>
      <c r="E158" s="28" t="s">
        <v>1532</v>
      </c>
      <c r="F158" s="174">
        <v>16.5</v>
      </c>
      <c r="G158" s="174">
        <v>18.2</v>
      </c>
      <c r="H158" s="174">
        <v>20</v>
      </c>
      <c r="I158" s="68">
        <f>G158*Содержание!$C$42</f>
        <v>1368.5923614999997</v>
      </c>
      <c r="J158" s="68">
        <f>H158*Содержание!$C$42</f>
        <v>1503.9476499999998</v>
      </c>
    </row>
    <row r="159" spans="1:10" ht="69" customHeight="1" x14ac:dyDescent="0.15">
      <c r="A159" s="14" t="s">
        <v>1482</v>
      </c>
      <c r="B159" s="14" t="s">
        <v>1074</v>
      </c>
      <c r="C159" s="14" t="s">
        <v>1077</v>
      </c>
      <c r="D159" s="14"/>
      <c r="E159" s="28" t="s">
        <v>1533</v>
      </c>
      <c r="F159" s="174">
        <v>16.5</v>
      </c>
      <c r="G159" s="174">
        <v>18.2</v>
      </c>
      <c r="H159" s="174">
        <v>20</v>
      </c>
      <c r="I159" s="68">
        <f>G159*Содержание!$C$42</f>
        <v>1368.5923614999997</v>
      </c>
      <c r="J159" s="68">
        <f>H159*Содержание!$C$42</f>
        <v>1503.9476499999998</v>
      </c>
    </row>
    <row r="160" spans="1:10" ht="69" customHeight="1" x14ac:dyDescent="0.15">
      <c r="A160" s="14" t="s">
        <v>1483</v>
      </c>
      <c r="B160" s="14" t="s">
        <v>1074</v>
      </c>
      <c r="C160" s="14" t="s">
        <v>1077</v>
      </c>
      <c r="D160" s="14"/>
      <c r="E160" s="28" t="s">
        <v>1535</v>
      </c>
      <c r="F160" s="174">
        <v>16.5</v>
      </c>
      <c r="G160" s="174">
        <v>18.2</v>
      </c>
      <c r="H160" s="174">
        <v>20</v>
      </c>
      <c r="I160" s="68">
        <f>G160*Содержание!$C$42</f>
        <v>1368.5923614999997</v>
      </c>
      <c r="J160" s="68">
        <f>H160*Содержание!$C$42</f>
        <v>1503.9476499999998</v>
      </c>
    </row>
    <row r="161" spans="1:10" ht="69" customHeight="1" x14ac:dyDescent="0.15">
      <c r="A161" s="14" t="s">
        <v>1484</v>
      </c>
      <c r="B161" s="14" t="s">
        <v>1074</v>
      </c>
      <c r="C161" s="14" t="s">
        <v>1077</v>
      </c>
      <c r="D161" s="14"/>
      <c r="E161" s="28" t="s">
        <v>1536</v>
      </c>
      <c r="F161" s="174">
        <v>18</v>
      </c>
      <c r="G161" s="174">
        <v>20</v>
      </c>
      <c r="H161" s="174">
        <v>22</v>
      </c>
      <c r="I161" s="68">
        <f>G161*Содержание!$C$42</f>
        <v>1503.9476499999998</v>
      </c>
      <c r="J161" s="68">
        <f>H161*Содержание!$C$42</f>
        <v>1654.3424149999998</v>
      </c>
    </row>
    <row r="162" spans="1:10" ht="69" customHeight="1" x14ac:dyDescent="0.15">
      <c r="A162" s="14" t="s">
        <v>1485</v>
      </c>
      <c r="B162" s="14" t="s">
        <v>1074</v>
      </c>
      <c r="C162" s="14" t="s">
        <v>1077</v>
      </c>
      <c r="D162" s="14"/>
      <c r="E162" s="28" t="s">
        <v>1537</v>
      </c>
      <c r="F162" s="174">
        <v>32</v>
      </c>
      <c r="G162" s="174">
        <v>35</v>
      </c>
      <c r="H162" s="174">
        <v>38.5</v>
      </c>
      <c r="I162" s="68">
        <f>G162*Содержание!$C$42</f>
        <v>2631.9083874999997</v>
      </c>
      <c r="J162" s="68">
        <f>H162*Содержание!$C$42</f>
        <v>2895.0992262499994</v>
      </c>
    </row>
    <row r="163" spans="1:10" ht="24.2" customHeight="1" x14ac:dyDescent="0.15">
      <c r="A163" s="323" t="s">
        <v>1486</v>
      </c>
      <c r="B163" s="323"/>
      <c r="C163" s="323"/>
      <c r="D163" s="323"/>
      <c r="E163" s="323"/>
      <c r="F163" s="323"/>
      <c r="G163" s="323"/>
      <c r="H163" s="323"/>
      <c r="I163" s="323"/>
      <c r="J163" s="323"/>
    </row>
    <row r="164" spans="1:10" ht="81.75" customHeight="1" x14ac:dyDescent="0.15">
      <c r="A164" s="14" t="s">
        <v>1487</v>
      </c>
      <c r="B164" s="14" t="s">
        <v>1074</v>
      </c>
      <c r="C164" s="14" t="s">
        <v>1077</v>
      </c>
      <c r="D164" s="14"/>
      <c r="E164" s="28" t="s">
        <v>1538</v>
      </c>
      <c r="F164" s="174">
        <v>12.5</v>
      </c>
      <c r="G164" s="174">
        <v>13.8</v>
      </c>
      <c r="H164" s="174">
        <v>15.2</v>
      </c>
      <c r="I164" s="68">
        <f>G164*Содержание!$C$42</f>
        <v>1037.7238785</v>
      </c>
      <c r="J164" s="68">
        <f>H164*Содержание!$C$42</f>
        <v>1143.0002139999997</v>
      </c>
    </row>
    <row r="165" spans="1:10" ht="79.5" customHeight="1" x14ac:dyDescent="0.15">
      <c r="A165" s="14" t="s">
        <v>1488</v>
      </c>
      <c r="B165" s="14" t="s">
        <v>1074</v>
      </c>
      <c r="C165" s="14" t="s">
        <v>1077</v>
      </c>
      <c r="D165" s="14"/>
      <c r="E165" s="28" t="s">
        <v>1539</v>
      </c>
      <c r="F165" s="174">
        <v>12.5</v>
      </c>
      <c r="G165" s="174">
        <v>13.8</v>
      </c>
      <c r="H165" s="174">
        <v>15.2</v>
      </c>
      <c r="I165" s="68">
        <f>G165*Содержание!$C$42</f>
        <v>1037.7238785</v>
      </c>
      <c r="J165" s="68">
        <f>H165*Содержание!$C$42</f>
        <v>1143.0002139999997</v>
      </c>
    </row>
    <row r="166" spans="1:10" ht="84" customHeight="1" x14ac:dyDescent="0.15">
      <c r="A166" s="14" t="s">
        <v>1801</v>
      </c>
      <c r="B166" s="14" t="s">
        <v>1074</v>
      </c>
      <c r="C166" s="14" t="s">
        <v>1077</v>
      </c>
      <c r="D166" s="14"/>
      <c r="E166" s="28" t="s">
        <v>1802</v>
      </c>
      <c r="F166" s="174">
        <v>12.5</v>
      </c>
      <c r="G166" s="174">
        <v>13.8</v>
      </c>
      <c r="H166" s="174">
        <v>15.2</v>
      </c>
      <c r="I166" s="68">
        <f>G166*Содержание!$C$42</f>
        <v>1037.7238785</v>
      </c>
      <c r="J166" s="68">
        <f>H166*Содержание!$C$42</f>
        <v>1143.0002139999997</v>
      </c>
    </row>
    <row r="167" spans="1:10" ht="79.5" customHeight="1" x14ac:dyDescent="0.15">
      <c r="A167" s="14" t="s">
        <v>1489</v>
      </c>
      <c r="B167" s="14" t="s">
        <v>1074</v>
      </c>
      <c r="C167" s="14" t="s">
        <v>1077</v>
      </c>
      <c r="D167" s="14"/>
      <c r="E167" s="28" t="s">
        <v>1540</v>
      </c>
      <c r="F167" s="174">
        <v>13.5</v>
      </c>
      <c r="G167" s="174">
        <v>14.9</v>
      </c>
      <c r="H167" s="174">
        <v>16.3</v>
      </c>
      <c r="I167" s="68">
        <f>G167*Содержание!$C$42</f>
        <v>1120.4409992499998</v>
      </c>
      <c r="J167" s="68">
        <f>H167*Содержание!$C$42</f>
        <v>1225.71733475</v>
      </c>
    </row>
    <row r="168" spans="1:10" ht="24.2" customHeight="1" x14ac:dyDescent="0.15">
      <c r="A168" s="323" t="s">
        <v>1874</v>
      </c>
      <c r="B168" s="323"/>
      <c r="C168" s="323"/>
      <c r="D168" s="323"/>
      <c r="E168" s="323"/>
      <c r="F168" s="323"/>
      <c r="G168" s="323"/>
      <c r="H168" s="323"/>
      <c r="I168" s="323"/>
      <c r="J168" s="323"/>
    </row>
    <row r="169" spans="1:10" ht="70.5" customHeight="1" x14ac:dyDescent="0.15">
      <c r="A169" s="14" t="s">
        <v>1490</v>
      </c>
      <c r="B169" s="14" t="s">
        <v>1074</v>
      </c>
      <c r="C169" s="14" t="s">
        <v>1077</v>
      </c>
      <c r="D169" s="14"/>
      <c r="E169" s="28" t="s">
        <v>1541</v>
      </c>
      <c r="F169" s="174">
        <v>20</v>
      </c>
      <c r="G169" s="174">
        <v>22</v>
      </c>
      <c r="H169" s="174">
        <v>24.2</v>
      </c>
      <c r="I169" s="68">
        <f>G169*Содержание!$C$42</f>
        <v>1654.3424149999998</v>
      </c>
      <c r="J169" s="68">
        <f>H169*Содержание!$C$42</f>
        <v>1819.7766564999997</v>
      </c>
    </row>
    <row r="170" spans="1:10" ht="76.5" customHeight="1" x14ac:dyDescent="0.15">
      <c r="A170" s="14" t="s">
        <v>1491</v>
      </c>
      <c r="B170" s="14" t="s">
        <v>1074</v>
      </c>
      <c r="C170" s="14" t="s">
        <v>1077</v>
      </c>
      <c r="D170" s="14"/>
      <c r="E170" s="28" t="s">
        <v>1542</v>
      </c>
      <c r="F170" s="174">
        <v>20</v>
      </c>
      <c r="G170" s="174">
        <v>22</v>
      </c>
      <c r="H170" s="174">
        <v>24.2</v>
      </c>
      <c r="I170" s="68">
        <f>G170*Содержание!$C$42</f>
        <v>1654.3424149999998</v>
      </c>
      <c r="J170" s="68">
        <f>H170*Содержание!$C$42</f>
        <v>1819.7766564999997</v>
      </c>
    </row>
    <row r="171" spans="1:10" ht="74.25" customHeight="1" x14ac:dyDescent="0.15">
      <c r="A171" s="14" t="s">
        <v>1492</v>
      </c>
      <c r="B171" s="14" t="s">
        <v>1074</v>
      </c>
      <c r="C171" s="14" t="s">
        <v>1077</v>
      </c>
      <c r="D171" s="14"/>
      <c r="E171" s="28" t="s">
        <v>1543</v>
      </c>
      <c r="F171" s="174">
        <v>21.2</v>
      </c>
      <c r="G171" s="174">
        <v>23.3</v>
      </c>
      <c r="H171" s="174">
        <v>25.6</v>
      </c>
      <c r="I171" s="68">
        <f>G171*Содержание!$C$42</f>
        <v>1752.0990122499998</v>
      </c>
      <c r="J171" s="68">
        <f>H171*Содержание!$C$42</f>
        <v>1925.0529919999999</v>
      </c>
    </row>
    <row r="172" spans="1:10" ht="24.2" customHeight="1" x14ac:dyDescent="0.15">
      <c r="A172" s="323" t="s">
        <v>1423</v>
      </c>
      <c r="B172" s="323"/>
      <c r="C172" s="323"/>
      <c r="D172" s="323"/>
      <c r="E172" s="323"/>
      <c r="F172" s="323"/>
      <c r="G172" s="323"/>
      <c r="H172" s="323"/>
      <c r="I172" s="323"/>
      <c r="J172" s="323"/>
    </row>
    <row r="173" spans="1:10" ht="67.5" x14ac:dyDescent="0.15">
      <c r="A173" s="14" t="s">
        <v>1424</v>
      </c>
      <c r="B173" s="14" t="s">
        <v>1074</v>
      </c>
      <c r="C173" s="14" t="s">
        <v>1077</v>
      </c>
      <c r="D173" s="14"/>
      <c r="E173" s="28" t="s">
        <v>1429</v>
      </c>
      <c r="F173" s="174">
        <v>48</v>
      </c>
      <c r="G173" s="174">
        <v>51.4</v>
      </c>
      <c r="H173" s="174">
        <v>56.5</v>
      </c>
      <c r="I173" s="68">
        <f>G173*Содержание!$C$42</f>
        <v>3865.1454604999994</v>
      </c>
      <c r="J173" s="68">
        <f>H173*Содержание!$C$42</f>
        <v>4248.6521112499995</v>
      </c>
    </row>
    <row r="174" spans="1:10" ht="67.5" x14ac:dyDescent="0.15">
      <c r="A174" s="14" t="s">
        <v>1425</v>
      </c>
      <c r="B174" s="14" t="s">
        <v>1074</v>
      </c>
      <c r="C174" s="14" t="s">
        <v>1077</v>
      </c>
      <c r="D174" s="14"/>
      <c r="E174" s="28" t="s">
        <v>1430</v>
      </c>
      <c r="F174" s="174">
        <v>48</v>
      </c>
      <c r="G174" s="174">
        <v>51.4</v>
      </c>
      <c r="H174" s="174">
        <v>56.5</v>
      </c>
      <c r="I174" s="68">
        <f>G174*Содержание!$C$42</f>
        <v>3865.1454604999994</v>
      </c>
      <c r="J174" s="68">
        <f>H174*Содержание!$C$42</f>
        <v>4248.6521112499995</v>
      </c>
    </row>
    <row r="175" spans="1:10" ht="67.5" x14ac:dyDescent="0.15">
      <c r="A175" s="14" t="s">
        <v>1426</v>
      </c>
      <c r="B175" s="14" t="s">
        <v>1074</v>
      </c>
      <c r="C175" s="14" t="s">
        <v>1077</v>
      </c>
      <c r="D175" s="14"/>
      <c r="E175" s="28" t="s">
        <v>1431</v>
      </c>
      <c r="F175" s="174">
        <v>52</v>
      </c>
      <c r="G175" s="174">
        <v>55.6</v>
      </c>
      <c r="H175" s="174">
        <v>61.2</v>
      </c>
      <c r="I175" s="68">
        <f>G175*Содержание!$C$42</f>
        <v>4180.9744669999991</v>
      </c>
      <c r="J175" s="68">
        <f>H175*Содержание!$C$42</f>
        <v>4602.0798089999998</v>
      </c>
    </row>
    <row r="176" spans="1:10" ht="67.5" x14ac:dyDescent="0.15">
      <c r="A176" s="14" t="s">
        <v>1427</v>
      </c>
      <c r="B176" s="14" t="s">
        <v>1074</v>
      </c>
      <c r="C176" s="14" t="s">
        <v>1077</v>
      </c>
      <c r="D176" s="14"/>
      <c r="E176" s="28" t="s">
        <v>1432</v>
      </c>
      <c r="F176" s="174">
        <v>61.6</v>
      </c>
      <c r="G176" s="174">
        <v>66</v>
      </c>
      <c r="H176" s="174">
        <v>72.5</v>
      </c>
      <c r="I176" s="68">
        <f>G176*Содержание!$C$42</f>
        <v>4963.0272449999993</v>
      </c>
      <c r="J176" s="68">
        <f>H176*Содержание!$C$42</f>
        <v>5451.8102312499996</v>
      </c>
    </row>
    <row r="177" spans="1:10" ht="67.5" x14ac:dyDescent="0.15">
      <c r="A177" s="14" t="s">
        <v>1428</v>
      </c>
      <c r="B177" s="14" t="s">
        <v>1074</v>
      </c>
      <c r="C177" s="14" t="s">
        <v>1077</v>
      </c>
      <c r="D177" s="14"/>
      <c r="E177" s="28" t="s">
        <v>1433</v>
      </c>
      <c r="F177" s="174">
        <v>61.6</v>
      </c>
      <c r="G177" s="174">
        <v>66</v>
      </c>
      <c r="H177" s="174">
        <v>72.5</v>
      </c>
      <c r="I177" s="68">
        <f>G177*Содержание!$C$42</f>
        <v>4963.0272449999993</v>
      </c>
      <c r="J177" s="68">
        <f>H177*Содержание!$C$42</f>
        <v>5451.8102312499996</v>
      </c>
    </row>
    <row r="178" spans="1:10" ht="24.2" customHeight="1" x14ac:dyDescent="0.15">
      <c r="A178" s="323" t="s">
        <v>1434</v>
      </c>
      <c r="B178" s="323"/>
      <c r="C178" s="323"/>
      <c r="D178" s="323"/>
      <c r="E178" s="323"/>
      <c r="F178" s="323"/>
      <c r="G178" s="323"/>
      <c r="H178" s="323"/>
      <c r="I178" s="323"/>
      <c r="J178" s="323"/>
    </row>
    <row r="179" spans="1:10" ht="67.5" x14ac:dyDescent="0.15">
      <c r="A179" s="14" t="s">
        <v>1435</v>
      </c>
      <c r="B179" s="14" t="s">
        <v>1074</v>
      </c>
      <c r="C179" s="14" t="s">
        <v>1077</v>
      </c>
      <c r="D179" s="14"/>
      <c r="E179" s="28" t="s">
        <v>1438</v>
      </c>
      <c r="F179" s="174">
        <v>54</v>
      </c>
      <c r="G179" s="174">
        <v>57.8</v>
      </c>
      <c r="H179" s="174">
        <v>63</v>
      </c>
      <c r="I179" s="68">
        <f>G179*Содержание!$C$42</f>
        <v>4346.4087084999992</v>
      </c>
      <c r="J179" s="68">
        <f>H179*Содержание!$C$42</f>
        <v>4737.4350974999998</v>
      </c>
    </row>
    <row r="180" spans="1:10" ht="67.5" x14ac:dyDescent="0.15">
      <c r="A180" s="14" t="s">
        <v>1436</v>
      </c>
      <c r="B180" s="14" t="s">
        <v>1074</v>
      </c>
      <c r="C180" s="14" t="s">
        <v>1077</v>
      </c>
      <c r="D180" s="14"/>
      <c r="E180" s="28" t="s">
        <v>1439</v>
      </c>
      <c r="F180" s="174">
        <v>63</v>
      </c>
      <c r="G180" s="174">
        <v>67</v>
      </c>
      <c r="H180" s="174">
        <v>73</v>
      </c>
      <c r="I180" s="68">
        <f>G180*Содержание!$C$42</f>
        <v>5038.2246274999989</v>
      </c>
      <c r="J180" s="68">
        <f>H180*Содержание!$C$42</f>
        <v>5489.4089224999989</v>
      </c>
    </row>
    <row r="181" spans="1:10" ht="67.5" x14ac:dyDescent="0.15">
      <c r="A181" s="14" t="s">
        <v>1437</v>
      </c>
      <c r="B181" s="14" t="s">
        <v>1074</v>
      </c>
      <c r="C181" s="14" t="s">
        <v>1077</v>
      </c>
      <c r="D181" s="14"/>
      <c r="E181" s="28" t="s">
        <v>1440</v>
      </c>
      <c r="F181" s="174">
        <v>63</v>
      </c>
      <c r="G181" s="174">
        <v>67</v>
      </c>
      <c r="H181" s="174">
        <v>73</v>
      </c>
      <c r="I181" s="68">
        <f>G181*Содержание!$C$42</f>
        <v>5038.2246274999989</v>
      </c>
      <c r="J181" s="68">
        <f>H181*Содержание!$C$42</f>
        <v>5489.4089224999989</v>
      </c>
    </row>
    <row r="182" spans="1:10" ht="24.2" customHeight="1" x14ac:dyDescent="0.15">
      <c r="A182" s="323" t="s">
        <v>1696</v>
      </c>
      <c r="B182" s="323"/>
      <c r="C182" s="323"/>
      <c r="D182" s="323"/>
      <c r="E182" s="323"/>
      <c r="F182" s="323"/>
      <c r="G182" s="323"/>
      <c r="H182" s="323"/>
      <c r="I182" s="323"/>
      <c r="J182" s="323"/>
    </row>
    <row r="183" spans="1:10" ht="66.75" customHeight="1" x14ac:dyDescent="0.15">
      <c r="A183" s="14" t="s">
        <v>1493</v>
      </c>
      <c r="B183" s="14" t="s">
        <v>1074</v>
      </c>
      <c r="C183" s="14" t="s">
        <v>1077</v>
      </c>
      <c r="D183" s="14"/>
      <c r="E183" s="28" t="s">
        <v>1697</v>
      </c>
      <c r="F183" s="174">
        <v>56</v>
      </c>
      <c r="G183" s="174">
        <v>62</v>
      </c>
      <c r="H183" s="174">
        <v>67</v>
      </c>
      <c r="I183" s="68">
        <f>G183*Содержание!$C$42</f>
        <v>4662.2377149999993</v>
      </c>
      <c r="J183" s="68">
        <f>H183*Содержание!$C$42</f>
        <v>5038.2246274999989</v>
      </c>
    </row>
    <row r="184" spans="1:10" ht="71.25" customHeight="1" x14ac:dyDescent="0.15">
      <c r="A184" s="14" t="s">
        <v>1494</v>
      </c>
      <c r="B184" s="14" t="s">
        <v>1074</v>
      </c>
      <c r="C184" s="14" t="s">
        <v>1077</v>
      </c>
      <c r="D184" s="14"/>
      <c r="E184" s="28" t="s">
        <v>1698</v>
      </c>
      <c r="F184" s="174">
        <v>56</v>
      </c>
      <c r="G184" s="174">
        <v>62</v>
      </c>
      <c r="H184" s="174">
        <v>67</v>
      </c>
      <c r="I184" s="68">
        <f>G184*Содержание!$C$42</f>
        <v>4662.2377149999993</v>
      </c>
      <c r="J184" s="68">
        <f>H184*Содержание!$C$42</f>
        <v>5038.2246274999989</v>
      </c>
    </row>
    <row r="185" spans="1:10" ht="66" customHeight="1" x14ac:dyDescent="0.15">
      <c r="A185" s="14" t="s">
        <v>1495</v>
      </c>
      <c r="B185" s="14" t="s">
        <v>1074</v>
      </c>
      <c r="C185" s="14" t="s">
        <v>1077</v>
      </c>
      <c r="D185" s="14"/>
      <c r="E185" s="28" t="s">
        <v>1699</v>
      </c>
      <c r="F185" s="174">
        <v>56</v>
      </c>
      <c r="G185" s="174">
        <v>62</v>
      </c>
      <c r="H185" s="174">
        <v>67</v>
      </c>
      <c r="I185" s="68">
        <f>G185*Содержание!$C$42</f>
        <v>4662.2377149999993</v>
      </c>
      <c r="J185" s="68">
        <f>H185*Содержание!$C$42</f>
        <v>5038.2246274999989</v>
      </c>
    </row>
    <row r="186" spans="1:10" ht="24.2" customHeight="1" x14ac:dyDescent="0.15">
      <c r="A186" s="323" t="s">
        <v>1441</v>
      </c>
      <c r="B186" s="323"/>
      <c r="C186" s="323"/>
      <c r="D186" s="323"/>
      <c r="E186" s="323"/>
      <c r="F186" s="323"/>
      <c r="G186" s="323"/>
      <c r="H186" s="323"/>
      <c r="I186" s="323"/>
      <c r="J186" s="323"/>
    </row>
    <row r="187" spans="1:10" ht="67.5" x14ac:dyDescent="0.15">
      <c r="A187" s="14" t="s">
        <v>1442</v>
      </c>
      <c r="B187" s="14" t="s">
        <v>1074</v>
      </c>
      <c r="C187" s="14" t="s">
        <v>1077</v>
      </c>
      <c r="D187" s="14"/>
      <c r="E187" s="28" t="s">
        <v>1443</v>
      </c>
      <c r="F187" s="174">
        <v>116</v>
      </c>
      <c r="G187" s="174">
        <v>124</v>
      </c>
      <c r="H187" s="174">
        <v>136</v>
      </c>
      <c r="I187" s="68">
        <f>G187*Содержание!$C$42</f>
        <v>9324.4754299999986</v>
      </c>
      <c r="J187" s="68">
        <f>H187*Содержание!$C$42</f>
        <v>10226.844019999999</v>
      </c>
    </row>
  </sheetData>
  <sheetProtection selectLockedCells="1" selectUnlockedCells="1"/>
  <customSheetViews>
    <customSheetView guid="{387FB4AB-0DDA-49CE-893D-FDA5B323CE06}" showPageBreaks="1" topLeftCell="A31">
      <selection activeCell="D23" sqref="D23"/>
      <pageMargins left="0.70833333333333337" right="0.70833333333333337" top="0.74791666666666656" bottom="0.74791666666666656" header="0.51180555555555551" footer="0.51180555555555551"/>
      <pageSetup paperSize="9" scale="60" firstPageNumber="0" orientation="landscape"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4"/>
      <headerFooter alignWithMargins="0">
        <oddFooter>&amp;CСтраница № &amp;P из &amp;N Прайс-листа</oddFooter>
      </headerFooter>
    </customSheetView>
  </customSheetViews>
  <mergeCells count="33">
    <mergeCell ref="A178:J178"/>
    <mergeCell ref="A186:J186"/>
    <mergeCell ref="A118:J118"/>
    <mergeCell ref="A119:J119"/>
    <mergeCell ref="A126:J126"/>
    <mergeCell ref="A143:J143"/>
    <mergeCell ref="A153:J153"/>
    <mergeCell ref="A182:J182"/>
    <mergeCell ref="A163:J163"/>
    <mergeCell ref="A168:J168"/>
    <mergeCell ref="A172:J172"/>
    <mergeCell ref="A134:J134"/>
    <mergeCell ref="A139:J139"/>
    <mergeCell ref="A104:J104"/>
    <mergeCell ref="A62:J62"/>
    <mergeCell ref="A73:J73"/>
    <mergeCell ref="A26:J26"/>
    <mergeCell ref="A51:J51"/>
    <mergeCell ref="A40:J40"/>
    <mergeCell ref="A49:J49"/>
    <mergeCell ref="A57:J57"/>
    <mergeCell ref="A37:J37"/>
    <mergeCell ref="A83:J83"/>
    <mergeCell ref="A95:J95"/>
    <mergeCell ref="A100:J100"/>
    <mergeCell ref="A91:J91"/>
    <mergeCell ref="A1:J2"/>
    <mergeCell ref="A5:J5"/>
    <mergeCell ref="A6:J6"/>
    <mergeCell ref="A15:J15"/>
    <mergeCell ref="I3:J3"/>
    <mergeCell ref="A3:E3"/>
    <mergeCell ref="F3:H3"/>
  </mergeCells>
  <phoneticPr fontId="9" type="noConversion"/>
  <conditionalFormatting sqref="B96:B99 B135:B138 B140:B1048576 B101:B133 B92:B94 B84:B90 B1:B82">
    <cfRule type="containsText" dxfId="46" priority="2"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landscape" horizontalDpi="300" verticalDpi="300" r:id="rId5"/>
  <headerFooter alignWithMargins="0">
    <oddFooter>&amp;CСтраница № &amp;P из &amp;N Прайс-листа</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pane ySplit="4" topLeftCell="A53" activePane="bottomLeft" state="frozen"/>
      <selection pane="bottomLeft" activeCell="K1" sqref="K1:N1048576"/>
    </sheetView>
  </sheetViews>
  <sheetFormatPr defaultRowHeight="12.75" x14ac:dyDescent="0.2"/>
  <cols>
    <col min="1" max="1" width="30.7109375" customWidth="1"/>
    <col min="2" max="2" width="10.140625" customWidth="1"/>
    <col min="3" max="3" width="9.85546875" customWidth="1"/>
    <col min="4" max="4" width="18.85546875" customWidth="1"/>
    <col min="5" max="5" width="50.85546875" customWidth="1"/>
    <col min="6" max="6" width="16.7109375" customWidth="1"/>
    <col min="7" max="7" width="15.7109375" customWidth="1"/>
    <col min="8" max="9" width="13.7109375" customWidth="1"/>
    <col min="10" max="10" width="14.7109375" customWidth="1"/>
  </cols>
  <sheetData>
    <row r="1" spans="1:10" ht="23.25" customHeight="1" x14ac:dyDescent="0.2">
      <c r="A1" s="318" t="s">
        <v>1574</v>
      </c>
      <c r="B1" s="318"/>
      <c r="C1" s="318"/>
      <c r="D1" s="318"/>
      <c r="E1" s="318"/>
      <c r="F1" s="318"/>
      <c r="G1" s="318"/>
      <c r="H1" s="318"/>
      <c r="I1" s="318"/>
      <c r="J1" s="318"/>
    </row>
    <row r="2" spans="1:10" ht="23.25" customHeight="1" x14ac:dyDescent="0.2">
      <c r="A2" s="318"/>
      <c r="B2" s="318"/>
      <c r="C2" s="318"/>
      <c r="D2" s="318"/>
      <c r="E2" s="318"/>
      <c r="F2" s="318"/>
      <c r="G2" s="318"/>
      <c r="H2" s="318"/>
      <c r="I2" s="318"/>
      <c r="J2" s="318"/>
    </row>
    <row r="3" spans="1:10" ht="42" customHeight="1" x14ac:dyDescent="0.2">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8.5" customHeight="1" x14ac:dyDescent="0.2">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6.25" customHeight="1" x14ac:dyDescent="0.2">
      <c r="A5" s="319" t="s">
        <v>1395</v>
      </c>
      <c r="B5" s="319"/>
      <c r="C5" s="319"/>
      <c r="D5" s="319"/>
      <c r="E5" s="319"/>
      <c r="F5" s="319"/>
      <c r="G5" s="319"/>
      <c r="H5" s="319"/>
      <c r="I5" s="319"/>
      <c r="J5" s="319"/>
    </row>
    <row r="6" spans="1:10" ht="30.75" customHeight="1" x14ac:dyDescent="0.2">
      <c r="A6" s="323" t="s">
        <v>1396</v>
      </c>
      <c r="B6" s="323"/>
      <c r="C6" s="323"/>
      <c r="D6" s="323"/>
      <c r="E6" s="323"/>
      <c r="F6" s="323"/>
      <c r="G6" s="323"/>
      <c r="H6" s="323"/>
      <c r="I6" s="323"/>
      <c r="J6" s="323"/>
    </row>
    <row r="7" spans="1:10" ht="72" customHeight="1" x14ac:dyDescent="0.2">
      <c r="A7" s="14" t="s">
        <v>1397</v>
      </c>
      <c r="B7" s="195" t="s">
        <v>1074</v>
      </c>
      <c r="C7" s="14" t="s">
        <v>1077</v>
      </c>
      <c r="D7" s="190"/>
      <c r="E7" s="28" t="s">
        <v>1403</v>
      </c>
      <c r="F7" s="174">
        <v>2.2400000000000002</v>
      </c>
      <c r="G7" s="174">
        <v>2.5</v>
      </c>
      <c r="H7" s="174">
        <v>3.2</v>
      </c>
      <c r="I7" s="68">
        <f>G7*Содержание!$C$42</f>
        <v>187.99345624999998</v>
      </c>
      <c r="J7" s="68">
        <f>H7*Содержание!$C$42</f>
        <v>240.63162399999999</v>
      </c>
    </row>
    <row r="8" spans="1:10" ht="69.75" customHeight="1" x14ac:dyDescent="0.2">
      <c r="A8" s="14" t="s">
        <v>1398</v>
      </c>
      <c r="B8" s="195" t="s">
        <v>1074</v>
      </c>
      <c r="C8" s="14" t="s">
        <v>1077</v>
      </c>
      <c r="D8" s="190"/>
      <c r="E8" s="28" t="s">
        <v>1404</v>
      </c>
      <c r="F8" s="174">
        <v>2.2400000000000002</v>
      </c>
      <c r="G8" s="174">
        <v>2.5</v>
      </c>
      <c r="H8" s="174">
        <v>3.2</v>
      </c>
      <c r="I8" s="68">
        <f>G8*Содержание!$C$42</f>
        <v>187.99345624999998</v>
      </c>
      <c r="J8" s="68">
        <f>H8*Содержание!$C$42</f>
        <v>240.63162399999999</v>
      </c>
    </row>
    <row r="9" spans="1:10" ht="73.5" customHeight="1" x14ac:dyDescent="0.2">
      <c r="A9" s="14" t="s">
        <v>1399</v>
      </c>
      <c r="B9" s="195" t="s">
        <v>1074</v>
      </c>
      <c r="C9" s="14" t="s">
        <v>1077</v>
      </c>
      <c r="D9" s="190"/>
      <c r="E9" s="28" t="s">
        <v>1405</v>
      </c>
      <c r="F9" s="174">
        <v>2.2400000000000002</v>
      </c>
      <c r="G9" s="174">
        <v>2.5</v>
      </c>
      <c r="H9" s="174">
        <v>3.2</v>
      </c>
      <c r="I9" s="68">
        <f>G9*Содержание!$C$42</f>
        <v>187.99345624999998</v>
      </c>
      <c r="J9" s="68">
        <f>H9*Содержание!$C$42</f>
        <v>240.63162399999999</v>
      </c>
    </row>
    <row r="10" spans="1:10" ht="75.75" customHeight="1" x14ac:dyDescent="0.2">
      <c r="A10" s="14" t="s">
        <v>1400</v>
      </c>
      <c r="B10" s="195" t="s">
        <v>1074</v>
      </c>
      <c r="C10" s="14" t="s">
        <v>1077</v>
      </c>
      <c r="D10" s="190"/>
      <c r="E10" s="28" t="s">
        <v>1406</v>
      </c>
      <c r="F10" s="174">
        <v>2.2400000000000002</v>
      </c>
      <c r="G10" s="174">
        <v>2.5</v>
      </c>
      <c r="H10" s="174">
        <v>3.2</v>
      </c>
      <c r="I10" s="68">
        <f>G10*Содержание!$C$42</f>
        <v>187.99345624999998</v>
      </c>
      <c r="J10" s="68">
        <f>H10*Содержание!$C$42</f>
        <v>240.63162399999999</v>
      </c>
    </row>
    <row r="11" spans="1:10" ht="74.25" customHeight="1" x14ac:dyDescent="0.2">
      <c r="A11" s="14" t="s">
        <v>1401</v>
      </c>
      <c r="B11" s="195" t="s">
        <v>1074</v>
      </c>
      <c r="C11" s="14" t="s">
        <v>1077</v>
      </c>
      <c r="D11" s="190"/>
      <c r="E11" s="28" t="s">
        <v>1407</v>
      </c>
      <c r="F11" s="174">
        <v>2.2400000000000002</v>
      </c>
      <c r="G11" s="174">
        <v>2.5</v>
      </c>
      <c r="H11" s="174">
        <v>3.2</v>
      </c>
      <c r="I11" s="68">
        <f>G11*Содержание!$C$42</f>
        <v>187.99345624999998</v>
      </c>
      <c r="J11" s="68">
        <f>H11*Содержание!$C$42</f>
        <v>240.63162399999999</v>
      </c>
    </row>
    <row r="12" spans="1:10" ht="77.25" customHeight="1" x14ac:dyDescent="0.2">
      <c r="A12" s="14" t="s">
        <v>1402</v>
      </c>
      <c r="B12" s="195" t="s">
        <v>1074</v>
      </c>
      <c r="C12" s="14" t="s">
        <v>1077</v>
      </c>
      <c r="D12" s="190"/>
      <c r="E12" s="28" t="s">
        <v>1408</v>
      </c>
      <c r="F12" s="174">
        <v>2.2400000000000002</v>
      </c>
      <c r="G12" s="174">
        <v>2.5</v>
      </c>
      <c r="H12" s="174">
        <v>3.2</v>
      </c>
      <c r="I12" s="68">
        <f>G12*Содержание!$C$42</f>
        <v>187.99345624999998</v>
      </c>
      <c r="J12" s="68">
        <f>H12*Содержание!$C$42</f>
        <v>240.63162399999999</v>
      </c>
    </row>
    <row r="13" spans="1:10" ht="30.75" customHeight="1" x14ac:dyDescent="0.2">
      <c r="A13" s="323" t="s">
        <v>1409</v>
      </c>
      <c r="B13" s="323"/>
      <c r="C13" s="323"/>
      <c r="D13" s="323"/>
      <c r="E13" s="323"/>
      <c r="F13" s="323"/>
      <c r="G13" s="323"/>
      <c r="H13" s="323"/>
      <c r="I13" s="323"/>
      <c r="J13" s="323"/>
    </row>
    <row r="14" spans="1:10" ht="72" customHeight="1" x14ac:dyDescent="0.2">
      <c r="A14" s="14" t="s">
        <v>1410</v>
      </c>
      <c r="B14" s="195" t="s">
        <v>1074</v>
      </c>
      <c r="C14" s="14" t="s">
        <v>1077</v>
      </c>
      <c r="D14" s="190"/>
      <c r="E14" s="28" t="s">
        <v>1416</v>
      </c>
      <c r="F14" s="174">
        <v>4</v>
      </c>
      <c r="G14" s="174">
        <v>4.5999999999999996</v>
      </c>
      <c r="H14" s="174">
        <v>5.3</v>
      </c>
      <c r="I14" s="68">
        <f>G14*Содержание!$C$42</f>
        <v>345.90795949999995</v>
      </c>
      <c r="J14" s="68">
        <f>H14*Содержание!$C$42</f>
        <v>398.54612724999993</v>
      </c>
    </row>
    <row r="15" spans="1:10" ht="72" customHeight="1" x14ac:dyDescent="0.2">
      <c r="A15" s="14" t="s">
        <v>1411</v>
      </c>
      <c r="B15" s="195" t="s">
        <v>1074</v>
      </c>
      <c r="C15" s="14" t="s">
        <v>1077</v>
      </c>
      <c r="D15" s="190"/>
      <c r="E15" s="28" t="s">
        <v>1417</v>
      </c>
      <c r="F15" s="174">
        <v>4</v>
      </c>
      <c r="G15" s="174">
        <v>4.5999999999999996</v>
      </c>
      <c r="H15" s="174">
        <v>5.3</v>
      </c>
      <c r="I15" s="68">
        <f>G15*Содержание!$C$42</f>
        <v>345.90795949999995</v>
      </c>
      <c r="J15" s="68">
        <f>H15*Содержание!$C$42</f>
        <v>398.54612724999993</v>
      </c>
    </row>
    <row r="16" spans="1:10" ht="72" customHeight="1" x14ac:dyDescent="0.2">
      <c r="A16" s="14" t="s">
        <v>1412</v>
      </c>
      <c r="B16" s="195" t="s">
        <v>1074</v>
      </c>
      <c r="C16" s="14" t="s">
        <v>1077</v>
      </c>
      <c r="D16" s="190"/>
      <c r="E16" s="28" t="s">
        <v>1418</v>
      </c>
      <c r="F16" s="174">
        <v>4</v>
      </c>
      <c r="G16" s="174">
        <v>4.5999999999999996</v>
      </c>
      <c r="H16" s="174">
        <v>5.3</v>
      </c>
      <c r="I16" s="68">
        <f>G16*Содержание!$C$42</f>
        <v>345.90795949999995</v>
      </c>
      <c r="J16" s="68">
        <f>H16*Содержание!$C$42</f>
        <v>398.54612724999993</v>
      </c>
    </row>
    <row r="17" spans="1:10" ht="72" customHeight="1" x14ac:dyDescent="0.2">
      <c r="A17" s="14" t="s">
        <v>1413</v>
      </c>
      <c r="B17" s="195" t="s">
        <v>1074</v>
      </c>
      <c r="C17" s="14" t="s">
        <v>1077</v>
      </c>
      <c r="D17" s="190"/>
      <c r="E17" s="28" t="s">
        <v>1419</v>
      </c>
      <c r="F17" s="174">
        <v>4</v>
      </c>
      <c r="G17" s="174">
        <v>4.5999999999999996</v>
      </c>
      <c r="H17" s="174">
        <v>5.3</v>
      </c>
      <c r="I17" s="68">
        <f>G17*Содержание!$C$42</f>
        <v>345.90795949999995</v>
      </c>
      <c r="J17" s="68">
        <f>H17*Содержание!$C$42</f>
        <v>398.54612724999993</v>
      </c>
    </row>
    <row r="18" spans="1:10" ht="72" customHeight="1" x14ac:dyDescent="0.2">
      <c r="A18" s="14" t="s">
        <v>1414</v>
      </c>
      <c r="B18" s="195" t="s">
        <v>1074</v>
      </c>
      <c r="C18" s="14" t="s">
        <v>1077</v>
      </c>
      <c r="D18" s="190"/>
      <c r="E18" s="28" t="s">
        <v>1420</v>
      </c>
      <c r="F18" s="174">
        <v>4</v>
      </c>
      <c r="G18" s="174">
        <v>4.5999999999999996</v>
      </c>
      <c r="H18" s="174">
        <v>5.3</v>
      </c>
      <c r="I18" s="68">
        <f>G18*Содержание!$C$42</f>
        <v>345.90795949999995</v>
      </c>
      <c r="J18" s="68">
        <f>H18*Содержание!$C$42</f>
        <v>398.54612724999993</v>
      </c>
    </row>
    <row r="19" spans="1:10" ht="72" customHeight="1" x14ac:dyDescent="0.2">
      <c r="A19" s="14" t="s">
        <v>1415</v>
      </c>
      <c r="B19" s="195" t="s">
        <v>1074</v>
      </c>
      <c r="C19" s="14" t="s">
        <v>1077</v>
      </c>
      <c r="D19" s="190"/>
      <c r="E19" s="28" t="s">
        <v>1421</v>
      </c>
      <c r="F19" s="174">
        <v>4</v>
      </c>
      <c r="G19" s="174">
        <v>4.5999999999999996</v>
      </c>
      <c r="H19" s="174">
        <v>5.3</v>
      </c>
      <c r="I19" s="68">
        <f>G19*Содержание!$C$42</f>
        <v>345.90795949999995</v>
      </c>
      <c r="J19" s="68">
        <f>H19*Содержание!$C$42</f>
        <v>398.54612724999993</v>
      </c>
    </row>
    <row r="20" spans="1:10" ht="72" customHeight="1" x14ac:dyDescent="0.2">
      <c r="A20" s="235" t="s">
        <v>1465</v>
      </c>
      <c r="B20" s="235" t="s">
        <v>1074</v>
      </c>
      <c r="C20" s="235" t="s">
        <v>1077</v>
      </c>
      <c r="D20" s="190"/>
      <c r="E20" s="70" t="s">
        <v>1422</v>
      </c>
      <c r="F20" s="172">
        <v>7.8</v>
      </c>
      <c r="G20" s="172">
        <v>8.3000000000000007</v>
      </c>
      <c r="H20" s="172">
        <v>9.1</v>
      </c>
      <c r="I20" s="71">
        <f>G20*Содержание!$C$42</f>
        <v>624.13827474999994</v>
      </c>
      <c r="J20" s="71">
        <f>H20*Содержание!$C$42</f>
        <v>684.29618074999985</v>
      </c>
    </row>
    <row r="21" spans="1:10" ht="31.5" customHeight="1" x14ac:dyDescent="0.2">
      <c r="A21" s="345" t="s">
        <v>1787</v>
      </c>
      <c r="B21" s="346"/>
      <c r="C21" s="346"/>
      <c r="D21" s="346"/>
      <c r="E21" s="346"/>
      <c r="F21" s="346"/>
      <c r="G21" s="346"/>
      <c r="H21" s="346"/>
      <c r="I21" s="346"/>
      <c r="J21" s="347"/>
    </row>
    <row r="22" spans="1:10" ht="66" customHeight="1" x14ac:dyDescent="0.2">
      <c r="A22" s="236" t="s">
        <v>1788</v>
      </c>
      <c r="B22" s="235" t="s">
        <v>1074</v>
      </c>
      <c r="C22" s="236" t="s">
        <v>1077</v>
      </c>
      <c r="D22" s="190"/>
      <c r="E22" s="66" t="s">
        <v>1789</v>
      </c>
      <c r="F22" s="172">
        <v>8</v>
      </c>
      <c r="G22" s="172">
        <v>9</v>
      </c>
      <c r="H22" s="172">
        <v>11</v>
      </c>
      <c r="I22" s="71">
        <f>G22*Содержание!$C$42</f>
        <v>676.77644249999992</v>
      </c>
      <c r="J22" s="71">
        <f>H22*Содержание!$C$42</f>
        <v>827.17120749999992</v>
      </c>
    </row>
    <row r="23" spans="1:10" ht="66" customHeight="1" x14ac:dyDescent="0.2">
      <c r="A23" s="14" t="s">
        <v>1790</v>
      </c>
      <c r="B23" s="235" t="s">
        <v>1074</v>
      </c>
      <c r="C23" s="236" t="s">
        <v>1077</v>
      </c>
      <c r="D23" s="190"/>
      <c r="E23" s="28" t="s">
        <v>1791</v>
      </c>
      <c r="F23" s="172">
        <v>8</v>
      </c>
      <c r="G23" s="172">
        <v>9</v>
      </c>
      <c r="H23" s="172">
        <v>11</v>
      </c>
      <c r="I23" s="71">
        <f>G23*Содержание!$C$42</f>
        <v>676.77644249999992</v>
      </c>
      <c r="J23" s="71">
        <f>H23*Содержание!$C$42</f>
        <v>827.17120749999992</v>
      </c>
    </row>
    <row r="24" spans="1:10" ht="66" customHeight="1" x14ac:dyDescent="0.2">
      <c r="A24" s="14" t="s">
        <v>1792</v>
      </c>
      <c r="B24" s="235" t="s">
        <v>1074</v>
      </c>
      <c r="C24" s="236" t="s">
        <v>1077</v>
      </c>
      <c r="D24" s="190"/>
      <c r="E24" s="28" t="s">
        <v>1793</v>
      </c>
      <c r="F24" s="172">
        <v>8</v>
      </c>
      <c r="G24" s="172">
        <v>9</v>
      </c>
      <c r="H24" s="172">
        <v>11</v>
      </c>
      <c r="I24" s="71">
        <f>G24*Содержание!$C$42</f>
        <v>676.77644249999992</v>
      </c>
      <c r="J24" s="71">
        <f>H24*Содержание!$C$42</f>
        <v>827.17120749999992</v>
      </c>
    </row>
    <row r="25" spans="1:10" ht="66" customHeight="1" x14ac:dyDescent="0.2">
      <c r="A25" s="14" t="s">
        <v>1794</v>
      </c>
      <c r="B25" s="235" t="s">
        <v>1074</v>
      </c>
      <c r="C25" s="236" t="s">
        <v>1077</v>
      </c>
      <c r="D25" s="190"/>
      <c r="E25" s="28" t="s">
        <v>1795</v>
      </c>
      <c r="F25" s="172">
        <v>9</v>
      </c>
      <c r="G25" s="172">
        <v>10.4</v>
      </c>
      <c r="H25" s="172">
        <v>12.5</v>
      </c>
      <c r="I25" s="71">
        <f>G25*Содержание!$C$42</f>
        <v>782.05277799999988</v>
      </c>
      <c r="J25" s="71">
        <f>H25*Содержание!$C$42</f>
        <v>939.96728124999981</v>
      </c>
    </row>
    <row r="26" spans="1:10" ht="90" customHeight="1" x14ac:dyDescent="0.2">
      <c r="A26" s="247" t="s">
        <v>1910</v>
      </c>
      <c r="B26" s="237" t="s">
        <v>1074</v>
      </c>
      <c r="C26" s="238" t="s">
        <v>1077</v>
      </c>
      <c r="D26" s="190"/>
      <c r="E26" s="28" t="s">
        <v>1911</v>
      </c>
      <c r="F26" s="172">
        <v>8.5</v>
      </c>
      <c r="G26" s="172">
        <v>9.4</v>
      </c>
      <c r="H26" s="172">
        <v>10.8</v>
      </c>
      <c r="I26" s="71">
        <f>G26*Содержание!$C$42</f>
        <v>706.85539549999987</v>
      </c>
      <c r="J26" s="71">
        <f>H26*Содержание!$C$42</f>
        <v>812.13173099999995</v>
      </c>
    </row>
    <row r="27" spans="1:10" ht="32.25" customHeight="1" x14ac:dyDescent="0.2">
      <c r="A27" s="345" t="s">
        <v>1796</v>
      </c>
      <c r="B27" s="346"/>
      <c r="C27" s="346"/>
      <c r="D27" s="346"/>
      <c r="E27" s="346"/>
      <c r="F27" s="346"/>
      <c r="G27" s="346"/>
      <c r="H27" s="346"/>
      <c r="I27" s="346"/>
      <c r="J27" s="347"/>
    </row>
    <row r="28" spans="1:10" ht="75.75" customHeight="1" x14ac:dyDescent="0.2">
      <c r="A28" s="14" t="s">
        <v>1817</v>
      </c>
      <c r="B28" s="235" t="s">
        <v>1074</v>
      </c>
      <c r="C28" s="236"/>
      <c r="D28" s="72"/>
      <c r="E28" s="28" t="s">
        <v>1797</v>
      </c>
      <c r="F28" s="172">
        <v>9.1999999999999993</v>
      </c>
      <c r="G28" s="172">
        <v>10.6</v>
      </c>
      <c r="H28" s="172">
        <v>13</v>
      </c>
      <c r="I28" s="71">
        <f>G28*Содержание!$C$42</f>
        <v>797.09225449999985</v>
      </c>
      <c r="J28" s="71">
        <f>H28*Содержание!$C$42</f>
        <v>977.56597249999982</v>
      </c>
    </row>
    <row r="29" spans="1:10" ht="72.75" customHeight="1" x14ac:dyDescent="0.2">
      <c r="A29" s="14" t="s">
        <v>1798</v>
      </c>
      <c r="B29" s="235" t="s">
        <v>1074</v>
      </c>
      <c r="C29" s="236"/>
      <c r="D29" s="72"/>
      <c r="E29" s="28" t="s">
        <v>1799</v>
      </c>
      <c r="F29" s="172">
        <v>9.1999999999999993</v>
      </c>
      <c r="G29" s="172">
        <v>10.6</v>
      </c>
      <c r="H29" s="172">
        <v>13</v>
      </c>
      <c r="I29" s="71">
        <f>G29*Содержание!$C$42</f>
        <v>797.09225449999985</v>
      </c>
      <c r="J29" s="71">
        <f>H29*Содержание!$C$42</f>
        <v>977.56597249999982</v>
      </c>
    </row>
    <row r="30" spans="1:10" ht="73.5" customHeight="1" x14ac:dyDescent="0.2">
      <c r="A30" s="14" t="s">
        <v>1818</v>
      </c>
      <c r="B30" s="235" t="s">
        <v>1074</v>
      </c>
      <c r="C30" s="236"/>
      <c r="D30" s="72"/>
      <c r="E30" s="28" t="s">
        <v>1800</v>
      </c>
      <c r="F30" s="172">
        <v>9.1999999999999993</v>
      </c>
      <c r="G30" s="172">
        <v>10.6</v>
      </c>
      <c r="H30" s="172">
        <v>13</v>
      </c>
      <c r="I30" s="71">
        <f>G30*Содержание!$C$42</f>
        <v>797.09225449999985</v>
      </c>
      <c r="J30" s="71">
        <f>H30*Содержание!$C$42</f>
        <v>977.56597249999982</v>
      </c>
    </row>
    <row r="31" spans="1:10" ht="32.25" customHeight="1" x14ac:dyDescent="0.2">
      <c r="A31" s="323" t="s">
        <v>1466</v>
      </c>
      <c r="B31" s="323"/>
      <c r="C31" s="323"/>
      <c r="D31" s="323"/>
      <c r="E31" s="323"/>
      <c r="F31" s="323"/>
      <c r="G31" s="323"/>
      <c r="H31" s="323"/>
      <c r="I31" s="323"/>
      <c r="J31" s="323"/>
    </row>
    <row r="32" spans="1:10" ht="67.5" customHeight="1" x14ac:dyDescent="0.2">
      <c r="A32" s="14" t="s">
        <v>1467</v>
      </c>
      <c r="B32" s="14" t="s">
        <v>1074</v>
      </c>
      <c r="C32" s="14" t="s">
        <v>1077</v>
      </c>
      <c r="D32" s="190"/>
      <c r="E32" s="28" t="s">
        <v>1520</v>
      </c>
      <c r="F32" s="174">
        <v>11</v>
      </c>
      <c r="G32" s="174">
        <v>12.1</v>
      </c>
      <c r="H32" s="174">
        <v>13.5</v>
      </c>
      <c r="I32" s="68">
        <f>G32*Содержание!$C$42</f>
        <v>909.88832824999986</v>
      </c>
      <c r="J32" s="68">
        <f>H32*Содержание!$C$42</f>
        <v>1015.1646637499998</v>
      </c>
    </row>
    <row r="33" spans="1:10" ht="68.25" customHeight="1" x14ac:dyDescent="0.2">
      <c r="A33" s="14" t="s">
        <v>1468</v>
      </c>
      <c r="B33" s="14" t="s">
        <v>1074</v>
      </c>
      <c r="C33" s="14" t="s">
        <v>1077</v>
      </c>
      <c r="D33" s="190"/>
      <c r="E33" s="28" t="s">
        <v>1521</v>
      </c>
      <c r="F33" s="174">
        <v>11</v>
      </c>
      <c r="G33" s="174">
        <v>12.1</v>
      </c>
      <c r="H33" s="174">
        <v>13.5</v>
      </c>
      <c r="I33" s="68">
        <f>G33*Содержание!$C$42</f>
        <v>909.88832824999986</v>
      </c>
      <c r="J33" s="68">
        <f>H33*Содержание!$C$42</f>
        <v>1015.1646637499998</v>
      </c>
    </row>
    <row r="34" spans="1:10" ht="72" customHeight="1" x14ac:dyDescent="0.2">
      <c r="A34" s="14" t="s">
        <v>1469</v>
      </c>
      <c r="B34" s="14" t="s">
        <v>1074</v>
      </c>
      <c r="C34" s="14" t="s">
        <v>1077</v>
      </c>
      <c r="D34" s="190"/>
      <c r="E34" s="28" t="s">
        <v>1522</v>
      </c>
      <c r="F34" s="174">
        <v>11</v>
      </c>
      <c r="G34" s="174">
        <v>12.1</v>
      </c>
      <c r="H34" s="174">
        <v>13.5</v>
      </c>
      <c r="I34" s="68">
        <f>G34*Содержание!$C$42</f>
        <v>909.88832824999986</v>
      </c>
      <c r="J34" s="68">
        <f>H34*Содержание!$C$42</f>
        <v>1015.1646637499998</v>
      </c>
    </row>
    <row r="35" spans="1:10" ht="66" customHeight="1" x14ac:dyDescent="0.2">
      <c r="A35" s="14" t="s">
        <v>1470</v>
      </c>
      <c r="B35" s="14" t="s">
        <v>1074</v>
      </c>
      <c r="C35" s="14" t="s">
        <v>1077</v>
      </c>
      <c r="D35" s="190"/>
      <c r="E35" s="28" t="s">
        <v>1523</v>
      </c>
      <c r="F35" s="174">
        <v>11</v>
      </c>
      <c r="G35" s="174">
        <v>12.1</v>
      </c>
      <c r="H35" s="174">
        <v>13.5</v>
      </c>
      <c r="I35" s="68">
        <f>G35*Содержание!$C$42</f>
        <v>909.88832824999986</v>
      </c>
      <c r="J35" s="68">
        <f>H35*Содержание!$C$42</f>
        <v>1015.1646637499998</v>
      </c>
    </row>
    <row r="36" spans="1:10" ht="66" customHeight="1" x14ac:dyDescent="0.2">
      <c r="A36" s="14" t="s">
        <v>1471</v>
      </c>
      <c r="B36" s="14" t="s">
        <v>1074</v>
      </c>
      <c r="C36" s="14" t="s">
        <v>1077</v>
      </c>
      <c r="D36" s="190"/>
      <c r="E36" s="28" t="s">
        <v>1524</v>
      </c>
      <c r="F36" s="174">
        <v>11</v>
      </c>
      <c r="G36" s="174">
        <v>12.1</v>
      </c>
      <c r="H36" s="174">
        <v>13.5</v>
      </c>
      <c r="I36" s="68">
        <f>G36*Содержание!$C$42</f>
        <v>909.88832824999986</v>
      </c>
      <c r="J36" s="68">
        <f>H36*Содержание!$C$42</f>
        <v>1015.1646637499998</v>
      </c>
    </row>
    <row r="37" spans="1:10" ht="66" customHeight="1" x14ac:dyDescent="0.2">
      <c r="A37" s="14" t="s">
        <v>1472</v>
      </c>
      <c r="B37" s="14" t="s">
        <v>1074</v>
      </c>
      <c r="C37" s="14" t="s">
        <v>1077</v>
      </c>
      <c r="D37" s="190"/>
      <c r="E37" s="28" t="s">
        <v>1525</v>
      </c>
      <c r="F37" s="174">
        <v>11</v>
      </c>
      <c r="G37" s="174">
        <v>12.1</v>
      </c>
      <c r="H37" s="174">
        <v>13.5</v>
      </c>
      <c r="I37" s="68">
        <f>G37*Содержание!$C$42</f>
        <v>909.88832824999986</v>
      </c>
      <c r="J37" s="68">
        <f>H37*Содержание!$C$42</f>
        <v>1015.1646637499998</v>
      </c>
    </row>
    <row r="38" spans="1:10" ht="64.5" customHeight="1" x14ac:dyDescent="0.2">
      <c r="A38" s="14" t="s">
        <v>1473</v>
      </c>
      <c r="B38" s="14" t="s">
        <v>1074</v>
      </c>
      <c r="C38" s="14" t="s">
        <v>1077</v>
      </c>
      <c r="D38" s="190"/>
      <c r="E38" s="28" t="s">
        <v>1526</v>
      </c>
      <c r="F38" s="174">
        <v>11</v>
      </c>
      <c r="G38" s="174">
        <v>12.1</v>
      </c>
      <c r="H38" s="174">
        <v>13.5</v>
      </c>
      <c r="I38" s="68">
        <f>G38*Содержание!$C$42</f>
        <v>909.88832824999986</v>
      </c>
      <c r="J38" s="68">
        <f>H38*Содержание!$C$42</f>
        <v>1015.1646637499998</v>
      </c>
    </row>
    <row r="39" spans="1:10" ht="64.5" customHeight="1" x14ac:dyDescent="0.2">
      <c r="A39" s="14" t="s">
        <v>1474</v>
      </c>
      <c r="B39" s="14" t="s">
        <v>1074</v>
      </c>
      <c r="C39" s="14" t="s">
        <v>1077</v>
      </c>
      <c r="D39" s="190"/>
      <c r="E39" s="28" t="s">
        <v>1527</v>
      </c>
      <c r="F39" s="174">
        <v>12</v>
      </c>
      <c r="G39" s="174">
        <v>13.2</v>
      </c>
      <c r="H39" s="174">
        <v>14.6</v>
      </c>
      <c r="I39" s="68">
        <f>G39*Содержание!$C$42</f>
        <v>992.60544899999979</v>
      </c>
      <c r="J39" s="68">
        <f>H39*Содержание!$C$42</f>
        <v>1097.8817844999999</v>
      </c>
    </row>
    <row r="40" spans="1:10" ht="64.5" customHeight="1" x14ac:dyDescent="0.2">
      <c r="A40" s="14" t="s">
        <v>1475</v>
      </c>
      <c r="B40" s="14" t="s">
        <v>1074</v>
      </c>
      <c r="C40" s="14" t="s">
        <v>1077</v>
      </c>
      <c r="D40" s="190"/>
      <c r="E40" s="28" t="s">
        <v>1528</v>
      </c>
      <c r="F40" s="174">
        <v>20</v>
      </c>
      <c r="G40" s="174">
        <v>22</v>
      </c>
      <c r="H40" s="174">
        <v>24.5</v>
      </c>
      <c r="I40" s="68">
        <f>G40*Содержание!$C$42</f>
        <v>1654.3424149999998</v>
      </c>
      <c r="J40" s="68">
        <f>H40*Содержание!$C$42</f>
        <v>1842.3358712499996</v>
      </c>
    </row>
    <row r="41" spans="1:10" ht="28.5" customHeight="1" x14ac:dyDescent="0.2">
      <c r="A41" s="323" t="s">
        <v>1476</v>
      </c>
      <c r="B41" s="323"/>
      <c r="C41" s="323"/>
      <c r="D41" s="323"/>
      <c r="E41" s="323"/>
      <c r="F41" s="323"/>
      <c r="G41" s="323"/>
      <c r="H41" s="323"/>
      <c r="I41" s="323"/>
      <c r="J41" s="323"/>
    </row>
    <row r="42" spans="1:10" ht="69" customHeight="1" x14ac:dyDescent="0.2">
      <c r="A42" s="14" t="s">
        <v>1477</v>
      </c>
      <c r="B42" s="14" t="s">
        <v>1074</v>
      </c>
      <c r="C42" s="14" t="s">
        <v>1077</v>
      </c>
      <c r="D42" s="190"/>
      <c r="E42" s="28" t="s">
        <v>1529</v>
      </c>
      <c r="F42" s="174">
        <v>16.5</v>
      </c>
      <c r="G42" s="174">
        <v>18.2</v>
      </c>
      <c r="H42" s="174">
        <v>20</v>
      </c>
      <c r="I42" s="68">
        <f>G42*Содержание!$C$42</f>
        <v>1368.5923614999997</v>
      </c>
      <c r="J42" s="68">
        <f>H42*Содержание!$C$42</f>
        <v>1503.9476499999998</v>
      </c>
    </row>
    <row r="43" spans="1:10" ht="69" customHeight="1" x14ac:dyDescent="0.2">
      <c r="A43" s="14" t="s">
        <v>1478</v>
      </c>
      <c r="B43" s="14" t="s">
        <v>1074</v>
      </c>
      <c r="C43" s="14" t="s">
        <v>1077</v>
      </c>
      <c r="D43" s="190"/>
      <c r="E43" s="28" t="s">
        <v>1530</v>
      </c>
      <c r="F43" s="174">
        <v>16.5</v>
      </c>
      <c r="G43" s="174">
        <v>18.2</v>
      </c>
      <c r="H43" s="174">
        <v>20</v>
      </c>
      <c r="I43" s="68">
        <f>G43*Содержание!$C$42</f>
        <v>1368.5923614999997</v>
      </c>
      <c r="J43" s="68">
        <f>H43*Содержание!$C$42</f>
        <v>1503.9476499999998</v>
      </c>
    </row>
    <row r="44" spans="1:10" ht="69" customHeight="1" x14ac:dyDescent="0.2">
      <c r="A44" s="14" t="s">
        <v>1479</v>
      </c>
      <c r="B44" s="14" t="s">
        <v>1074</v>
      </c>
      <c r="C44" s="14" t="s">
        <v>1077</v>
      </c>
      <c r="D44" s="190"/>
      <c r="E44" s="28" t="s">
        <v>1531</v>
      </c>
      <c r="F44" s="174">
        <v>16.5</v>
      </c>
      <c r="G44" s="174">
        <v>18.2</v>
      </c>
      <c r="H44" s="174">
        <v>20</v>
      </c>
      <c r="I44" s="68">
        <f>G44*Содержание!$C$42</f>
        <v>1368.5923614999997</v>
      </c>
      <c r="J44" s="68">
        <f>H44*Содержание!$C$42</f>
        <v>1503.9476499999998</v>
      </c>
    </row>
    <row r="45" spans="1:10" ht="78.75" customHeight="1" x14ac:dyDescent="0.2">
      <c r="A45" s="14" t="s">
        <v>1480</v>
      </c>
      <c r="B45" s="14" t="s">
        <v>1074</v>
      </c>
      <c r="C45" s="14" t="s">
        <v>1077</v>
      </c>
      <c r="D45" s="190"/>
      <c r="E45" s="28" t="s">
        <v>1534</v>
      </c>
      <c r="F45" s="174">
        <v>16.5</v>
      </c>
      <c r="G45" s="174">
        <v>18.2</v>
      </c>
      <c r="H45" s="174">
        <v>20</v>
      </c>
      <c r="I45" s="68">
        <f>G45*Содержание!$C$42</f>
        <v>1368.5923614999997</v>
      </c>
      <c r="J45" s="68">
        <f>H45*Содержание!$C$42</f>
        <v>1503.9476499999998</v>
      </c>
    </row>
    <row r="46" spans="1:10" ht="78.75" customHeight="1" x14ac:dyDescent="0.2">
      <c r="A46" s="14" t="s">
        <v>1481</v>
      </c>
      <c r="B46" s="14" t="s">
        <v>1074</v>
      </c>
      <c r="C46" s="14" t="s">
        <v>1077</v>
      </c>
      <c r="D46" s="190"/>
      <c r="E46" s="28" t="s">
        <v>1532</v>
      </c>
      <c r="F46" s="174">
        <v>16.5</v>
      </c>
      <c r="G46" s="174">
        <v>18.2</v>
      </c>
      <c r="H46" s="174">
        <v>20</v>
      </c>
      <c r="I46" s="68">
        <f>G46*Содержание!$C$42</f>
        <v>1368.5923614999997</v>
      </c>
      <c r="J46" s="68">
        <f>H46*Содержание!$C$42</f>
        <v>1503.9476499999998</v>
      </c>
    </row>
    <row r="47" spans="1:10" ht="78.75" customHeight="1" x14ac:dyDescent="0.2">
      <c r="A47" s="14" t="s">
        <v>1482</v>
      </c>
      <c r="B47" s="14" t="s">
        <v>1074</v>
      </c>
      <c r="C47" s="14" t="s">
        <v>1077</v>
      </c>
      <c r="D47" s="190"/>
      <c r="E47" s="28" t="s">
        <v>1533</v>
      </c>
      <c r="F47" s="174">
        <v>16.5</v>
      </c>
      <c r="G47" s="174">
        <v>18.2</v>
      </c>
      <c r="H47" s="174">
        <v>20</v>
      </c>
      <c r="I47" s="68">
        <f>G47*Содержание!$C$42</f>
        <v>1368.5923614999997</v>
      </c>
      <c r="J47" s="68">
        <f>H47*Содержание!$C$42</f>
        <v>1503.9476499999998</v>
      </c>
    </row>
    <row r="48" spans="1:10" ht="78.75" customHeight="1" x14ac:dyDescent="0.2">
      <c r="A48" s="14" t="s">
        <v>1483</v>
      </c>
      <c r="B48" s="14" t="s">
        <v>1074</v>
      </c>
      <c r="C48" s="14" t="s">
        <v>1077</v>
      </c>
      <c r="D48" s="190"/>
      <c r="E48" s="28" t="s">
        <v>1535</v>
      </c>
      <c r="F48" s="174">
        <v>16.5</v>
      </c>
      <c r="G48" s="174">
        <v>18.2</v>
      </c>
      <c r="H48" s="174">
        <v>20</v>
      </c>
      <c r="I48" s="68">
        <f>G48*Содержание!$C$42</f>
        <v>1368.5923614999997</v>
      </c>
      <c r="J48" s="68">
        <f>H48*Содержание!$C$42</f>
        <v>1503.9476499999998</v>
      </c>
    </row>
    <row r="49" spans="1:10" ht="78.75" customHeight="1" x14ac:dyDescent="0.2">
      <c r="A49" s="14" t="s">
        <v>1484</v>
      </c>
      <c r="B49" s="14" t="s">
        <v>1074</v>
      </c>
      <c r="C49" s="14" t="s">
        <v>1077</v>
      </c>
      <c r="D49" s="190"/>
      <c r="E49" s="28" t="s">
        <v>1536</v>
      </c>
      <c r="F49" s="174">
        <v>18</v>
      </c>
      <c r="G49" s="174">
        <v>20</v>
      </c>
      <c r="H49" s="174">
        <v>22</v>
      </c>
      <c r="I49" s="68">
        <f>G49*Содержание!$C$42</f>
        <v>1503.9476499999998</v>
      </c>
      <c r="J49" s="68">
        <f>H49*Содержание!$C$42</f>
        <v>1654.3424149999998</v>
      </c>
    </row>
    <row r="50" spans="1:10" ht="78.75" customHeight="1" x14ac:dyDescent="0.2">
      <c r="A50" s="14" t="s">
        <v>1485</v>
      </c>
      <c r="B50" s="14" t="s">
        <v>1074</v>
      </c>
      <c r="C50" s="14" t="s">
        <v>1077</v>
      </c>
      <c r="D50" s="190"/>
      <c r="E50" s="28" t="s">
        <v>1537</v>
      </c>
      <c r="F50" s="174">
        <v>32</v>
      </c>
      <c r="G50" s="174">
        <v>35</v>
      </c>
      <c r="H50" s="174">
        <v>38.5</v>
      </c>
      <c r="I50" s="68">
        <f>G50*Содержание!$C$42</f>
        <v>2631.9083874999997</v>
      </c>
      <c r="J50" s="68">
        <f>H50*Содержание!$C$42</f>
        <v>2895.0992262499994</v>
      </c>
    </row>
    <row r="51" spans="1:10" ht="27.75" customHeight="1" x14ac:dyDescent="0.2">
      <c r="A51" s="323" t="s">
        <v>1486</v>
      </c>
      <c r="B51" s="323"/>
      <c r="C51" s="323"/>
      <c r="D51" s="323"/>
      <c r="E51" s="323"/>
      <c r="F51" s="323"/>
      <c r="G51" s="323"/>
      <c r="H51" s="323"/>
      <c r="I51" s="323"/>
      <c r="J51" s="323"/>
    </row>
    <row r="52" spans="1:10" ht="84.75" customHeight="1" x14ac:dyDescent="0.2">
      <c r="A52" s="14" t="s">
        <v>1487</v>
      </c>
      <c r="B52" s="14" t="s">
        <v>1074</v>
      </c>
      <c r="C52" s="14" t="s">
        <v>1077</v>
      </c>
      <c r="D52" s="190"/>
      <c r="E52" s="28" t="s">
        <v>1538</v>
      </c>
      <c r="F52" s="174">
        <v>12.5</v>
      </c>
      <c r="G52" s="174">
        <v>13.8</v>
      </c>
      <c r="H52" s="174">
        <v>15.2</v>
      </c>
      <c r="I52" s="68">
        <f>G52*Содержание!$C$42</f>
        <v>1037.7238785</v>
      </c>
      <c r="J52" s="68">
        <f>H52*Содержание!$C$42</f>
        <v>1143.0002139999997</v>
      </c>
    </row>
    <row r="53" spans="1:10" ht="84.75" customHeight="1" x14ac:dyDescent="0.2">
      <c r="A53" s="14" t="s">
        <v>1488</v>
      </c>
      <c r="B53" s="14" t="s">
        <v>1074</v>
      </c>
      <c r="C53" s="14" t="s">
        <v>1077</v>
      </c>
      <c r="D53" s="190"/>
      <c r="E53" s="28" t="s">
        <v>1539</v>
      </c>
      <c r="F53" s="174">
        <v>12.5</v>
      </c>
      <c r="G53" s="174">
        <v>13.8</v>
      </c>
      <c r="H53" s="174">
        <v>15.2</v>
      </c>
      <c r="I53" s="68">
        <f>G53*Содержание!$C$42</f>
        <v>1037.7238785</v>
      </c>
      <c r="J53" s="68">
        <f>H53*Содержание!$C$42</f>
        <v>1143.0002139999997</v>
      </c>
    </row>
    <row r="54" spans="1:10" ht="84.75" customHeight="1" x14ac:dyDescent="0.2">
      <c r="A54" s="14" t="s">
        <v>1801</v>
      </c>
      <c r="B54" s="14" t="s">
        <v>1074</v>
      </c>
      <c r="C54" s="14" t="s">
        <v>1077</v>
      </c>
      <c r="D54" s="190"/>
      <c r="E54" s="28" t="s">
        <v>1802</v>
      </c>
      <c r="F54" s="174">
        <v>12.5</v>
      </c>
      <c r="G54" s="174">
        <v>13.8</v>
      </c>
      <c r="H54" s="174">
        <v>15.2</v>
      </c>
      <c r="I54" s="68">
        <f>G54*Содержание!$C$42</f>
        <v>1037.7238785</v>
      </c>
      <c r="J54" s="68">
        <f>H54*Содержание!$C$42</f>
        <v>1143.0002139999997</v>
      </c>
    </row>
    <row r="55" spans="1:10" ht="84.75" customHeight="1" x14ac:dyDescent="0.2">
      <c r="A55" s="14" t="s">
        <v>1489</v>
      </c>
      <c r="B55" s="14" t="s">
        <v>1074</v>
      </c>
      <c r="C55" s="14" t="s">
        <v>1077</v>
      </c>
      <c r="D55" s="190"/>
      <c r="E55" s="28" t="s">
        <v>1540</v>
      </c>
      <c r="F55" s="174">
        <v>13.5</v>
      </c>
      <c r="G55" s="174">
        <v>14.9</v>
      </c>
      <c r="H55" s="174">
        <v>16.3</v>
      </c>
      <c r="I55" s="68">
        <f>G55*Содержание!$C$42</f>
        <v>1120.4409992499998</v>
      </c>
      <c r="J55" s="68">
        <f>H55*Содержание!$C$42</f>
        <v>1225.71733475</v>
      </c>
    </row>
    <row r="56" spans="1:10" ht="28.5" customHeight="1" x14ac:dyDescent="0.2">
      <c r="A56" s="323" t="s">
        <v>1874</v>
      </c>
      <c r="B56" s="323"/>
      <c r="C56" s="323"/>
      <c r="D56" s="323"/>
      <c r="E56" s="323"/>
      <c r="F56" s="323"/>
      <c r="G56" s="323"/>
      <c r="H56" s="323"/>
      <c r="I56" s="323"/>
      <c r="J56" s="323"/>
    </row>
    <row r="57" spans="1:10" ht="83.25" customHeight="1" x14ac:dyDescent="0.2">
      <c r="A57" s="14" t="s">
        <v>1490</v>
      </c>
      <c r="B57" s="14" t="s">
        <v>1074</v>
      </c>
      <c r="C57" s="14" t="s">
        <v>1077</v>
      </c>
      <c r="D57" s="190"/>
      <c r="E57" s="28" t="s">
        <v>1541</v>
      </c>
      <c r="F57" s="174">
        <v>20</v>
      </c>
      <c r="G57" s="174">
        <v>22</v>
      </c>
      <c r="H57" s="174">
        <v>24.2</v>
      </c>
      <c r="I57" s="68">
        <f>G57*Содержание!$C$42</f>
        <v>1654.3424149999998</v>
      </c>
      <c r="J57" s="68">
        <f>H57*Содержание!$C$42</f>
        <v>1819.7766564999997</v>
      </c>
    </row>
    <row r="58" spans="1:10" ht="83.25" customHeight="1" x14ac:dyDescent="0.2">
      <c r="A58" s="14" t="s">
        <v>1491</v>
      </c>
      <c r="B58" s="14" t="s">
        <v>1074</v>
      </c>
      <c r="C58" s="14" t="s">
        <v>1077</v>
      </c>
      <c r="D58" s="190"/>
      <c r="E58" s="28" t="s">
        <v>1542</v>
      </c>
      <c r="F58" s="174">
        <v>20</v>
      </c>
      <c r="G58" s="174">
        <v>22</v>
      </c>
      <c r="H58" s="174">
        <v>24.2</v>
      </c>
      <c r="I58" s="68">
        <f>G58*Содержание!$C$42</f>
        <v>1654.3424149999998</v>
      </c>
      <c r="J58" s="68">
        <f>H58*Содержание!$C$42</f>
        <v>1819.7766564999997</v>
      </c>
    </row>
    <row r="59" spans="1:10" ht="83.25" customHeight="1" x14ac:dyDescent="0.2">
      <c r="A59" s="14" t="s">
        <v>1492</v>
      </c>
      <c r="B59" s="14" t="s">
        <v>1074</v>
      </c>
      <c r="C59" s="14" t="s">
        <v>1077</v>
      </c>
      <c r="D59" s="190"/>
      <c r="E59" s="28" t="s">
        <v>1543</v>
      </c>
      <c r="F59" s="174">
        <v>21.2</v>
      </c>
      <c r="G59" s="174">
        <v>23.3</v>
      </c>
      <c r="H59" s="174">
        <v>25.6</v>
      </c>
      <c r="I59" s="68">
        <f>G59*Содержание!$C$42</f>
        <v>1752.0990122499998</v>
      </c>
      <c r="J59" s="68">
        <f>H59*Содержание!$C$42</f>
        <v>1925.0529919999999</v>
      </c>
    </row>
    <row r="60" spans="1:10" ht="27.75" customHeight="1" x14ac:dyDescent="0.2">
      <c r="A60" s="323" t="s">
        <v>1423</v>
      </c>
      <c r="B60" s="323"/>
      <c r="C60" s="323"/>
      <c r="D60" s="323"/>
      <c r="E60" s="323"/>
      <c r="F60" s="323"/>
      <c r="G60" s="323"/>
      <c r="H60" s="323"/>
      <c r="I60" s="323"/>
      <c r="J60" s="323"/>
    </row>
    <row r="61" spans="1:10" ht="78.75" customHeight="1" x14ac:dyDescent="0.2">
      <c r="A61" s="14" t="s">
        <v>1424</v>
      </c>
      <c r="B61" s="14" t="s">
        <v>1074</v>
      </c>
      <c r="C61" s="14" t="s">
        <v>1077</v>
      </c>
      <c r="D61" s="190"/>
      <c r="E61" s="28" t="s">
        <v>1429</v>
      </c>
      <c r="F61" s="174">
        <v>48</v>
      </c>
      <c r="G61" s="174">
        <v>51.4</v>
      </c>
      <c r="H61" s="174">
        <v>56.5</v>
      </c>
      <c r="I61" s="68">
        <f>G61*Содержание!$C$42</f>
        <v>3865.1454604999994</v>
      </c>
      <c r="J61" s="68">
        <f>H61*Содержание!$C$42</f>
        <v>4248.6521112499995</v>
      </c>
    </row>
    <row r="62" spans="1:10" ht="78.75" customHeight="1" x14ac:dyDescent="0.2">
      <c r="A62" s="14" t="s">
        <v>1425</v>
      </c>
      <c r="B62" s="14" t="s">
        <v>1074</v>
      </c>
      <c r="C62" s="14" t="s">
        <v>1077</v>
      </c>
      <c r="D62" s="190"/>
      <c r="E62" s="28" t="s">
        <v>1430</v>
      </c>
      <c r="F62" s="174">
        <v>48</v>
      </c>
      <c r="G62" s="174">
        <v>51.4</v>
      </c>
      <c r="H62" s="174">
        <v>56.5</v>
      </c>
      <c r="I62" s="68">
        <f>G62*Содержание!$C$42</f>
        <v>3865.1454604999994</v>
      </c>
      <c r="J62" s="68">
        <f>H62*Содержание!$C$42</f>
        <v>4248.6521112499995</v>
      </c>
    </row>
    <row r="63" spans="1:10" ht="77.25" customHeight="1" x14ac:dyDescent="0.2">
      <c r="A63" s="14" t="s">
        <v>1426</v>
      </c>
      <c r="B63" s="14" t="s">
        <v>1074</v>
      </c>
      <c r="C63" s="14" t="s">
        <v>1077</v>
      </c>
      <c r="D63" s="190"/>
      <c r="E63" s="28" t="s">
        <v>1431</v>
      </c>
      <c r="F63" s="174">
        <v>52</v>
      </c>
      <c r="G63" s="174">
        <v>55.6</v>
      </c>
      <c r="H63" s="174">
        <v>61.2</v>
      </c>
      <c r="I63" s="68">
        <f>G63*Содержание!$C$42</f>
        <v>4180.9744669999991</v>
      </c>
      <c r="J63" s="68">
        <f>H63*Содержание!$C$42</f>
        <v>4602.0798089999998</v>
      </c>
    </row>
    <row r="64" spans="1:10" ht="77.25" customHeight="1" x14ac:dyDescent="0.2">
      <c r="A64" s="14" t="s">
        <v>1427</v>
      </c>
      <c r="B64" s="14" t="s">
        <v>1074</v>
      </c>
      <c r="C64" s="14" t="s">
        <v>1077</v>
      </c>
      <c r="D64" s="190"/>
      <c r="E64" s="28" t="s">
        <v>1432</v>
      </c>
      <c r="F64" s="174">
        <v>61.6</v>
      </c>
      <c r="G64" s="174">
        <v>66</v>
      </c>
      <c r="H64" s="174">
        <v>72.5</v>
      </c>
      <c r="I64" s="68">
        <f>G64*Содержание!$C$42</f>
        <v>4963.0272449999993</v>
      </c>
      <c r="J64" s="68">
        <f>H64*Содержание!$C$42</f>
        <v>5451.8102312499996</v>
      </c>
    </row>
    <row r="65" spans="1:10" ht="77.25" customHeight="1" x14ac:dyDescent="0.2">
      <c r="A65" s="14" t="s">
        <v>1428</v>
      </c>
      <c r="B65" s="14" t="s">
        <v>1074</v>
      </c>
      <c r="C65" s="14" t="s">
        <v>1077</v>
      </c>
      <c r="D65" s="72"/>
      <c r="E65" s="28" t="s">
        <v>1433</v>
      </c>
      <c r="F65" s="174">
        <v>61.6</v>
      </c>
      <c r="G65" s="174">
        <v>66</v>
      </c>
      <c r="H65" s="174">
        <v>72.5</v>
      </c>
      <c r="I65" s="68">
        <f>G65*Содержание!$C$42</f>
        <v>4963.0272449999993</v>
      </c>
      <c r="J65" s="68">
        <f>H65*Содержание!$C$42</f>
        <v>5451.8102312499996</v>
      </c>
    </row>
    <row r="66" spans="1:10" ht="31.5" customHeight="1" x14ac:dyDescent="0.2">
      <c r="A66" s="323" t="s">
        <v>1434</v>
      </c>
      <c r="B66" s="323"/>
      <c r="C66" s="323"/>
      <c r="D66" s="323"/>
      <c r="E66" s="323"/>
      <c r="F66" s="323"/>
      <c r="G66" s="323"/>
      <c r="H66" s="323"/>
      <c r="I66" s="323"/>
      <c r="J66" s="323"/>
    </row>
    <row r="67" spans="1:10" ht="86.25" customHeight="1" x14ac:dyDescent="0.2">
      <c r="A67" s="14" t="s">
        <v>1435</v>
      </c>
      <c r="B67" s="14" t="s">
        <v>1074</v>
      </c>
      <c r="C67" s="14" t="s">
        <v>1077</v>
      </c>
      <c r="D67" s="72"/>
      <c r="E67" s="28" t="s">
        <v>1438</v>
      </c>
      <c r="F67" s="174">
        <v>54</v>
      </c>
      <c r="G67" s="174">
        <v>57.8</v>
      </c>
      <c r="H67" s="174">
        <v>63</v>
      </c>
      <c r="I67" s="68">
        <f>G67*Содержание!$C$42</f>
        <v>4346.4087084999992</v>
      </c>
      <c r="J67" s="68">
        <f>H67*Содержание!$C$42</f>
        <v>4737.4350974999998</v>
      </c>
    </row>
    <row r="68" spans="1:10" ht="86.25" customHeight="1" x14ac:dyDescent="0.2">
      <c r="A68" s="14" t="s">
        <v>1436</v>
      </c>
      <c r="B68" s="14" t="s">
        <v>1074</v>
      </c>
      <c r="C68" s="14" t="s">
        <v>1077</v>
      </c>
      <c r="D68" s="72"/>
      <c r="E68" s="28" t="s">
        <v>1439</v>
      </c>
      <c r="F68" s="174">
        <v>63</v>
      </c>
      <c r="G68" s="174">
        <v>67</v>
      </c>
      <c r="H68" s="174">
        <v>73</v>
      </c>
      <c r="I68" s="68">
        <f>G68*Содержание!$C$42</f>
        <v>5038.2246274999989</v>
      </c>
      <c r="J68" s="68">
        <f>H68*Содержание!$C$42</f>
        <v>5489.4089224999989</v>
      </c>
    </row>
    <row r="69" spans="1:10" ht="86.25" customHeight="1" x14ac:dyDescent="0.2">
      <c r="A69" s="14" t="s">
        <v>1437</v>
      </c>
      <c r="B69" s="14" t="s">
        <v>1074</v>
      </c>
      <c r="C69" s="14" t="s">
        <v>1077</v>
      </c>
      <c r="D69" s="72"/>
      <c r="E69" s="28" t="s">
        <v>1440</v>
      </c>
      <c r="F69" s="174">
        <v>63</v>
      </c>
      <c r="G69" s="174">
        <v>67</v>
      </c>
      <c r="H69" s="174">
        <v>73</v>
      </c>
      <c r="I69" s="68">
        <f>G69*Содержание!$C$42</f>
        <v>5038.2246274999989</v>
      </c>
      <c r="J69" s="68">
        <f>H69*Содержание!$C$42</f>
        <v>5489.4089224999989</v>
      </c>
    </row>
    <row r="70" spans="1:10" ht="30" customHeight="1" x14ac:dyDescent="0.2">
      <c r="A70" s="323" t="s">
        <v>1904</v>
      </c>
      <c r="B70" s="323"/>
      <c r="C70" s="323"/>
      <c r="D70" s="323"/>
      <c r="E70" s="323"/>
      <c r="F70" s="323"/>
      <c r="G70" s="323"/>
      <c r="H70" s="323"/>
      <c r="I70" s="323"/>
      <c r="J70" s="323"/>
    </row>
    <row r="71" spans="1:10" ht="99.75" customHeight="1" x14ac:dyDescent="0.2">
      <c r="A71" s="243" t="s">
        <v>1892</v>
      </c>
      <c r="B71" s="14" t="s">
        <v>1074</v>
      </c>
      <c r="C71" s="14" t="s">
        <v>1077</v>
      </c>
      <c r="D71" s="72"/>
      <c r="E71" s="245" t="s">
        <v>1898</v>
      </c>
      <c r="F71" s="174">
        <v>34.5</v>
      </c>
      <c r="G71" s="174">
        <v>30</v>
      </c>
      <c r="H71" s="174">
        <v>27.3</v>
      </c>
      <c r="I71" s="68">
        <f>G71*Содержание!$C$42</f>
        <v>2255.9214749999996</v>
      </c>
      <c r="J71" s="68">
        <f>H71*Содержание!$C$42</f>
        <v>2052.8885422499998</v>
      </c>
    </row>
    <row r="72" spans="1:10" ht="99.75" customHeight="1" x14ac:dyDescent="0.2">
      <c r="A72" s="243" t="s">
        <v>1893</v>
      </c>
      <c r="B72" s="14" t="s">
        <v>1074</v>
      </c>
      <c r="C72" s="14" t="s">
        <v>1077</v>
      </c>
      <c r="D72" s="72"/>
      <c r="E72" s="245" t="s">
        <v>1899</v>
      </c>
      <c r="F72" s="174">
        <v>34.5</v>
      </c>
      <c r="G72" s="174">
        <v>30</v>
      </c>
      <c r="H72" s="174">
        <v>27.3</v>
      </c>
      <c r="I72" s="68">
        <f>G72*Содержание!$C$42</f>
        <v>2255.9214749999996</v>
      </c>
      <c r="J72" s="68">
        <f>H72*Содержание!$C$42</f>
        <v>2052.8885422499998</v>
      </c>
    </row>
    <row r="73" spans="1:10" ht="99.75" customHeight="1" x14ac:dyDescent="0.2">
      <c r="A73" s="243" t="s">
        <v>1894</v>
      </c>
      <c r="B73" s="14" t="s">
        <v>1074</v>
      </c>
      <c r="C73" s="14" t="s">
        <v>1077</v>
      </c>
      <c r="D73" s="72"/>
      <c r="E73" s="245" t="s">
        <v>1900</v>
      </c>
      <c r="F73" s="174">
        <v>34.5</v>
      </c>
      <c r="G73" s="174">
        <v>30</v>
      </c>
      <c r="H73" s="174">
        <v>27.3</v>
      </c>
      <c r="I73" s="68">
        <f>G73*Содержание!$C$42</f>
        <v>2255.9214749999996</v>
      </c>
      <c r="J73" s="68">
        <f>H73*Содержание!$C$42</f>
        <v>2052.8885422499998</v>
      </c>
    </row>
    <row r="74" spans="1:10" ht="99.75" customHeight="1" x14ac:dyDescent="0.2">
      <c r="A74" s="243" t="s">
        <v>1895</v>
      </c>
      <c r="B74" s="14" t="s">
        <v>1074</v>
      </c>
      <c r="C74" s="14" t="s">
        <v>1077</v>
      </c>
      <c r="D74" s="72"/>
      <c r="E74" s="245" t="s">
        <v>1901</v>
      </c>
      <c r="F74" s="174">
        <v>34.5</v>
      </c>
      <c r="G74" s="174">
        <v>30</v>
      </c>
      <c r="H74" s="174">
        <v>27.3</v>
      </c>
      <c r="I74" s="68">
        <f>G74*Содержание!$C$42</f>
        <v>2255.9214749999996</v>
      </c>
      <c r="J74" s="68">
        <f>H74*Содержание!$C$42</f>
        <v>2052.8885422499998</v>
      </c>
    </row>
    <row r="75" spans="1:10" ht="99.75" customHeight="1" x14ac:dyDescent="0.2">
      <c r="A75" s="243" t="s">
        <v>1896</v>
      </c>
      <c r="B75" s="14" t="s">
        <v>1074</v>
      </c>
      <c r="C75" s="14" t="s">
        <v>1077</v>
      </c>
      <c r="D75" s="72"/>
      <c r="E75" s="245" t="s">
        <v>1902</v>
      </c>
      <c r="F75" s="174">
        <v>34.5</v>
      </c>
      <c r="G75" s="174">
        <v>30</v>
      </c>
      <c r="H75" s="174">
        <v>27.3</v>
      </c>
      <c r="I75" s="68">
        <f>G75*Содержание!$C$42</f>
        <v>2255.9214749999996</v>
      </c>
      <c r="J75" s="68">
        <f>H75*Содержание!$C$42</f>
        <v>2052.8885422499998</v>
      </c>
    </row>
    <row r="76" spans="1:10" ht="99.75" customHeight="1" x14ac:dyDescent="0.2">
      <c r="A76" s="246" t="s">
        <v>1897</v>
      </c>
      <c r="B76" s="14" t="s">
        <v>1074</v>
      </c>
      <c r="C76" s="14" t="s">
        <v>1077</v>
      </c>
      <c r="D76" s="72"/>
      <c r="E76" s="245" t="s">
        <v>1903</v>
      </c>
      <c r="F76" s="174">
        <v>34.5</v>
      </c>
      <c r="G76" s="174">
        <v>30</v>
      </c>
      <c r="H76" s="174">
        <v>27.3</v>
      </c>
      <c r="I76" s="68">
        <f>G76*Содержание!$C$42</f>
        <v>2255.9214749999996</v>
      </c>
      <c r="J76" s="68">
        <f>H76*Содержание!$C$42</f>
        <v>2052.8885422499998</v>
      </c>
    </row>
    <row r="77" spans="1:10" ht="31.5" customHeight="1" x14ac:dyDescent="0.2">
      <c r="A77" s="323" t="s">
        <v>1907</v>
      </c>
      <c r="B77" s="323"/>
      <c r="C77" s="323"/>
      <c r="D77" s="323"/>
      <c r="E77" s="323"/>
      <c r="F77" s="323"/>
      <c r="G77" s="323"/>
      <c r="H77" s="323"/>
      <c r="I77" s="323"/>
      <c r="J77" s="323"/>
    </row>
    <row r="78" spans="1:10" ht="99.75" customHeight="1" x14ac:dyDescent="0.2">
      <c r="A78" s="243" t="s">
        <v>1905</v>
      </c>
      <c r="B78" s="14" t="s">
        <v>1074</v>
      </c>
      <c r="C78" s="14" t="s">
        <v>1077</v>
      </c>
      <c r="D78" s="72"/>
      <c r="E78" s="245" t="s">
        <v>1906</v>
      </c>
      <c r="F78" s="174">
        <v>19.600000000000001</v>
      </c>
      <c r="G78" s="174">
        <v>21.5</v>
      </c>
      <c r="H78" s="174">
        <v>24.8</v>
      </c>
      <c r="I78" s="68">
        <f>G78*Содержание!$C$42</f>
        <v>1616.7437237499998</v>
      </c>
      <c r="J78" s="68">
        <f>H78*Содержание!$C$42</f>
        <v>1864.8950859999998</v>
      </c>
    </row>
    <row r="79" spans="1:10" ht="27" customHeight="1" x14ac:dyDescent="0.2">
      <c r="A79" s="323" t="s">
        <v>1696</v>
      </c>
      <c r="B79" s="323"/>
      <c r="C79" s="323"/>
      <c r="D79" s="323"/>
      <c r="E79" s="323"/>
      <c r="F79" s="323"/>
      <c r="G79" s="323"/>
      <c r="H79" s="323"/>
      <c r="I79" s="323"/>
      <c r="J79" s="323"/>
    </row>
    <row r="80" spans="1:10" ht="77.25" customHeight="1" x14ac:dyDescent="0.2">
      <c r="A80" s="14" t="s">
        <v>1493</v>
      </c>
      <c r="B80" s="14" t="s">
        <v>1074</v>
      </c>
      <c r="C80" s="14" t="s">
        <v>1077</v>
      </c>
      <c r="D80" s="72"/>
      <c r="E80" s="28" t="s">
        <v>1697</v>
      </c>
      <c r="F80" s="174">
        <v>56</v>
      </c>
      <c r="G80" s="174">
        <v>62</v>
      </c>
      <c r="H80" s="174">
        <v>67</v>
      </c>
      <c r="I80" s="68">
        <f>G80*Содержание!$C$42</f>
        <v>4662.2377149999993</v>
      </c>
      <c r="J80" s="68">
        <f>H80*Содержание!$C$42</f>
        <v>5038.2246274999989</v>
      </c>
    </row>
    <row r="81" spans="1:10" ht="77.25" customHeight="1" x14ac:dyDescent="0.2">
      <c r="A81" s="14" t="s">
        <v>1494</v>
      </c>
      <c r="B81" s="14" t="s">
        <v>1074</v>
      </c>
      <c r="C81" s="14" t="s">
        <v>1077</v>
      </c>
      <c r="D81" s="72"/>
      <c r="E81" s="28" t="s">
        <v>1698</v>
      </c>
      <c r="F81" s="174">
        <v>56</v>
      </c>
      <c r="G81" s="174">
        <v>62</v>
      </c>
      <c r="H81" s="174">
        <v>67</v>
      </c>
      <c r="I81" s="68">
        <f>G81*Содержание!$C$42</f>
        <v>4662.2377149999993</v>
      </c>
      <c r="J81" s="68">
        <f>H81*Содержание!$C$42</f>
        <v>5038.2246274999989</v>
      </c>
    </row>
    <row r="82" spans="1:10" ht="77.25" customHeight="1" x14ac:dyDescent="0.2">
      <c r="A82" s="14" t="s">
        <v>1495</v>
      </c>
      <c r="B82" s="14" t="s">
        <v>1074</v>
      </c>
      <c r="C82" s="14" t="s">
        <v>1077</v>
      </c>
      <c r="D82" s="72"/>
      <c r="E82" s="28" t="s">
        <v>1699</v>
      </c>
      <c r="F82" s="174">
        <v>56</v>
      </c>
      <c r="G82" s="174">
        <v>62</v>
      </c>
      <c r="H82" s="174">
        <v>67</v>
      </c>
      <c r="I82" s="68">
        <f>G82*Содержание!$C$42</f>
        <v>4662.2377149999993</v>
      </c>
      <c r="J82" s="68">
        <f>H82*Содержание!$C$42</f>
        <v>5038.2246274999989</v>
      </c>
    </row>
    <row r="83" spans="1:10" ht="29.25" customHeight="1" x14ac:dyDescent="0.2">
      <c r="A83" s="323" t="s">
        <v>1441</v>
      </c>
      <c r="B83" s="323"/>
      <c r="C83" s="323"/>
      <c r="D83" s="323"/>
      <c r="E83" s="323"/>
      <c r="F83" s="323"/>
      <c r="G83" s="323"/>
      <c r="H83" s="323"/>
      <c r="I83" s="323"/>
      <c r="J83" s="323"/>
    </row>
    <row r="84" spans="1:10" ht="74.25" customHeight="1" x14ac:dyDescent="0.2">
      <c r="A84" s="14" t="s">
        <v>1442</v>
      </c>
      <c r="B84" s="14" t="s">
        <v>1074</v>
      </c>
      <c r="C84" s="14" t="s">
        <v>1077</v>
      </c>
      <c r="D84" s="72"/>
      <c r="E84" s="28" t="s">
        <v>1443</v>
      </c>
      <c r="F84" s="174">
        <v>116</v>
      </c>
      <c r="G84" s="174">
        <v>124</v>
      </c>
      <c r="H84" s="174">
        <v>136</v>
      </c>
      <c r="I84" s="68">
        <f>G84*Содержание!$C$42</f>
        <v>9324.4754299999986</v>
      </c>
      <c r="J84" s="68">
        <f>H84*Содержание!$C$42</f>
        <v>10226.844019999999</v>
      </c>
    </row>
    <row r="85" spans="1:10" ht="28.5" customHeight="1" x14ac:dyDescent="0.2">
      <c r="A85" s="323" t="s">
        <v>1885</v>
      </c>
      <c r="B85" s="323"/>
      <c r="C85" s="323"/>
      <c r="D85" s="323"/>
      <c r="E85" s="323"/>
      <c r="F85" s="323"/>
      <c r="G85" s="323"/>
      <c r="H85" s="323"/>
      <c r="I85" s="323"/>
      <c r="J85" s="323"/>
    </row>
    <row r="86" spans="1:10" ht="59.25" customHeight="1" x14ac:dyDescent="0.2">
      <c r="A86" s="240" t="s">
        <v>1875</v>
      </c>
      <c r="B86" s="14" t="s">
        <v>1074</v>
      </c>
      <c r="C86" s="14" t="s">
        <v>1077</v>
      </c>
      <c r="D86" s="72"/>
      <c r="E86" s="241" t="s">
        <v>1879</v>
      </c>
      <c r="F86" s="242">
        <v>35</v>
      </c>
      <c r="G86" s="242">
        <v>38.5</v>
      </c>
      <c r="H86" s="242">
        <v>44.3</v>
      </c>
      <c r="I86" s="68">
        <f>G86*Содержание!$C$42</f>
        <v>2895.0992262499994</v>
      </c>
      <c r="J86" s="68">
        <f>H86*Содержание!$C$42</f>
        <v>3331.2440447499994</v>
      </c>
    </row>
    <row r="87" spans="1:10" ht="61.5" customHeight="1" x14ac:dyDescent="0.2">
      <c r="A87" s="240" t="s">
        <v>1876</v>
      </c>
      <c r="B87" s="14" t="s">
        <v>1074</v>
      </c>
      <c r="C87" s="14" t="s">
        <v>1077</v>
      </c>
      <c r="D87" s="72"/>
      <c r="E87" s="241" t="s">
        <v>1880</v>
      </c>
      <c r="F87" s="242">
        <v>35</v>
      </c>
      <c r="G87" s="242">
        <v>38.5</v>
      </c>
      <c r="H87" s="242">
        <v>44.3</v>
      </c>
      <c r="I87" s="68">
        <f>G87*Содержание!$C$42</f>
        <v>2895.0992262499994</v>
      </c>
      <c r="J87" s="68">
        <f>H87*Содержание!$C$42</f>
        <v>3331.2440447499994</v>
      </c>
    </row>
    <row r="88" spans="1:10" ht="60" customHeight="1" x14ac:dyDescent="0.2">
      <c r="A88" s="240" t="s">
        <v>1877</v>
      </c>
      <c r="B88" s="14" t="s">
        <v>1074</v>
      </c>
      <c r="C88" s="14" t="s">
        <v>1077</v>
      </c>
      <c r="D88" s="72"/>
      <c r="E88" s="241" t="s">
        <v>1881</v>
      </c>
      <c r="F88" s="242">
        <v>35</v>
      </c>
      <c r="G88" s="242">
        <v>38.5</v>
      </c>
      <c r="H88" s="242">
        <v>44.3</v>
      </c>
      <c r="I88" s="68">
        <f>G88*Содержание!$C$42</f>
        <v>2895.0992262499994</v>
      </c>
      <c r="J88" s="68">
        <f>H88*Содержание!$C$42</f>
        <v>3331.2440447499994</v>
      </c>
    </row>
    <row r="89" spans="1:10" ht="64.5" customHeight="1" x14ac:dyDescent="0.2">
      <c r="A89" s="240" t="s">
        <v>1878</v>
      </c>
      <c r="B89" s="14" t="s">
        <v>1074</v>
      </c>
      <c r="C89" s="14" t="s">
        <v>1077</v>
      </c>
      <c r="D89" s="72"/>
      <c r="E89" s="241" t="s">
        <v>1882</v>
      </c>
      <c r="F89" s="242">
        <v>35</v>
      </c>
      <c r="G89" s="242">
        <v>38.5</v>
      </c>
      <c r="H89" s="242">
        <v>44.3</v>
      </c>
      <c r="I89" s="68">
        <f>G89*Содержание!$C$42</f>
        <v>2895.0992262499994</v>
      </c>
      <c r="J89" s="68">
        <f>H89*Содержание!$C$42</f>
        <v>3331.2440447499994</v>
      </c>
    </row>
    <row r="90" spans="1:10" ht="83.25" customHeight="1" x14ac:dyDescent="0.2">
      <c r="A90" s="240" t="s">
        <v>1908</v>
      </c>
      <c r="B90" s="14" t="s">
        <v>1074</v>
      </c>
      <c r="C90" s="14" t="s">
        <v>1077</v>
      </c>
      <c r="D90" s="72"/>
      <c r="E90" s="241" t="s">
        <v>1909</v>
      </c>
      <c r="F90" s="242">
        <v>36</v>
      </c>
      <c r="G90" s="242">
        <v>39.5</v>
      </c>
      <c r="H90" s="242">
        <v>45</v>
      </c>
      <c r="I90" s="68">
        <f>G90*Содержание!$C$42</f>
        <v>2970.2966087499995</v>
      </c>
      <c r="J90" s="68">
        <f>H90*Содержание!$C$42</f>
        <v>3383.8822124999997</v>
      </c>
    </row>
    <row r="91" spans="1:10" ht="33.75" customHeight="1" x14ac:dyDescent="0.2">
      <c r="A91" s="323" t="s">
        <v>1886</v>
      </c>
      <c r="B91" s="323"/>
      <c r="C91" s="323"/>
      <c r="D91" s="323"/>
      <c r="E91" s="323"/>
      <c r="F91" s="323"/>
      <c r="G91" s="323"/>
      <c r="H91" s="323"/>
      <c r="I91" s="323"/>
      <c r="J91" s="323"/>
    </row>
    <row r="92" spans="1:10" ht="76.5" customHeight="1" x14ac:dyDescent="0.2">
      <c r="A92" s="146" t="s">
        <v>1883</v>
      </c>
      <c r="B92" s="14" t="s">
        <v>1074</v>
      </c>
      <c r="C92" s="14" t="s">
        <v>1077</v>
      </c>
      <c r="D92" s="72"/>
      <c r="E92" s="244" t="s">
        <v>1884</v>
      </c>
      <c r="F92" s="242">
        <v>37.799999999999997</v>
      </c>
      <c r="G92" s="242">
        <v>33</v>
      </c>
      <c r="H92" s="242">
        <v>29.9</v>
      </c>
      <c r="I92" s="68">
        <f>G92*Содержание!$C$42</f>
        <v>2481.5136224999997</v>
      </c>
      <c r="J92" s="68">
        <f>H92*Содержание!$C$42</f>
        <v>2248.4017367499996</v>
      </c>
    </row>
    <row r="93" spans="1:10" ht="31.5" customHeight="1" x14ac:dyDescent="0.2">
      <c r="A93" s="323" t="s">
        <v>1889</v>
      </c>
      <c r="B93" s="323"/>
      <c r="C93" s="323"/>
      <c r="D93" s="323"/>
      <c r="E93" s="323"/>
      <c r="F93" s="323"/>
      <c r="G93" s="323"/>
      <c r="H93" s="323"/>
      <c r="I93" s="323"/>
      <c r="J93" s="323"/>
    </row>
    <row r="94" spans="1:10" ht="73.5" customHeight="1" x14ac:dyDescent="0.2">
      <c r="A94" s="243" t="s">
        <v>1887</v>
      </c>
      <c r="B94" s="14" t="s">
        <v>1074</v>
      </c>
      <c r="C94" s="14" t="s">
        <v>1077</v>
      </c>
      <c r="D94" s="72"/>
      <c r="E94" s="245" t="s">
        <v>1888</v>
      </c>
      <c r="F94" s="242">
        <v>31.5</v>
      </c>
      <c r="G94" s="242">
        <v>27.4</v>
      </c>
      <c r="H94" s="242">
        <v>25</v>
      </c>
      <c r="I94" s="68">
        <f>G94*Содержание!$C$42</f>
        <v>2060.4082804999998</v>
      </c>
      <c r="J94" s="68">
        <f>H94*Содержание!$C$42</f>
        <v>1879.9345624999996</v>
      </c>
    </row>
    <row r="95" spans="1:10" ht="76.5" customHeight="1" x14ac:dyDescent="0.2">
      <c r="A95" s="243" t="s">
        <v>1890</v>
      </c>
      <c r="B95" s="14" t="s">
        <v>1074</v>
      </c>
      <c r="C95" s="14" t="s">
        <v>1077</v>
      </c>
      <c r="D95" s="72"/>
      <c r="E95" s="245" t="s">
        <v>1891</v>
      </c>
      <c r="F95" s="242">
        <v>42</v>
      </c>
      <c r="G95" s="242">
        <v>46.5</v>
      </c>
      <c r="H95" s="242">
        <v>53.3</v>
      </c>
      <c r="I95" s="68">
        <f>G95*Содержание!$C$42</f>
        <v>3496.6782862499995</v>
      </c>
      <c r="J95" s="68">
        <f>H95*Содержание!$C$42</f>
        <v>4008.0204872499994</v>
      </c>
    </row>
    <row r="96" spans="1:10" ht="31.5" customHeight="1" x14ac:dyDescent="0.2">
      <c r="A96" s="323" t="s">
        <v>1912</v>
      </c>
      <c r="B96" s="323"/>
      <c r="C96" s="323"/>
      <c r="D96" s="323"/>
      <c r="E96" s="323"/>
      <c r="F96" s="323"/>
      <c r="G96" s="323"/>
      <c r="H96" s="323"/>
      <c r="I96" s="323"/>
      <c r="J96" s="323"/>
    </row>
    <row r="97" spans="1:10" ht="93.75" customHeight="1" x14ac:dyDescent="0.2">
      <c r="A97" s="246" t="s">
        <v>1913</v>
      </c>
      <c r="B97" s="14" t="s">
        <v>1074</v>
      </c>
      <c r="C97" s="14" t="s">
        <v>1077</v>
      </c>
      <c r="D97" s="72"/>
      <c r="E97" s="245" t="s">
        <v>1916</v>
      </c>
      <c r="F97" s="242">
        <v>9.9</v>
      </c>
      <c r="G97" s="242">
        <v>10.9</v>
      </c>
      <c r="H97" s="242">
        <v>12.5</v>
      </c>
      <c r="I97" s="68">
        <f>G97*Содержание!$C$42</f>
        <v>819.65146924999988</v>
      </c>
      <c r="J97" s="68">
        <f>H97*Содержание!$C$42</f>
        <v>939.96728124999981</v>
      </c>
    </row>
    <row r="98" spans="1:10" ht="93.75" customHeight="1" x14ac:dyDescent="0.2">
      <c r="A98" s="246" t="s">
        <v>1914</v>
      </c>
      <c r="B98" s="14" t="s">
        <v>1074</v>
      </c>
      <c r="C98" s="14" t="s">
        <v>1077</v>
      </c>
      <c r="D98" s="72"/>
      <c r="E98" s="245" t="s">
        <v>1917</v>
      </c>
      <c r="F98" s="242">
        <v>13.3</v>
      </c>
      <c r="G98" s="242">
        <v>14.7</v>
      </c>
      <c r="H98" s="242">
        <v>16.899999999999999</v>
      </c>
      <c r="I98" s="68">
        <f>G98*Содержание!$C$42</f>
        <v>1105.4015227499997</v>
      </c>
      <c r="J98" s="68">
        <f>H98*Содержание!$C$42</f>
        <v>1270.8357642499998</v>
      </c>
    </row>
    <row r="99" spans="1:10" ht="93.75" customHeight="1" x14ac:dyDescent="0.2">
      <c r="A99" s="246" t="s">
        <v>1915</v>
      </c>
      <c r="B99" s="14" t="s">
        <v>1074</v>
      </c>
      <c r="C99" s="14" t="s">
        <v>1077</v>
      </c>
      <c r="D99" s="72"/>
      <c r="E99" s="245" t="s">
        <v>1918</v>
      </c>
      <c r="F99" s="242">
        <v>13.3</v>
      </c>
      <c r="G99" s="242">
        <v>14.7</v>
      </c>
      <c r="H99" s="242">
        <v>16.899999999999999</v>
      </c>
      <c r="I99" s="68">
        <f>G99*Содержание!$C$42</f>
        <v>1105.4015227499997</v>
      </c>
      <c r="J99" s="68">
        <f>H99*Содержание!$C$42</f>
        <v>1270.8357642499998</v>
      </c>
    </row>
    <row r="100" spans="1:10" s="248" customFormat="1" ht="21.75" customHeight="1" x14ac:dyDescent="0.2"/>
    <row r="101" spans="1:10" s="248" customFormat="1" ht="21" customHeight="1" x14ac:dyDescent="0.2"/>
    <row r="102" spans="1:10" s="248" customFormat="1" ht="19.5" customHeight="1" x14ac:dyDescent="0.2"/>
    <row r="103" spans="1:10" s="248" customFormat="1" ht="22.5" customHeight="1" x14ac:dyDescent="0.2"/>
    <row r="104" spans="1:10" s="248" customFormat="1" ht="18.75" customHeight="1" x14ac:dyDescent="0.2"/>
    <row r="105" spans="1:10" s="248" customFormat="1" ht="20.25" customHeight="1" x14ac:dyDescent="0.2"/>
    <row r="106" spans="1:10" s="248" customFormat="1" ht="17.25" customHeight="1" x14ac:dyDescent="0.2"/>
    <row r="107" spans="1:10" s="248" customFormat="1" ht="20.25" customHeight="1" x14ac:dyDescent="0.2"/>
    <row r="108" spans="1:10" s="248" customFormat="1" ht="18" customHeight="1" x14ac:dyDescent="0.2"/>
    <row r="109" spans="1:10" s="248" customFormat="1" ht="21" customHeight="1" x14ac:dyDescent="0.2"/>
    <row r="110" spans="1:10" s="248" customFormat="1" ht="17.25" customHeight="1" x14ac:dyDescent="0.2"/>
  </sheetData>
  <mergeCells count="23">
    <mergeCell ref="A83:J83"/>
    <mergeCell ref="A85:J85"/>
    <mergeCell ref="A70:J70"/>
    <mergeCell ref="A56:J56"/>
    <mergeCell ref="A60:J60"/>
    <mergeCell ref="A66:J66"/>
    <mergeCell ref="A79:J79"/>
    <mergeCell ref="A96:J96"/>
    <mergeCell ref="A77:J77"/>
    <mergeCell ref="A51:J51"/>
    <mergeCell ref="A1:J2"/>
    <mergeCell ref="A3:E3"/>
    <mergeCell ref="F3:H3"/>
    <mergeCell ref="I3:J3"/>
    <mergeCell ref="A5:J5"/>
    <mergeCell ref="A6:J6"/>
    <mergeCell ref="A13:J13"/>
    <mergeCell ref="A21:J21"/>
    <mergeCell ref="A27:J27"/>
    <mergeCell ref="A31:J31"/>
    <mergeCell ref="A41:J41"/>
    <mergeCell ref="A91:J91"/>
    <mergeCell ref="A93:J93"/>
  </mergeCells>
  <conditionalFormatting sqref="B42:B50">
    <cfRule type="containsText" dxfId="45" priority="27" stopIfTrue="1" operator="containsText" text="Да">
      <formula>NOT(ISERROR(SEARCH("Да",B42)))</formula>
    </cfRule>
  </conditionalFormatting>
  <conditionalFormatting sqref="B94:B95">
    <cfRule type="containsText" dxfId="44" priority="7" stopIfTrue="1" operator="containsText" text="Да">
      <formula>NOT(ISERROR(SEARCH("Да",B94)))</formula>
    </cfRule>
  </conditionalFormatting>
  <conditionalFormatting sqref="B1:B4">
    <cfRule type="containsText" dxfId="43" priority="37" stopIfTrue="1" operator="containsText" text="Да">
      <formula>NOT(ISERROR(SEARCH("Да",B1)))</formula>
    </cfRule>
  </conditionalFormatting>
  <conditionalFormatting sqref="B5:B6">
    <cfRule type="containsText" dxfId="42" priority="36" stopIfTrue="1" operator="containsText" text="Да">
      <formula>NOT(ISERROR(SEARCH("Да",B5)))</formula>
    </cfRule>
  </conditionalFormatting>
  <conditionalFormatting sqref="B7:B12">
    <cfRule type="containsText" dxfId="41" priority="35" stopIfTrue="1" operator="containsText" text="Да">
      <formula>NOT(ISERROR(SEARCH("Да",B7)))</formula>
    </cfRule>
  </conditionalFormatting>
  <conditionalFormatting sqref="B13">
    <cfRule type="containsText" dxfId="40" priority="34" stopIfTrue="1" operator="containsText" text="Да">
      <formula>NOT(ISERROR(SEARCH("Да",B13)))</formula>
    </cfRule>
  </conditionalFormatting>
  <conditionalFormatting sqref="B14:B20">
    <cfRule type="containsText" dxfId="39" priority="33" stopIfTrue="1" operator="containsText" text="Да">
      <formula>NOT(ISERROR(SEARCH("Да",B14)))</formula>
    </cfRule>
  </conditionalFormatting>
  <conditionalFormatting sqref="B22:B26">
    <cfRule type="containsText" dxfId="38" priority="32" stopIfTrue="1" operator="containsText" text="Да">
      <formula>NOT(ISERROR(SEARCH("Да",B22)))</formula>
    </cfRule>
  </conditionalFormatting>
  <conditionalFormatting sqref="B28:B30">
    <cfRule type="containsText" dxfId="37" priority="31" stopIfTrue="1" operator="containsText" text="Да">
      <formula>NOT(ISERROR(SEARCH("Да",B28)))</formula>
    </cfRule>
  </conditionalFormatting>
  <conditionalFormatting sqref="B31">
    <cfRule type="containsText" dxfId="36" priority="30" stopIfTrue="1" operator="containsText" text="Да">
      <formula>NOT(ISERROR(SEARCH("Да",B31)))</formula>
    </cfRule>
  </conditionalFormatting>
  <conditionalFormatting sqref="B32:B40">
    <cfRule type="containsText" dxfId="35" priority="29" stopIfTrue="1" operator="containsText" text="Да">
      <formula>NOT(ISERROR(SEARCH("Да",B32)))</formula>
    </cfRule>
  </conditionalFormatting>
  <conditionalFormatting sqref="B41">
    <cfRule type="containsText" dxfId="34" priority="28" stopIfTrue="1" operator="containsText" text="Да">
      <formula>NOT(ISERROR(SEARCH("Да",B41)))</formula>
    </cfRule>
  </conditionalFormatting>
  <conditionalFormatting sqref="B93">
    <cfRule type="containsText" dxfId="33" priority="8" stopIfTrue="1" operator="containsText" text="Да">
      <formula>NOT(ISERROR(SEARCH("Да",B93)))</formula>
    </cfRule>
  </conditionalFormatting>
  <conditionalFormatting sqref="B51">
    <cfRule type="containsText" dxfId="32" priority="24" stopIfTrue="1" operator="containsText" text="Да">
      <formula>NOT(ISERROR(SEARCH("Да",B51)))</formula>
    </cfRule>
  </conditionalFormatting>
  <conditionalFormatting sqref="B52:B55">
    <cfRule type="containsText" dxfId="31" priority="23" stopIfTrue="1" operator="containsText" text="Да">
      <formula>NOT(ISERROR(SEARCH("Да",B52)))</formula>
    </cfRule>
  </conditionalFormatting>
  <conditionalFormatting sqref="B56">
    <cfRule type="containsText" dxfId="30" priority="22" stopIfTrue="1" operator="containsText" text="Да">
      <formula>NOT(ISERROR(SEARCH("Да",B56)))</formula>
    </cfRule>
  </conditionalFormatting>
  <conditionalFormatting sqref="B57:B59">
    <cfRule type="containsText" dxfId="29" priority="21" stopIfTrue="1" operator="containsText" text="Да">
      <formula>NOT(ISERROR(SEARCH("Да",B57)))</formula>
    </cfRule>
  </conditionalFormatting>
  <conditionalFormatting sqref="B60">
    <cfRule type="containsText" dxfId="28" priority="20" stopIfTrue="1" operator="containsText" text="Да">
      <formula>NOT(ISERROR(SEARCH("Да",B60)))</formula>
    </cfRule>
  </conditionalFormatting>
  <conditionalFormatting sqref="B61:B65">
    <cfRule type="containsText" dxfId="27" priority="19" stopIfTrue="1" operator="containsText" text="Да">
      <formula>NOT(ISERROR(SEARCH("Да",B61)))</formula>
    </cfRule>
  </conditionalFormatting>
  <conditionalFormatting sqref="B66">
    <cfRule type="containsText" dxfId="26" priority="18" stopIfTrue="1" operator="containsText" text="Да">
      <formula>NOT(ISERROR(SEARCH("Да",B66)))</formula>
    </cfRule>
  </conditionalFormatting>
  <conditionalFormatting sqref="B67:B69">
    <cfRule type="containsText" dxfId="25" priority="17" stopIfTrue="1" operator="containsText" text="Да">
      <formula>NOT(ISERROR(SEARCH("Да",B67)))</formula>
    </cfRule>
  </conditionalFormatting>
  <conditionalFormatting sqref="B79">
    <cfRule type="containsText" dxfId="24" priority="16" stopIfTrue="1" operator="containsText" text="Да">
      <formula>NOT(ISERROR(SEARCH("Да",B79)))</formula>
    </cfRule>
  </conditionalFormatting>
  <conditionalFormatting sqref="B80:B82">
    <cfRule type="containsText" dxfId="23" priority="15" stopIfTrue="1" operator="containsText" text="Да">
      <formula>NOT(ISERROR(SEARCH("Да",B80)))</formula>
    </cfRule>
  </conditionalFormatting>
  <conditionalFormatting sqref="B83">
    <cfRule type="containsText" dxfId="22" priority="14" stopIfTrue="1" operator="containsText" text="Да">
      <formula>NOT(ISERROR(SEARCH("Да",B83)))</formula>
    </cfRule>
  </conditionalFormatting>
  <conditionalFormatting sqref="B84">
    <cfRule type="containsText" dxfId="21" priority="13" stopIfTrue="1" operator="containsText" text="Да">
      <formula>NOT(ISERROR(SEARCH("Да",B84)))</formula>
    </cfRule>
  </conditionalFormatting>
  <conditionalFormatting sqref="B85">
    <cfRule type="containsText" dxfId="20" priority="12" stopIfTrue="1" operator="containsText" text="Да">
      <formula>NOT(ISERROR(SEARCH("Да",B85)))</formula>
    </cfRule>
  </conditionalFormatting>
  <conditionalFormatting sqref="B86:B90">
    <cfRule type="containsText" dxfId="19" priority="11" stopIfTrue="1" operator="containsText" text="Да">
      <formula>NOT(ISERROR(SEARCH("Да",B86)))</formula>
    </cfRule>
  </conditionalFormatting>
  <conditionalFormatting sqref="B91">
    <cfRule type="containsText" dxfId="18" priority="10" stopIfTrue="1" operator="containsText" text="Да">
      <formula>NOT(ISERROR(SEARCH("Да",B91)))</formula>
    </cfRule>
  </conditionalFormatting>
  <conditionalFormatting sqref="B92">
    <cfRule type="containsText" dxfId="17" priority="9" stopIfTrue="1" operator="containsText" text="Да">
      <formula>NOT(ISERROR(SEARCH("Да",B92)))</formula>
    </cfRule>
  </conditionalFormatting>
  <conditionalFormatting sqref="B70">
    <cfRule type="containsText" dxfId="16" priority="6" stopIfTrue="1" operator="containsText" text="Да">
      <formula>NOT(ISERROR(SEARCH("Да",B70)))</formula>
    </cfRule>
  </conditionalFormatting>
  <conditionalFormatting sqref="B71:B76">
    <cfRule type="containsText" dxfId="15" priority="5" stopIfTrue="1" operator="containsText" text="Да">
      <formula>NOT(ISERROR(SEARCH("Да",B71)))</formula>
    </cfRule>
  </conditionalFormatting>
  <conditionalFormatting sqref="B77">
    <cfRule type="containsText" dxfId="14" priority="4" stopIfTrue="1" operator="containsText" text="Да">
      <formula>NOT(ISERROR(SEARCH("Да",B77)))</formula>
    </cfRule>
  </conditionalFormatting>
  <conditionalFormatting sqref="B78">
    <cfRule type="containsText" dxfId="13" priority="3" stopIfTrue="1" operator="containsText" text="Да">
      <formula>NOT(ISERROR(SEARCH("Да",B78)))</formula>
    </cfRule>
  </conditionalFormatting>
  <conditionalFormatting sqref="B96">
    <cfRule type="containsText" dxfId="12" priority="2" stopIfTrue="1" operator="containsText" text="Да">
      <formula>NOT(ISERROR(SEARCH("Да",B96)))</formula>
    </cfRule>
  </conditionalFormatting>
  <conditionalFormatting sqref="B97:B99">
    <cfRule type="containsText" dxfId="11" priority="1" stopIfTrue="1" operator="containsText" text="Да">
      <formula>NOT(ISERROR(SEARCH("Да",B97)))</formula>
    </cfRule>
  </conditionalFormatting>
  <hyperlinks>
    <hyperlink ref="A3:E3" location="Содержание!A1" display="Вернуться к содержанию"/>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Normal="100" workbookViewId="0">
      <pane ySplit="4" topLeftCell="A36"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3.7109375" style="2" customWidth="1"/>
    <col min="7" max="7" width="14.5703125" style="2" customWidth="1"/>
    <col min="8" max="8" width="13.42578125" style="2" customWidth="1"/>
    <col min="9" max="9" width="14.28515625" style="2" customWidth="1"/>
    <col min="10" max="10" width="15.855468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41.2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8" t="s">
        <v>348</v>
      </c>
      <c r="B5" s="328"/>
      <c r="C5" s="328"/>
      <c r="D5" s="328"/>
      <c r="E5" s="328"/>
      <c r="F5" s="328"/>
      <c r="G5" s="328"/>
      <c r="H5" s="328"/>
      <c r="I5" s="328"/>
      <c r="J5" s="328"/>
    </row>
    <row r="6" spans="1:10" ht="102.75" customHeight="1" x14ac:dyDescent="0.15">
      <c r="A6" s="144" t="s">
        <v>1861</v>
      </c>
      <c r="B6" s="14"/>
      <c r="C6" s="14" t="s">
        <v>1077</v>
      </c>
      <c r="D6" s="18"/>
      <c r="E6" s="28" t="s">
        <v>667</v>
      </c>
      <c r="F6" s="174">
        <v>29</v>
      </c>
      <c r="G6" s="175">
        <v>31</v>
      </c>
      <c r="H6" s="175">
        <v>35</v>
      </c>
      <c r="I6" s="68">
        <f>G6*Содержание!$C$42</f>
        <v>2331.1188574999996</v>
      </c>
      <c r="J6" s="68">
        <f>H6*Содержание!$C$42</f>
        <v>2631.9083874999997</v>
      </c>
    </row>
    <row r="7" spans="1:10" ht="102" customHeight="1" x14ac:dyDescent="0.15">
      <c r="A7" s="144" t="s">
        <v>1862</v>
      </c>
      <c r="B7" s="14"/>
      <c r="C7" s="14" t="s">
        <v>1077</v>
      </c>
      <c r="D7" s="18"/>
      <c r="E7" s="28" t="s">
        <v>431</v>
      </c>
      <c r="F7" s="174">
        <v>28</v>
      </c>
      <c r="G7" s="175">
        <v>30</v>
      </c>
      <c r="H7" s="175">
        <v>34</v>
      </c>
      <c r="I7" s="68">
        <f>G7*Содержание!$C$42</f>
        <v>2255.9214749999996</v>
      </c>
      <c r="J7" s="68">
        <f>H7*Содержание!$C$42</f>
        <v>2556.7110049999997</v>
      </c>
    </row>
    <row r="8" spans="1:10" ht="102.75" customHeight="1" x14ac:dyDescent="0.15">
      <c r="A8" s="144" t="s">
        <v>1863</v>
      </c>
      <c r="B8" s="14"/>
      <c r="C8" s="14" t="s">
        <v>1077</v>
      </c>
      <c r="D8" s="18"/>
      <c r="E8" s="224" t="s">
        <v>432</v>
      </c>
      <c r="F8" s="174">
        <v>29</v>
      </c>
      <c r="G8" s="175">
        <v>31</v>
      </c>
      <c r="H8" s="175">
        <v>35</v>
      </c>
      <c r="I8" s="68">
        <f>G8*Содержание!$C$42</f>
        <v>2331.1188574999996</v>
      </c>
      <c r="J8" s="68">
        <f>H8*Содержание!$C$42</f>
        <v>2631.9083874999997</v>
      </c>
    </row>
    <row r="9" spans="1:10" ht="101.25" customHeight="1" x14ac:dyDescent="0.15">
      <c r="A9" s="144" t="s">
        <v>1864</v>
      </c>
      <c r="B9" s="14"/>
      <c r="C9" s="14" t="s">
        <v>1077</v>
      </c>
      <c r="D9" s="18"/>
      <c r="E9" s="224" t="s">
        <v>865</v>
      </c>
      <c r="F9" s="174">
        <v>28</v>
      </c>
      <c r="G9" s="175">
        <v>30</v>
      </c>
      <c r="H9" s="175">
        <v>34</v>
      </c>
      <c r="I9" s="68">
        <f>G9*Содержание!$C$42</f>
        <v>2255.9214749999996</v>
      </c>
      <c r="J9" s="68">
        <f>H9*Содержание!$C$42</f>
        <v>2556.7110049999997</v>
      </c>
    </row>
    <row r="10" spans="1:10" ht="70.5" customHeight="1" x14ac:dyDescent="0.2">
      <c r="A10" s="4" t="s">
        <v>1865</v>
      </c>
      <c r="B10" s="14"/>
      <c r="C10" s="14" t="s">
        <v>1077</v>
      </c>
      <c r="D10" s="72"/>
      <c r="E10" s="232" t="s">
        <v>481</v>
      </c>
      <c r="F10" s="174">
        <v>37</v>
      </c>
      <c r="G10" s="175">
        <v>39</v>
      </c>
      <c r="H10" s="175">
        <v>43</v>
      </c>
      <c r="I10" s="68">
        <f>G10*Содержание!$C$42</f>
        <v>2932.6979174999997</v>
      </c>
      <c r="J10" s="68">
        <f>H10*Содержание!$C$42</f>
        <v>3233.4874474999997</v>
      </c>
    </row>
    <row r="11" spans="1:10" ht="70.5" customHeight="1" x14ac:dyDescent="0.2">
      <c r="A11" s="4" t="s">
        <v>1866</v>
      </c>
      <c r="B11" s="14"/>
      <c r="C11" s="14" t="s">
        <v>1077</v>
      </c>
      <c r="D11" s="72"/>
      <c r="E11" s="232" t="s">
        <v>482</v>
      </c>
      <c r="F11" s="174">
        <v>36</v>
      </c>
      <c r="G11" s="175">
        <v>38</v>
      </c>
      <c r="H11" s="175">
        <v>42</v>
      </c>
      <c r="I11" s="68">
        <f>G11*Содержание!$C$42</f>
        <v>2857.5005349999997</v>
      </c>
      <c r="J11" s="68">
        <f>H11*Содержание!$C$42</f>
        <v>3158.2900649999997</v>
      </c>
    </row>
    <row r="12" spans="1:10" ht="70.5" customHeight="1" x14ac:dyDescent="0.2">
      <c r="A12" s="23" t="s">
        <v>1106</v>
      </c>
      <c r="B12" s="14"/>
      <c r="C12" s="14" t="s">
        <v>1077</v>
      </c>
      <c r="D12" s="72"/>
      <c r="E12" s="147"/>
      <c r="F12" s="174">
        <v>8</v>
      </c>
      <c r="G12" s="175">
        <v>9.1999999999999993</v>
      </c>
      <c r="H12" s="175">
        <v>10</v>
      </c>
      <c r="I12" s="68">
        <f>G12*Содержание!$C$42</f>
        <v>691.81591899999989</v>
      </c>
      <c r="J12" s="68">
        <f>H12*Содержание!$C$42</f>
        <v>751.97382499999992</v>
      </c>
    </row>
    <row r="13" spans="1:10" ht="93.75" customHeight="1" x14ac:dyDescent="0.15">
      <c r="A13" s="144" t="s">
        <v>454</v>
      </c>
      <c r="B13" s="14"/>
      <c r="C13" s="14" t="s">
        <v>1077</v>
      </c>
      <c r="D13" s="14"/>
      <c r="E13" s="224" t="s">
        <v>866</v>
      </c>
      <c r="F13" s="174">
        <v>8</v>
      </c>
      <c r="G13" s="175">
        <v>9.1999999999999993</v>
      </c>
      <c r="H13" s="175">
        <v>10</v>
      </c>
      <c r="I13" s="68">
        <f>G13*Содержание!$C$42</f>
        <v>691.81591899999989</v>
      </c>
      <c r="J13" s="68">
        <f>H13*Содержание!$C$42</f>
        <v>751.97382499999992</v>
      </c>
    </row>
    <row r="14" spans="1:10" ht="89.25" customHeight="1" x14ac:dyDescent="0.15">
      <c r="A14" s="144" t="s">
        <v>1867</v>
      </c>
      <c r="B14" s="14"/>
      <c r="C14" s="14" t="s">
        <v>1077</v>
      </c>
      <c r="D14" s="14"/>
      <c r="E14" s="224" t="s">
        <v>867</v>
      </c>
      <c r="F14" s="174">
        <v>21</v>
      </c>
      <c r="G14" s="175">
        <v>22.1</v>
      </c>
      <c r="H14" s="175">
        <v>24.5</v>
      </c>
      <c r="I14" s="68">
        <f>G14*Содержание!$C$42</f>
        <v>1661.8621532499999</v>
      </c>
      <c r="J14" s="68">
        <f>H14*Содержание!$C$42</f>
        <v>1842.3358712499996</v>
      </c>
    </row>
    <row r="15" spans="1:10" ht="90.75" customHeight="1" x14ac:dyDescent="0.15">
      <c r="A15" s="144" t="s">
        <v>1868</v>
      </c>
      <c r="B15" s="14"/>
      <c r="C15" s="14" t="s">
        <v>1077</v>
      </c>
      <c r="D15" s="14"/>
      <c r="E15" s="224" t="s">
        <v>540</v>
      </c>
      <c r="F15" s="174">
        <v>20</v>
      </c>
      <c r="G15" s="175">
        <v>21</v>
      </c>
      <c r="H15" s="175">
        <v>23.1</v>
      </c>
      <c r="I15" s="68">
        <f>G15*Содержание!$C$42</f>
        <v>1579.1450324999998</v>
      </c>
      <c r="J15" s="68">
        <f>H15*Содержание!$C$42</f>
        <v>1737.0595357499999</v>
      </c>
    </row>
    <row r="16" spans="1:10" ht="90.75" customHeight="1" x14ac:dyDescent="0.15">
      <c r="A16" s="4" t="s">
        <v>1869</v>
      </c>
      <c r="B16" s="14"/>
      <c r="C16" s="14" t="s">
        <v>1077</v>
      </c>
      <c r="D16" s="14"/>
      <c r="E16" s="232" t="s">
        <v>725</v>
      </c>
      <c r="F16" s="174">
        <v>19</v>
      </c>
      <c r="G16" s="175">
        <v>20</v>
      </c>
      <c r="H16" s="175">
        <v>22</v>
      </c>
      <c r="I16" s="68">
        <f>G16*Содержание!$C$42</f>
        <v>1503.9476499999998</v>
      </c>
      <c r="J16" s="68">
        <f>H16*Содержание!$C$42</f>
        <v>1654.3424149999998</v>
      </c>
    </row>
    <row r="17" spans="1:10" ht="103.5" customHeight="1" x14ac:dyDescent="0.15">
      <c r="A17" s="144" t="s">
        <v>1203</v>
      </c>
      <c r="B17" s="14"/>
      <c r="C17" s="14" t="s">
        <v>1077</v>
      </c>
      <c r="D17" s="14"/>
      <c r="E17" s="224" t="s">
        <v>741</v>
      </c>
      <c r="F17" s="174">
        <v>30</v>
      </c>
      <c r="G17" s="175">
        <v>31.5</v>
      </c>
      <c r="H17" s="175">
        <v>34.700000000000003</v>
      </c>
      <c r="I17" s="68">
        <f>G17*Содержание!$C$42</f>
        <v>2368.7175487499999</v>
      </c>
      <c r="J17" s="68">
        <f>H17*Содержание!$C$42</f>
        <v>2609.34917275</v>
      </c>
    </row>
    <row r="18" spans="1:10" ht="103.5" customHeight="1" x14ac:dyDescent="0.15">
      <c r="A18" s="144" t="s">
        <v>1204</v>
      </c>
      <c r="B18" s="14"/>
      <c r="C18" s="14" t="s">
        <v>1077</v>
      </c>
      <c r="D18" s="14"/>
      <c r="E18" s="224" t="s">
        <v>742</v>
      </c>
      <c r="F18" s="174">
        <v>29</v>
      </c>
      <c r="G18" s="175">
        <v>30.5</v>
      </c>
      <c r="H18" s="175">
        <v>33.5</v>
      </c>
      <c r="I18" s="68">
        <f>G18*Содержание!$C$42</f>
        <v>2293.5201662499999</v>
      </c>
      <c r="J18" s="68">
        <f>H18*Содержание!$C$42</f>
        <v>2519.1123137499994</v>
      </c>
    </row>
    <row r="19" spans="1:10" ht="102.75" customHeight="1" x14ac:dyDescent="0.15">
      <c r="A19" s="144" t="s">
        <v>1205</v>
      </c>
      <c r="B19" s="14"/>
      <c r="C19" s="14" t="s">
        <v>1077</v>
      </c>
      <c r="D19" s="14"/>
      <c r="E19" s="224" t="s">
        <v>583</v>
      </c>
      <c r="F19" s="174">
        <v>44</v>
      </c>
      <c r="G19" s="175">
        <v>46.2</v>
      </c>
      <c r="H19" s="175">
        <v>51</v>
      </c>
      <c r="I19" s="68">
        <f>G19*Содержание!$C$42</f>
        <v>3474.1190714999998</v>
      </c>
      <c r="J19" s="68">
        <f>H19*Содержание!$C$42</f>
        <v>3835.0665074999993</v>
      </c>
    </row>
    <row r="20" spans="1:10" ht="100.5" customHeight="1" x14ac:dyDescent="0.15">
      <c r="A20" s="144" t="s">
        <v>1206</v>
      </c>
      <c r="B20" s="14"/>
      <c r="C20" s="14" t="s">
        <v>1077</v>
      </c>
      <c r="D20" s="14"/>
      <c r="E20" s="224" t="s">
        <v>483</v>
      </c>
      <c r="F20" s="174">
        <v>43</v>
      </c>
      <c r="G20" s="175">
        <v>45.2</v>
      </c>
      <c r="H20" s="175">
        <v>50</v>
      </c>
      <c r="I20" s="68">
        <f>G20*Содержание!$C$42</f>
        <v>3398.9216889999998</v>
      </c>
      <c r="J20" s="68">
        <f>H20*Содержание!$C$42</f>
        <v>3759.8691249999993</v>
      </c>
    </row>
    <row r="21" spans="1:10" ht="105" customHeight="1" x14ac:dyDescent="0.15">
      <c r="A21" s="144" t="s">
        <v>1207</v>
      </c>
      <c r="B21" s="14"/>
      <c r="C21" s="14" t="s">
        <v>1077</v>
      </c>
      <c r="D21" s="14"/>
      <c r="E21" s="224" t="s">
        <v>584</v>
      </c>
      <c r="F21" s="174">
        <v>44</v>
      </c>
      <c r="G21" s="175">
        <v>46.2</v>
      </c>
      <c r="H21" s="175">
        <v>51</v>
      </c>
      <c r="I21" s="68">
        <f>G21*Содержание!$C$42</f>
        <v>3474.1190714999998</v>
      </c>
      <c r="J21" s="68">
        <f>H21*Содержание!$C$42</f>
        <v>3835.0665074999993</v>
      </c>
    </row>
    <row r="22" spans="1:10" ht="105" customHeight="1" x14ac:dyDescent="0.15">
      <c r="A22" s="144" t="s">
        <v>1208</v>
      </c>
      <c r="B22" s="14"/>
      <c r="C22" s="14" t="s">
        <v>1077</v>
      </c>
      <c r="D22" s="14"/>
      <c r="E22" s="224" t="s">
        <v>585</v>
      </c>
      <c r="F22" s="174">
        <v>43</v>
      </c>
      <c r="G22" s="175">
        <v>45.2</v>
      </c>
      <c r="H22" s="175">
        <v>50</v>
      </c>
      <c r="I22" s="68">
        <f>G22*Содержание!$C$42</f>
        <v>3398.9216889999998</v>
      </c>
      <c r="J22" s="68">
        <f>H22*Содержание!$C$42</f>
        <v>3759.8691249999993</v>
      </c>
    </row>
    <row r="23" spans="1:10" ht="72.75" customHeight="1" x14ac:dyDescent="0.2">
      <c r="A23" s="4" t="s">
        <v>1870</v>
      </c>
      <c r="B23" s="14"/>
      <c r="C23" s="14" t="s">
        <v>1077</v>
      </c>
      <c r="D23" s="72"/>
      <c r="E23" s="232" t="s">
        <v>586</v>
      </c>
      <c r="F23" s="233">
        <v>63.4</v>
      </c>
      <c r="G23" s="194">
        <v>67.599999999999994</v>
      </c>
      <c r="H23" s="194">
        <v>75.599999999999994</v>
      </c>
      <c r="I23" s="68">
        <f>G23*Содержание!$C$42</f>
        <v>5083.3430569999991</v>
      </c>
      <c r="J23" s="68">
        <f>H23*Содержание!$C$42</f>
        <v>5684.9221169999992</v>
      </c>
    </row>
    <row r="24" spans="1:10" ht="72" customHeight="1" x14ac:dyDescent="0.2">
      <c r="A24" s="4" t="s">
        <v>1871</v>
      </c>
      <c r="B24" s="14"/>
      <c r="C24" s="14" t="s">
        <v>1077</v>
      </c>
      <c r="D24" s="72"/>
      <c r="E24" s="232" t="s">
        <v>786</v>
      </c>
      <c r="F24" s="233">
        <v>64.400000000000006</v>
      </c>
      <c r="G24" s="194">
        <v>68.599999999999994</v>
      </c>
      <c r="H24" s="194">
        <v>77</v>
      </c>
      <c r="I24" s="68">
        <f>G24*Содержание!$C$42</f>
        <v>5158.5404394999987</v>
      </c>
      <c r="J24" s="68">
        <f>H24*Содержание!$C$42</f>
        <v>5790.1984524999989</v>
      </c>
    </row>
    <row r="25" spans="1:10" ht="71.099999999999994" customHeight="1" x14ac:dyDescent="0.2">
      <c r="A25" s="144" t="s">
        <v>530</v>
      </c>
      <c r="B25" s="14"/>
      <c r="C25" s="14" t="s">
        <v>1077</v>
      </c>
      <c r="D25" s="72"/>
      <c r="E25" s="224" t="s">
        <v>80</v>
      </c>
      <c r="F25" s="174">
        <v>44</v>
      </c>
      <c r="G25" s="175">
        <v>46.2</v>
      </c>
      <c r="H25" s="175">
        <v>51</v>
      </c>
      <c r="I25" s="68">
        <f>G25*Содержание!$C$42</f>
        <v>3474.1190714999998</v>
      </c>
      <c r="J25" s="68">
        <f>H25*Содержание!$C$42</f>
        <v>3835.0665074999993</v>
      </c>
    </row>
    <row r="26" spans="1:10" ht="71.099999999999994" customHeight="1" x14ac:dyDescent="0.2">
      <c r="A26" s="144" t="s">
        <v>288</v>
      </c>
      <c r="B26" s="14"/>
      <c r="C26" s="14" t="s">
        <v>1077</v>
      </c>
      <c r="D26" s="72"/>
      <c r="E26" s="224" t="s">
        <v>787</v>
      </c>
      <c r="F26" s="174">
        <v>24</v>
      </c>
      <c r="G26" s="175">
        <v>25.7</v>
      </c>
      <c r="H26" s="175">
        <v>28</v>
      </c>
      <c r="I26" s="68">
        <f>G26*Содержание!$C$42</f>
        <v>1932.5727302499997</v>
      </c>
      <c r="J26" s="68">
        <f>H26*Содержание!$C$42</f>
        <v>2105.5267099999996</v>
      </c>
    </row>
    <row r="27" spans="1:10" ht="34.5" customHeight="1" x14ac:dyDescent="0.15">
      <c r="A27" s="323" t="s">
        <v>357</v>
      </c>
      <c r="B27" s="323"/>
      <c r="C27" s="323"/>
      <c r="D27" s="323"/>
      <c r="E27" s="323"/>
      <c r="F27" s="323"/>
      <c r="G27" s="323"/>
      <c r="H27" s="323"/>
      <c r="I27" s="323"/>
      <c r="J27" s="323"/>
    </row>
    <row r="28" spans="1:10" ht="71.099999999999994" customHeight="1" x14ac:dyDescent="0.2">
      <c r="A28" s="14" t="s">
        <v>1209</v>
      </c>
      <c r="B28" s="14"/>
      <c r="C28" s="14" t="s">
        <v>1077</v>
      </c>
      <c r="D28"/>
      <c r="E28" s="28" t="s">
        <v>788</v>
      </c>
      <c r="F28" s="174">
        <v>50</v>
      </c>
      <c r="G28" s="175">
        <v>53.5</v>
      </c>
      <c r="H28" s="175">
        <v>59</v>
      </c>
      <c r="I28" s="68">
        <f>G28*Содержание!$C$42</f>
        <v>4023.0599637499995</v>
      </c>
      <c r="J28" s="68">
        <f>H28*Содержание!$C$42</f>
        <v>4436.6455674999997</v>
      </c>
    </row>
    <row r="29" spans="1:10" ht="71.099999999999994" customHeight="1" x14ac:dyDescent="0.2">
      <c r="A29" s="14" t="s">
        <v>1210</v>
      </c>
      <c r="B29" s="14"/>
      <c r="C29" s="14" t="s">
        <v>1077</v>
      </c>
      <c r="D29" s="72"/>
      <c r="E29" s="28" t="s">
        <v>789</v>
      </c>
      <c r="F29" s="174">
        <v>65</v>
      </c>
      <c r="G29" s="175">
        <v>70</v>
      </c>
      <c r="H29" s="175">
        <v>77</v>
      </c>
      <c r="I29" s="68">
        <f>G29*Содержание!$C$42</f>
        <v>5263.8167749999993</v>
      </c>
      <c r="J29" s="68">
        <f>H29*Содержание!$C$42</f>
        <v>5790.1984524999989</v>
      </c>
    </row>
    <row r="30" spans="1:10" ht="71.099999999999994" customHeight="1" x14ac:dyDescent="0.2">
      <c r="A30" s="14" t="s">
        <v>459</v>
      </c>
      <c r="B30" s="14"/>
      <c r="C30" s="14" t="s">
        <v>1077</v>
      </c>
      <c r="D30" s="72"/>
      <c r="E30" s="28" t="s">
        <v>343</v>
      </c>
      <c r="F30" s="174">
        <v>85</v>
      </c>
      <c r="G30" s="175">
        <v>90</v>
      </c>
      <c r="H30" s="175">
        <v>99</v>
      </c>
      <c r="I30" s="68">
        <f>G30*Содержание!$C$42</f>
        <v>6767.7644249999994</v>
      </c>
      <c r="J30" s="68">
        <f>H30*Содержание!$C$42</f>
        <v>7444.540867499999</v>
      </c>
    </row>
    <row r="31" spans="1:10" ht="71.099999999999994" customHeight="1" x14ac:dyDescent="0.2">
      <c r="A31" s="14" t="s">
        <v>1759</v>
      </c>
      <c r="B31" s="14"/>
      <c r="C31" s="14" t="s">
        <v>1077</v>
      </c>
      <c r="D31" s="72"/>
      <c r="E31" s="28" t="s">
        <v>1760</v>
      </c>
      <c r="F31" s="174">
        <v>85</v>
      </c>
      <c r="G31" s="175">
        <v>90</v>
      </c>
      <c r="H31" s="175">
        <v>99</v>
      </c>
      <c r="I31" s="68">
        <f>G31*Содержание!$C$42</f>
        <v>6767.7644249999994</v>
      </c>
      <c r="J31" s="68">
        <f>H31*Содержание!$C$42</f>
        <v>7444.540867499999</v>
      </c>
    </row>
    <row r="32" spans="1:10" ht="71.099999999999994" customHeight="1" x14ac:dyDescent="0.2">
      <c r="A32" s="14" t="s">
        <v>1211</v>
      </c>
      <c r="B32" s="14"/>
      <c r="C32" s="14" t="s">
        <v>1077</v>
      </c>
      <c r="D32"/>
      <c r="E32" s="28" t="s">
        <v>344</v>
      </c>
      <c r="F32" s="174">
        <v>88</v>
      </c>
      <c r="G32" s="175">
        <v>92.5</v>
      </c>
      <c r="H32" s="175">
        <v>100</v>
      </c>
      <c r="I32" s="68">
        <f>G32*Содержание!$C$42</f>
        <v>6955.7578812499987</v>
      </c>
      <c r="J32" s="68">
        <f>H32*Содержание!$C$42</f>
        <v>7519.7382499999985</v>
      </c>
    </row>
    <row r="33" spans="1:10" ht="24.2" customHeight="1" x14ac:dyDescent="0.15">
      <c r="A33" s="323" t="s">
        <v>358</v>
      </c>
      <c r="B33" s="323"/>
      <c r="C33" s="323"/>
      <c r="D33" s="323"/>
      <c r="E33" s="323"/>
      <c r="F33" s="323"/>
      <c r="G33" s="323"/>
      <c r="H33" s="323"/>
      <c r="I33" s="51"/>
      <c r="J33" s="51"/>
    </row>
    <row r="34" spans="1:10" ht="105" customHeight="1" x14ac:dyDescent="0.15">
      <c r="A34" s="14" t="s">
        <v>19</v>
      </c>
      <c r="B34" s="14"/>
      <c r="C34" s="14" t="s">
        <v>1077</v>
      </c>
      <c r="D34" s="24"/>
      <c r="E34" s="27" t="s">
        <v>460</v>
      </c>
      <c r="F34" s="174">
        <v>75</v>
      </c>
      <c r="G34" s="174">
        <v>80</v>
      </c>
      <c r="H34" s="174">
        <v>88</v>
      </c>
      <c r="I34" s="68">
        <f>G34*Содержание!$C$42</f>
        <v>6015.7905999999994</v>
      </c>
      <c r="J34" s="68">
        <f>H34*Содержание!$C$42</f>
        <v>6617.3696599999994</v>
      </c>
    </row>
    <row r="35" spans="1:10" ht="84" customHeight="1" x14ac:dyDescent="0.15">
      <c r="A35" s="14" t="s">
        <v>1108</v>
      </c>
      <c r="B35" s="14" t="s">
        <v>1074</v>
      </c>
      <c r="C35" s="14" t="s">
        <v>1077</v>
      </c>
      <c r="D35" s="24"/>
      <c r="E35" s="27" t="s">
        <v>1120</v>
      </c>
      <c r="F35" s="174">
        <v>77</v>
      </c>
      <c r="G35" s="174">
        <v>85</v>
      </c>
      <c r="H35" s="174">
        <v>95</v>
      </c>
      <c r="I35" s="68">
        <f>G35*Содержание!$C$42</f>
        <v>6391.7775124999989</v>
      </c>
      <c r="J35" s="68">
        <f>H35*Содержание!$C$42</f>
        <v>7143.751337499999</v>
      </c>
    </row>
    <row r="36" spans="1:10" ht="82.5" customHeight="1" x14ac:dyDescent="0.15">
      <c r="A36" s="14" t="s">
        <v>1109</v>
      </c>
      <c r="B36" s="14" t="s">
        <v>1074</v>
      </c>
      <c r="C36" s="14" t="s">
        <v>1077</v>
      </c>
      <c r="D36" s="24"/>
      <c r="E36" s="27" t="s">
        <v>1121</v>
      </c>
      <c r="F36" s="174">
        <v>77</v>
      </c>
      <c r="G36" s="174">
        <v>85</v>
      </c>
      <c r="H36" s="174">
        <v>95</v>
      </c>
      <c r="I36" s="68">
        <f>G36*Содержание!$C$42</f>
        <v>6391.7775124999989</v>
      </c>
      <c r="J36" s="68">
        <f>H36*Содержание!$C$42</f>
        <v>7143.751337499999</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33:H33"/>
    <mergeCell ref="A3:E3"/>
    <mergeCell ref="A1:J2"/>
    <mergeCell ref="A5:J5"/>
    <mergeCell ref="A27:J27"/>
    <mergeCell ref="F3:H3"/>
    <mergeCell ref="I3:J3"/>
  </mergeCells>
  <phoneticPr fontId="9" type="noConversion"/>
  <conditionalFormatting sqref="B1:B1048576">
    <cfRule type="containsText" dxfId="1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42578125" style="2" customWidth="1"/>
    <col min="7" max="7" width="14" style="2" customWidth="1"/>
    <col min="8" max="8" width="13.28515625" style="2" customWidth="1"/>
    <col min="9" max="9" width="15.140625" style="2" customWidth="1"/>
    <col min="10" max="10" width="15.285156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5.25"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506</v>
      </c>
      <c r="B5" s="319"/>
      <c r="C5" s="319"/>
      <c r="D5" s="319"/>
      <c r="E5" s="319"/>
      <c r="F5" s="319"/>
      <c r="G5" s="319"/>
      <c r="H5" s="319"/>
      <c r="I5" s="319"/>
      <c r="J5" s="319"/>
    </row>
    <row r="6" spans="1:10" ht="77.25" customHeight="1" x14ac:dyDescent="0.15">
      <c r="A6" s="53" t="s">
        <v>40</v>
      </c>
      <c r="B6" s="15"/>
      <c r="C6" s="15" t="s">
        <v>1077</v>
      </c>
      <c r="D6" s="87"/>
      <c r="E6" s="168" t="s">
        <v>1572</v>
      </c>
      <c r="F6" s="174">
        <v>108</v>
      </c>
      <c r="G6" s="175">
        <v>135</v>
      </c>
      <c r="H6" s="175">
        <v>170</v>
      </c>
      <c r="I6" s="69">
        <f>G6*Содержание!$C$42</f>
        <v>10151.646637499998</v>
      </c>
      <c r="J6" s="69">
        <f>H6*Содержание!$C$42</f>
        <v>12783.555024999998</v>
      </c>
    </row>
    <row r="7" spans="1:10" ht="74.25" customHeight="1" x14ac:dyDescent="0.15">
      <c r="A7" s="6" t="s">
        <v>41</v>
      </c>
      <c r="B7" s="15"/>
      <c r="C7" s="15" t="s">
        <v>1077</v>
      </c>
      <c r="D7" s="45"/>
      <c r="E7" s="66" t="s">
        <v>1573</v>
      </c>
      <c r="F7" s="174">
        <v>108</v>
      </c>
      <c r="G7" s="175">
        <v>135</v>
      </c>
      <c r="H7" s="175">
        <v>170</v>
      </c>
      <c r="I7" s="69">
        <f>G7*Содержание!$C$42</f>
        <v>10151.646637499998</v>
      </c>
      <c r="J7" s="69">
        <f>H7*Содержание!$C$42</f>
        <v>12783.555024999998</v>
      </c>
    </row>
    <row r="8" spans="1:10" ht="23.2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zoomScaleNormal="100" workbookViewId="0">
      <pane ySplit="4" topLeftCell="A6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28515625" style="2" customWidth="1"/>
    <col min="6" max="6" width="13.28515625" style="2" customWidth="1"/>
    <col min="7" max="7" width="14.140625" style="2" customWidth="1"/>
    <col min="8" max="8" width="13.85546875" style="2" customWidth="1"/>
    <col min="9" max="9" width="14.42578125" style="2" customWidth="1"/>
    <col min="10" max="10" width="14"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9"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133</v>
      </c>
      <c r="B5" s="319"/>
      <c r="C5" s="319"/>
      <c r="D5" s="319"/>
      <c r="E5" s="319"/>
      <c r="F5" s="319"/>
      <c r="G5" s="319"/>
      <c r="H5" s="319"/>
      <c r="I5" s="319"/>
      <c r="J5" s="315"/>
    </row>
    <row r="6" spans="1:10" ht="77.25" customHeight="1" x14ac:dyDescent="0.15">
      <c r="A6" s="15" t="s">
        <v>102</v>
      </c>
      <c r="B6" s="15"/>
      <c r="C6" s="15" t="s">
        <v>1077</v>
      </c>
      <c r="D6" s="15"/>
      <c r="E6" s="28" t="s">
        <v>716</v>
      </c>
      <c r="F6" s="175">
        <v>7</v>
      </c>
      <c r="G6" s="175">
        <v>7.7</v>
      </c>
      <c r="H6" s="175">
        <v>8.4</v>
      </c>
      <c r="I6" s="68">
        <f>G6*Содержание!$C$42</f>
        <v>579.01984524999989</v>
      </c>
      <c r="J6" s="185">
        <f>H6*Содержание!$C$42</f>
        <v>631.65801299999998</v>
      </c>
    </row>
    <row r="7" spans="1:10" ht="78" customHeight="1" x14ac:dyDescent="0.15">
      <c r="A7" s="15" t="s">
        <v>103</v>
      </c>
      <c r="B7" s="15"/>
      <c r="C7" s="15" t="s">
        <v>1077</v>
      </c>
      <c r="D7" s="15"/>
      <c r="E7" s="28" t="s">
        <v>521</v>
      </c>
      <c r="F7" s="175">
        <v>7</v>
      </c>
      <c r="G7" s="175">
        <v>7.7</v>
      </c>
      <c r="H7" s="175">
        <v>8.4</v>
      </c>
      <c r="I7" s="68">
        <f>G7*Содержание!$C$42</f>
        <v>579.01984524999989</v>
      </c>
      <c r="J7" s="185">
        <f>H7*Содержание!$C$42</f>
        <v>631.65801299999998</v>
      </c>
    </row>
    <row r="8" spans="1:10" ht="75" customHeight="1" x14ac:dyDescent="0.15">
      <c r="A8" s="15" t="s">
        <v>104</v>
      </c>
      <c r="B8" s="15"/>
      <c r="C8" s="15" t="s">
        <v>1077</v>
      </c>
      <c r="D8" s="15"/>
      <c r="E8" s="28" t="s">
        <v>522</v>
      </c>
      <c r="F8" s="175">
        <v>7</v>
      </c>
      <c r="G8" s="175">
        <v>7.7</v>
      </c>
      <c r="H8" s="175">
        <v>8.4</v>
      </c>
      <c r="I8" s="68">
        <f>G8*Содержание!$C$42</f>
        <v>579.01984524999989</v>
      </c>
      <c r="J8" s="185">
        <f>H8*Содержание!$C$42</f>
        <v>631.65801299999998</v>
      </c>
    </row>
    <row r="9" spans="1:10" ht="76.5" customHeight="1" x14ac:dyDescent="0.15">
      <c r="A9" s="15" t="s">
        <v>105</v>
      </c>
      <c r="B9" s="15"/>
      <c r="C9" s="15" t="s">
        <v>1077</v>
      </c>
      <c r="D9" s="15"/>
      <c r="E9" s="28" t="s">
        <v>153</v>
      </c>
      <c r="F9" s="175">
        <v>7</v>
      </c>
      <c r="G9" s="175">
        <v>7.7</v>
      </c>
      <c r="H9" s="175">
        <v>8.4</v>
      </c>
      <c r="I9" s="68">
        <f>G9*Содержание!$C$42</f>
        <v>579.01984524999989</v>
      </c>
      <c r="J9" s="185">
        <f>H9*Содержание!$C$42</f>
        <v>631.65801299999998</v>
      </c>
    </row>
    <row r="10" spans="1:10" ht="76.5" customHeight="1" x14ac:dyDescent="0.15">
      <c r="A10" s="15" t="s">
        <v>106</v>
      </c>
      <c r="B10" s="15"/>
      <c r="C10" s="15" t="s">
        <v>1077</v>
      </c>
      <c r="D10" s="15"/>
      <c r="E10" s="28" t="s">
        <v>382</v>
      </c>
      <c r="F10" s="175">
        <v>7</v>
      </c>
      <c r="G10" s="175">
        <v>7.7</v>
      </c>
      <c r="H10" s="175">
        <v>8.4</v>
      </c>
      <c r="I10" s="68">
        <f>G10*Содержание!$C$42</f>
        <v>579.01984524999989</v>
      </c>
      <c r="J10" s="185">
        <f>H10*Содержание!$C$42</f>
        <v>631.65801299999998</v>
      </c>
    </row>
    <row r="11" spans="1:10" ht="75" customHeight="1" x14ac:dyDescent="0.15">
      <c r="A11" s="15" t="s">
        <v>107</v>
      </c>
      <c r="B11" s="15"/>
      <c r="C11" s="15" t="s">
        <v>1077</v>
      </c>
      <c r="D11" s="15"/>
      <c r="E11" s="28" t="s">
        <v>383</v>
      </c>
      <c r="F11" s="175">
        <v>7</v>
      </c>
      <c r="G11" s="175">
        <v>7.7</v>
      </c>
      <c r="H11" s="175">
        <v>8.4</v>
      </c>
      <c r="I11" s="68">
        <f>G11*Содержание!$C$42</f>
        <v>579.01984524999989</v>
      </c>
      <c r="J11" s="185">
        <f>H11*Содержание!$C$42</f>
        <v>631.65801299999998</v>
      </c>
    </row>
    <row r="12" spans="1:10" ht="75" customHeight="1" x14ac:dyDescent="0.15">
      <c r="A12" s="15" t="s">
        <v>21</v>
      </c>
      <c r="B12" s="15" t="s">
        <v>1074</v>
      </c>
      <c r="C12" s="15" t="s">
        <v>1077</v>
      </c>
      <c r="D12" s="15"/>
      <c r="E12" s="28" t="s">
        <v>22</v>
      </c>
      <c r="F12" s="175">
        <v>7</v>
      </c>
      <c r="G12" s="175">
        <v>7.7</v>
      </c>
      <c r="H12" s="175">
        <v>8.4</v>
      </c>
      <c r="I12" s="68">
        <f>G12*Содержание!$C$42</f>
        <v>579.01984524999989</v>
      </c>
      <c r="J12" s="185">
        <f>H12*Содержание!$C$42</f>
        <v>631.65801299999998</v>
      </c>
    </row>
    <row r="13" spans="1:10" ht="78.75" customHeight="1" x14ac:dyDescent="0.15">
      <c r="A13" s="15" t="s">
        <v>179</v>
      </c>
      <c r="B13" s="15"/>
      <c r="C13" s="15" t="s">
        <v>1077</v>
      </c>
      <c r="D13" s="15"/>
      <c r="E13" s="28" t="s">
        <v>180</v>
      </c>
      <c r="F13" s="175">
        <v>24</v>
      </c>
      <c r="G13" s="175">
        <v>27.3</v>
      </c>
      <c r="H13" s="175">
        <v>30</v>
      </c>
      <c r="I13" s="68">
        <f>G13*Содержание!$C$42</f>
        <v>2052.8885422499998</v>
      </c>
      <c r="J13" s="185">
        <f>H13*Содержание!$C$42</f>
        <v>2255.9214749999996</v>
      </c>
    </row>
    <row r="14" spans="1:10" ht="81.75" customHeight="1" x14ac:dyDescent="0.15">
      <c r="A14" s="15" t="s">
        <v>181</v>
      </c>
      <c r="B14" s="15"/>
      <c r="C14" s="15" t="s">
        <v>1077</v>
      </c>
      <c r="D14" s="15"/>
      <c r="E14" s="28" t="s">
        <v>182</v>
      </c>
      <c r="F14" s="175">
        <v>9</v>
      </c>
      <c r="G14" s="175">
        <v>10.4</v>
      </c>
      <c r="H14" s="175">
        <v>11.5</v>
      </c>
      <c r="I14" s="68">
        <f>G14*Содержание!$C$42</f>
        <v>782.05277799999988</v>
      </c>
      <c r="J14" s="185">
        <f>H14*Содержание!$C$42</f>
        <v>864.76989874999992</v>
      </c>
    </row>
    <row r="15" spans="1:10" ht="24.2" customHeight="1" x14ac:dyDescent="0.15">
      <c r="A15" s="306" t="s">
        <v>134</v>
      </c>
      <c r="B15" s="307"/>
      <c r="C15" s="307"/>
      <c r="D15" s="307"/>
      <c r="E15" s="307"/>
      <c r="F15" s="307"/>
      <c r="G15" s="307"/>
      <c r="H15" s="307"/>
      <c r="I15" s="307"/>
      <c r="J15" s="307"/>
    </row>
    <row r="16" spans="1:10" ht="77.25" customHeight="1" x14ac:dyDescent="0.15">
      <c r="A16" s="14" t="s">
        <v>183</v>
      </c>
      <c r="B16" s="14"/>
      <c r="C16" s="14" t="s">
        <v>1077</v>
      </c>
      <c r="D16" s="17"/>
      <c r="E16" s="44" t="s">
        <v>587</v>
      </c>
      <c r="F16" s="174">
        <v>1.4</v>
      </c>
      <c r="G16" s="175">
        <v>1.5</v>
      </c>
      <c r="H16" s="175">
        <v>1.6</v>
      </c>
      <c r="I16" s="68">
        <f>G16*Содержание!$C$42</f>
        <v>112.79607374999998</v>
      </c>
      <c r="J16" s="185">
        <f>H16*Содержание!$C$42</f>
        <v>120.31581199999999</v>
      </c>
    </row>
    <row r="17" spans="1:10" ht="76.5" customHeight="1" x14ac:dyDescent="0.15">
      <c r="A17" s="14" t="s">
        <v>117</v>
      </c>
      <c r="B17" s="14"/>
      <c r="C17" s="14" t="s">
        <v>1077</v>
      </c>
      <c r="D17" s="17"/>
      <c r="E17" s="44" t="s">
        <v>588</v>
      </c>
      <c r="F17" s="174">
        <v>1.4</v>
      </c>
      <c r="G17" s="175">
        <v>1.5</v>
      </c>
      <c r="H17" s="175">
        <v>1.6</v>
      </c>
      <c r="I17" s="68">
        <f>G17*Содержание!$C$42</f>
        <v>112.79607374999998</v>
      </c>
      <c r="J17" s="185">
        <f>H17*Содержание!$C$42</f>
        <v>120.31581199999999</v>
      </c>
    </row>
    <row r="18" spans="1:10" ht="78" customHeight="1" x14ac:dyDescent="0.15">
      <c r="A18" s="14" t="s">
        <v>118</v>
      </c>
      <c r="B18" s="14"/>
      <c r="C18" s="14" t="s">
        <v>1077</v>
      </c>
      <c r="D18" s="17"/>
      <c r="E18" s="44" t="s">
        <v>332</v>
      </c>
      <c r="F18" s="174">
        <v>1.4</v>
      </c>
      <c r="G18" s="175">
        <v>1.5</v>
      </c>
      <c r="H18" s="175">
        <v>1.6</v>
      </c>
      <c r="I18" s="68">
        <f>G18*Содержание!$C$42</f>
        <v>112.79607374999998</v>
      </c>
      <c r="J18" s="185">
        <f>H18*Содержание!$C$42</f>
        <v>120.31581199999999</v>
      </c>
    </row>
    <row r="19" spans="1:10" ht="75" customHeight="1" x14ac:dyDescent="0.15">
      <c r="A19" s="14" t="s">
        <v>402</v>
      </c>
      <c r="B19" s="14"/>
      <c r="C19" s="14" t="s">
        <v>1077</v>
      </c>
      <c r="D19" s="17"/>
      <c r="E19" s="44" t="s">
        <v>334</v>
      </c>
      <c r="F19" s="174">
        <v>1.4</v>
      </c>
      <c r="G19" s="175">
        <v>1.5</v>
      </c>
      <c r="H19" s="175">
        <v>1.6</v>
      </c>
      <c r="I19" s="68">
        <f>G19*Содержание!$C$42</f>
        <v>112.79607374999998</v>
      </c>
      <c r="J19" s="185">
        <f>H19*Содержание!$C$42</f>
        <v>120.31581199999999</v>
      </c>
    </row>
    <row r="20" spans="1:10" ht="75.75" customHeight="1" x14ac:dyDescent="0.15">
      <c r="A20" s="14" t="s">
        <v>403</v>
      </c>
      <c r="B20" s="14"/>
      <c r="C20" s="14" t="s">
        <v>1077</v>
      </c>
      <c r="D20" s="17"/>
      <c r="E20" s="44" t="s">
        <v>335</v>
      </c>
      <c r="F20" s="174">
        <v>1.8</v>
      </c>
      <c r="G20" s="175">
        <v>1.9</v>
      </c>
      <c r="H20" s="175">
        <v>2</v>
      </c>
      <c r="I20" s="68">
        <f>G20*Содержание!$C$42</f>
        <v>142.87502674999996</v>
      </c>
      <c r="J20" s="185">
        <f>H20*Содержание!$C$42</f>
        <v>150.39476499999998</v>
      </c>
    </row>
    <row r="21" spans="1:10" ht="76.5" customHeight="1" x14ac:dyDescent="0.15">
      <c r="A21" s="14" t="s">
        <v>407</v>
      </c>
      <c r="B21" s="14"/>
      <c r="C21" s="14" t="s">
        <v>1077</v>
      </c>
      <c r="D21" s="17"/>
      <c r="E21" s="44" t="s">
        <v>336</v>
      </c>
      <c r="F21" s="174">
        <v>1.8</v>
      </c>
      <c r="G21" s="175">
        <v>1.9</v>
      </c>
      <c r="H21" s="175">
        <v>2</v>
      </c>
      <c r="I21" s="68">
        <f>G21*Содержание!$C$42</f>
        <v>142.87502674999996</v>
      </c>
      <c r="J21" s="185">
        <f>H21*Содержание!$C$42</f>
        <v>150.39476499999998</v>
      </c>
    </row>
    <row r="22" spans="1:10" ht="76.5" customHeight="1" x14ac:dyDescent="0.15">
      <c r="A22" s="14" t="s">
        <v>666</v>
      </c>
      <c r="B22" s="14"/>
      <c r="C22" s="14" t="s">
        <v>1077</v>
      </c>
      <c r="D22" s="17"/>
      <c r="E22" s="44" t="s">
        <v>337</v>
      </c>
      <c r="F22" s="174">
        <v>1.8</v>
      </c>
      <c r="G22" s="175">
        <v>1.9</v>
      </c>
      <c r="H22" s="175">
        <v>2</v>
      </c>
      <c r="I22" s="68">
        <f>G22*Содержание!$C$42</f>
        <v>142.87502674999996</v>
      </c>
      <c r="J22" s="185">
        <f>H22*Содержание!$C$42</f>
        <v>150.39476499999998</v>
      </c>
    </row>
    <row r="23" spans="1:10" ht="75.75" customHeight="1" x14ac:dyDescent="0.15">
      <c r="A23" s="14" t="s">
        <v>549</v>
      </c>
      <c r="B23" s="14"/>
      <c r="C23" s="14" t="s">
        <v>1077</v>
      </c>
      <c r="D23" s="17"/>
      <c r="E23" s="44" t="s">
        <v>338</v>
      </c>
      <c r="F23" s="174">
        <v>1.8</v>
      </c>
      <c r="G23" s="175">
        <v>1.9</v>
      </c>
      <c r="H23" s="175">
        <v>2</v>
      </c>
      <c r="I23" s="68">
        <f>G23*Содержание!$C$42</f>
        <v>142.87502674999996</v>
      </c>
      <c r="J23" s="185">
        <f>H23*Содержание!$C$42</f>
        <v>150.39476499999998</v>
      </c>
    </row>
    <row r="24" spans="1:10" ht="78.75" customHeight="1" x14ac:dyDescent="0.15">
      <c r="A24" s="14" t="s">
        <v>550</v>
      </c>
      <c r="B24" s="14"/>
      <c r="C24" s="14" t="s">
        <v>1077</v>
      </c>
      <c r="D24" s="14"/>
      <c r="E24" s="28" t="s">
        <v>556</v>
      </c>
      <c r="F24" s="174">
        <v>2</v>
      </c>
      <c r="G24" s="175">
        <v>2.4</v>
      </c>
      <c r="H24" s="175">
        <v>2.9</v>
      </c>
      <c r="I24" s="68">
        <f>G24*Содержание!$C$42</f>
        <v>180.47371799999996</v>
      </c>
      <c r="J24" s="185">
        <f>H24*Содержание!$C$42</f>
        <v>218.07240924999996</v>
      </c>
    </row>
    <row r="25" spans="1:10" ht="24.2" customHeight="1" x14ac:dyDescent="0.15">
      <c r="A25" s="306" t="s">
        <v>1261</v>
      </c>
      <c r="B25" s="307"/>
      <c r="C25" s="307"/>
      <c r="D25" s="307"/>
      <c r="E25" s="307"/>
      <c r="F25" s="307"/>
      <c r="G25" s="307"/>
      <c r="H25" s="307"/>
      <c r="I25" s="307"/>
      <c r="J25" s="307"/>
    </row>
    <row r="26" spans="1:10" ht="78" customHeight="1" x14ac:dyDescent="0.15">
      <c r="A26" s="14" t="s">
        <v>557</v>
      </c>
      <c r="B26" s="14"/>
      <c r="C26" s="14" t="s">
        <v>1076</v>
      </c>
      <c r="D26" s="14"/>
      <c r="E26" s="28" t="s">
        <v>70</v>
      </c>
      <c r="F26" s="174">
        <v>0.68</v>
      </c>
      <c r="G26" s="175">
        <v>0.72</v>
      </c>
      <c r="H26" s="175">
        <v>0.8</v>
      </c>
      <c r="I26" s="68">
        <f>G26*Содержание!$C$42</f>
        <v>54.142115399999987</v>
      </c>
      <c r="J26" s="185">
        <f>H26*Содержание!$C$42</f>
        <v>60.157905999999997</v>
      </c>
    </row>
    <row r="27" spans="1:10" ht="77.25" customHeight="1" x14ac:dyDescent="0.15">
      <c r="A27" s="14" t="s">
        <v>558</v>
      </c>
      <c r="B27" s="14"/>
      <c r="C27" s="14" t="s">
        <v>1076</v>
      </c>
      <c r="D27" s="14"/>
      <c r="E27" s="28" t="s">
        <v>97</v>
      </c>
      <c r="F27" s="174">
        <v>0.68</v>
      </c>
      <c r="G27" s="175">
        <v>0.72</v>
      </c>
      <c r="H27" s="175">
        <v>0.8</v>
      </c>
      <c r="I27" s="68">
        <f>G27*Содержание!$C$42</f>
        <v>54.142115399999987</v>
      </c>
      <c r="J27" s="185">
        <f>H27*Содержание!$C$42</f>
        <v>60.157905999999997</v>
      </c>
    </row>
    <row r="28" spans="1:10" ht="75.75" customHeight="1" x14ac:dyDescent="0.15">
      <c r="A28" s="14" t="s">
        <v>389</v>
      </c>
      <c r="B28" s="14"/>
      <c r="C28" s="14" t="s">
        <v>1076</v>
      </c>
      <c r="D28" s="14"/>
      <c r="E28" s="28" t="s">
        <v>422</v>
      </c>
      <c r="F28" s="174">
        <v>0.68</v>
      </c>
      <c r="G28" s="175">
        <v>0.72</v>
      </c>
      <c r="H28" s="175">
        <v>0.8</v>
      </c>
      <c r="I28" s="68">
        <f>G28*Содержание!$C$42</f>
        <v>54.142115399999987</v>
      </c>
      <c r="J28" s="185">
        <f>H28*Содержание!$C$42</f>
        <v>60.157905999999997</v>
      </c>
    </row>
    <row r="29" spans="1:10" ht="77.25" customHeight="1" x14ac:dyDescent="0.15">
      <c r="A29" s="14" t="s">
        <v>390</v>
      </c>
      <c r="B29" s="14"/>
      <c r="C29" s="14" t="s">
        <v>1076</v>
      </c>
      <c r="D29" s="14"/>
      <c r="E29" s="28" t="s">
        <v>177</v>
      </c>
      <c r="F29" s="174">
        <v>0.68</v>
      </c>
      <c r="G29" s="175">
        <v>0.72</v>
      </c>
      <c r="H29" s="175">
        <v>0.8</v>
      </c>
      <c r="I29" s="68">
        <f>G29*Содержание!$C$42</f>
        <v>54.142115399999987</v>
      </c>
      <c r="J29" s="185">
        <f>H29*Содержание!$C$42</f>
        <v>60.157905999999997</v>
      </c>
    </row>
    <row r="30" spans="1:10" ht="79.5" customHeight="1" x14ac:dyDescent="0.15">
      <c r="A30" s="14" t="s">
        <v>391</v>
      </c>
      <c r="B30" s="14"/>
      <c r="C30" s="14" t="s">
        <v>1077</v>
      </c>
      <c r="D30" s="14"/>
      <c r="E30" s="28" t="s">
        <v>158</v>
      </c>
      <c r="F30" s="174">
        <v>13.5</v>
      </c>
      <c r="G30" s="175">
        <v>16</v>
      </c>
      <c r="H30" s="175">
        <v>19</v>
      </c>
      <c r="I30" s="68">
        <f>G30*Содержание!$C$42</f>
        <v>1203.1581199999998</v>
      </c>
      <c r="J30" s="185">
        <f>H30*Содержание!$C$42</f>
        <v>1428.7502674999998</v>
      </c>
    </row>
    <row r="31" spans="1:10" ht="24.2" customHeight="1" x14ac:dyDescent="0.15">
      <c r="A31" s="306" t="s">
        <v>1262</v>
      </c>
      <c r="B31" s="307"/>
      <c r="C31" s="307"/>
      <c r="D31" s="307"/>
      <c r="E31" s="307"/>
      <c r="F31" s="307"/>
      <c r="G31" s="307"/>
      <c r="H31" s="307"/>
      <c r="I31" s="307"/>
      <c r="J31" s="307"/>
    </row>
    <row r="32" spans="1:10" ht="74.25" customHeight="1" x14ac:dyDescent="0.15">
      <c r="A32" s="14" t="s">
        <v>1282</v>
      </c>
      <c r="B32" s="14"/>
      <c r="C32" s="14" t="s">
        <v>1076</v>
      </c>
      <c r="D32" s="17"/>
      <c r="E32" s="43" t="s">
        <v>474</v>
      </c>
      <c r="F32" s="174">
        <v>0.68</v>
      </c>
      <c r="G32" s="175">
        <v>0.72</v>
      </c>
      <c r="H32" s="175">
        <v>0.8</v>
      </c>
      <c r="I32" s="68">
        <f>G32*Содержание!$C$42</f>
        <v>54.142115399999987</v>
      </c>
      <c r="J32" s="185">
        <f>H32*Содержание!$C$42</f>
        <v>60.157905999999997</v>
      </c>
    </row>
    <row r="33" spans="1:10" ht="72.75" customHeight="1" x14ac:dyDescent="0.15">
      <c r="A33" s="14" t="s">
        <v>1283</v>
      </c>
      <c r="B33" s="14"/>
      <c r="C33" s="14" t="s">
        <v>1076</v>
      </c>
      <c r="D33" s="17"/>
      <c r="E33" s="43" t="s">
        <v>475</v>
      </c>
      <c r="F33" s="174">
        <v>0.68</v>
      </c>
      <c r="G33" s="175">
        <v>0.72</v>
      </c>
      <c r="H33" s="175">
        <v>0.8</v>
      </c>
      <c r="I33" s="68">
        <f>G33*Содержание!$C$42</f>
        <v>54.142115399999987</v>
      </c>
      <c r="J33" s="185">
        <f>H33*Содержание!$C$42</f>
        <v>60.157905999999997</v>
      </c>
    </row>
    <row r="34" spans="1:10" ht="72" customHeight="1" x14ac:dyDescent="0.15">
      <c r="A34" s="14" t="s">
        <v>1284</v>
      </c>
      <c r="B34" s="14"/>
      <c r="C34" s="14" t="s">
        <v>1076</v>
      </c>
      <c r="D34" s="17"/>
      <c r="E34" s="43" t="s">
        <v>212</v>
      </c>
      <c r="F34" s="174">
        <v>0.68</v>
      </c>
      <c r="G34" s="175">
        <v>0.72</v>
      </c>
      <c r="H34" s="175">
        <v>0.8</v>
      </c>
      <c r="I34" s="68">
        <f>G34*Содержание!$C$42</f>
        <v>54.142115399999987</v>
      </c>
      <c r="J34" s="185">
        <f>H34*Содержание!$C$42</f>
        <v>60.157905999999997</v>
      </c>
    </row>
    <row r="35" spans="1:10" ht="70.5" customHeight="1" x14ac:dyDescent="0.15">
      <c r="A35" s="14" t="s">
        <v>1285</v>
      </c>
      <c r="B35" s="14"/>
      <c r="C35" s="14" t="s">
        <v>1076</v>
      </c>
      <c r="D35" s="17"/>
      <c r="E35" s="43" t="s">
        <v>213</v>
      </c>
      <c r="F35" s="174">
        <v>0.68</v>
      </c>
      <c r="G35" s="175">
        <v>0.72</v>
      </c>
      <c r="H35" s="175">
        <v>0.8</v>
      </c>
      <c r="I35" s="68">
        <f>G35*Содержание!$C$42</f>
        <v>54.142115399999987</v>
      </c>
      <c r="J35" s="185">
        <f>H35*Содержание!$C$42</f>
        <v>60.157905999999997</v>
      </c>
    </row>
    <row r="36" spans="1:10" ht="71.25" customHeight="1" x14ac:dyDescent="0.15">
      <c r="A36" s="14" t="s">
        <v>1286</v>
      </c>
      <c r="B36" s="14"/>
      <c r="C36" s="14" t="s">
        <v>1076</v>
      </c>
      <c r="D36" s="17"/>
      <c r="E36" s="43" t="s">
        <v>214</v>
      </c>
      <c r="F36" s="174">
        <v>0.68</v>
      </c>
      <c r="G36" s="175">
        <v>0.72</v>
      </c>
      <c r="H36" s="175">
        <v>0.8</v>
      </c>
      <c r="I36" s="68">
        <f>G36*Содержание!$C$42</f>
        <v>54.142115399999987</v>
      </c>
      <c r="J36" s="185">
        <f>H36*Содержание!$C$42</f>
        <v>60.157905999999997</v>
      </c>
    </row>
    <row r="37" spans="1:10" ht="76.5" customHeight="1" x14ac:dyDescent="0.15">
      <c r="A37" s="14" t="s">
        <v>983</v>
      </c>
      <c r="B37" s="14"/>
      <c r="C37" s="14" t="s">
        <v>1076</v>
      </c>
      <c r="D37" s="14"/>
      <c r="E37" s="27" t="s">
        <v>717</v>
      </c>
      <c r="F37" s="174">
        <v>0.68</v>
      </c>
      <c r="G37" s="175">
        <v>0.72</v>
      </c>
      <c r="H37" s="175">
        <v>0.8</v>
      </c>
      <c r="I37" s="68">
        <f>G37*Содержание!$C$42</f>
        <v>54.142115399999987</v>
      </c>
      <c r="J37" s="185">
        <f>H37*Содержание!$C$42</f>
        <v>60.157905999999997</v>
      </c>
    </row>
    <row r="38" spans="1:10" ht="76.5" customHeight="1" x14ac:dyDescent="0.15">
      <c r="A38" s="14" t="s">
        <v>1287</v>
      </c>
      <c r="B38" s="14"/>
      <c r="C38" s="14" t="s">
        <v>1076</v>
      </c>
      <c r="D38" s="14"/>
      <c r="E38" s="27" t="s">
        <v>1293</v>
      </c>
      <c r="F38" s="174">
        <v>0.68</v>
      </c>
      <c r="G38" s="175">
        <v>0.72</v>
      </c>
      <c r="H38" s="175">
        <v>0.8</v>
      </c>
      <c r="I38" s="68">
        <f>G38*Содержание!$C$42</f>
        <v>54.142115399999987</v>
      </c>
      <c r="J38" s="185">
        <f>H38*Содержание!$C$42</f>
        <v>60.157905999999997</v>
      </c>
    </row>
    <row r="39" spans="1:10" ht="78" customHeight="1" x14ac:dyDescent="0.15">
      <c r="A39" s="14" t="s">
        <v>984</v>
      </c>
      <c r="B39" s="14"/>
      <c r="C39" s="14" t="s">
        <v>1076</v>
      </c>
      <c r="D39" s="14"/>
      <c r="E39" s="27" t="s">
        <v>718</v>
      </c>
      <c r="F39" s="174">
        <v>0.68</v>
      </c>
      <c r="G39" s="175">
        <v>0.72</v>
      </c>
      <c r="H39" s="175">
        <v>0.8</v>
      </c>
      <c r="I39" s="68">
        <f>G39*Содержание!$C$42</f>
        <v>54.142115399999987</v>
      </c>
      <c r="J39" s="185">
        <f>H39*Содержание!$C$42</f>
        <v>60.157905999999997</v>
      </c>
    </row>
    <row r="40" spans="1:10" ht="81" customHeight="1" x14ac:dyDescent="0.15">
      <c r="A40" s="14" t="s">
        <v>985</v>
      </c>
      <c r="B40" s="14"/>
      <c r="C40" s="14" t="s">
        <v>1076</v>
      </c>
      <c r="D40" s="14"/>
      <c r="E40" s="27" t="s">
        <v>719</v>
      </c>
      <c r="F40" s="174">
        <v>0.68</v>
      </c>
      <c r="G40" s="175">
        <v>0.72</v>
      </c>
      <c r="H40" s="175">
        <v>0.8</v>
      </c>
      <c r="I40" s="68">
        <f>G40*Содержание!$C$42</f>
        <v>54.142115399999987</v>
      </c>
      <c r="J40" s="185">
        <f>H40*Содержание!$C$42</f>
        <v>60.157905999999997</v>
      </c>
    </row>
    <row r="41" spans="1:10" ht="78.75" customHeight="1" x14ac:dyDescent="0.15">
      <c r="A41" s="14" t="s">
        <v>986</v>
      </c>
      <c r="B41" s="14"/>
      <c r="C41" s="14" t="s">
        <v>1076</v>
      </c>
      <c r="D41" s="14"/>
      <c r="E41" s="27" t="s">
        <v>720</v>
      </c>
      <c r="F41" s="174">
        <v>0.68</v>
      </c>
      <c r="G41" s="175">
        <v>0.72</v>
      </c>
      <c r="H41" s="175">
        <v>0.8</v>
      </c>
      <c r="I41" s="68">
        <f>G41*Содержание!$C$42</f>
        <v>54.142115399999987</v>
      </c>
      <c r="J41" s="185">
        <f>H41*Содержание!$C$42</f>
        <v>60.157905999999997</v>
      </c>
    </row>
    <row r="42" spans="1:10" ht="78.75" customHeight="1" x14ac:dyDescent="0.15">
      <c r="A42" s="14" t="s">
        <v>1035</v>
      </c>
      <c r="B42" s="14"/>
      <c r="C42" s="14" t="s">
        <v>1076</v>
      </c>
      <c r="D42" s="102"/>
      <c r="E42" s="27" t="s">
        <v>1036</v>
      </c>
      <c r="F42" s="174">
        <v>0.68</v>
      </c>
      <c r="G42" s="175">
        <v>0.72</v>
      </c>
      <c r="H42" s="175">
        <v>0.8</v>
      </c>
      <c r="I42" s="68">
        <f>G42*Содержание!$C$42</f>
        <v>54.142115399999987</v>
      </c>
      <c r="J42" s="185">
        <f>H42*Содержание!$C$42</f>
        <v>60.157905999999997</v>
      </c>
    </row>
    <row r="43" spans="1:10" ht="24.2" customHeight="1" x14ac:dyDescent="0.15">
      <c r="A43" s="306" t="s">
        <v>1263</v>
      </c>
      <c r="B43" s="307"/>
      <c r="C43" s="307"/>
      <c r="D43" s="307"/>
      <c r="E43" s="307"/>
      <c r="F43" s="307"/>
      <c r="G43" s="307"/>
      <c r="H43" s="307"/>
      <c r="I43" s="307"/>
      <c r="J43" s="307"/>
    </row>
    <row r="44" spans="1:10" ht="69.75" customHeight="1" x14ac:dyDescent="0.15">
      <c r="A44" s="14" t="s">
        <v>1292</v>
      </c>
      <c r="B44" s="14"/>
      <c r="C44" s="14" t="s">
        <v>1076</v>
      </c>
      <c r="D44" s="17"/>
      <c r="E44" s="43" t="s">
        <v>125</v>
      </c>
      <c r="F44" s="174">
        <v>1.25</v>
      </c>
      <c r="G44" s="175">
        <v>1.32</v>
      </c>
      <c r="H44" s="175">
        <v>1.45</v>
      </c>
      <c r="I44" s="68">
        <f>G44*Содержание!$C$42</f>
        <v>99.260544899999985</v>
      </c>
      <c r="J44" s="185">
        <f>H44*Содержание!$C$42</f>
        <v>109.03620462499998</v>
      </c>
    </row>
    <row r="45" spans="1:10" ht="71.25" customHeight="1" x14ac:dyDescent="0.15">
      <c r="A45" s="14" t="s">
        <v>1288</v>
      </c>
      <c r="B45" s="14"/>
      <c r="C45" s="14" t="s">
        <v>1076</v>
      </c>
      <c r="D45" s="17"/>
      <c r="E45" s="43" t="s">
        <v>67</v>
      </c>
      <c r="F45" s="174">
        <v>1.25</v>
      </c>
      <c r="G45" s="175">
        <v>1.32</v>
      </c>
      <c r="H45" s="175">
        <v>1.45</v>
      </c>
      <c r="I45" s="68">
        <f>G45*Содержание!$C$42</f>
        <v>99.260544899999985</v>
      </c>
      <c r="J45" s="185">
        <f>H45*Содержание!$C$42</f>
        <v>109.03620462499998</v>
      </c>
    </row>
    <row r="46" spans="1:10" ht="71.25" customHeight="1" x14ac:dyDescent="0.15">
      <c r="A46" s="14" t="s">
        <v>1289</v>
      </c>
      <c r="B46" s="14"/>
      <c r="C46" s="14" t="s">
        <v>1076</v>
      </c>
      <c r="D46" s="17"/>
      <c r="E46" s="43" t="s">
        <v>444</v>
      </c>
      <c r="F46" s="174">
        <v>1.25</v>
      </c>
      <c r="G46" s="175">
        <v>1.32</v>
      </c>
      <c r="H46" s="175">
        <v>1.45</v>
      </c>
      <c r="I46" s="68">
        <f>G46*Содержание!$C$42</f>
        <v>99.260544899999985</v>
      </c>
      <c r="J46" s="185">
        <f>H46*Содержание!$C$42</f>
        <v>109.03620462499998</v>
      </c>
    </row>
    <row r="47" spans="1:10" ht="69.75" customHeight="1" x14ac:dyDescent="0.15">
      <c r="A47" s="14" t="s">
        <v>1290</v>
      </c>
      <c r="B47" s="14"/>
      <c r="C47" s="14" t="s">
        <v>1076</v>
      </c>
      <c r="D47" s="17"/>
      <c r="E47" s="43" t="s">
        <v>26</v>
      </c>
      <c r="F47" s="174">
        <v>1.25</v>
      </c>
      <c r="G47" s="175">
        <v>1.32</v>
      </c>
      <c r="H47" s="175">
        <v>1.45</v>
      </c>
      <c r="I47" s="68">
        <f>G47*Содержание!$C$42</f>
        <v>99.260544899999985</v>
      </c>
      <c r="J47" s="185">
        <f>H47*Содержание!$C$42</f>
        <v>109.03620462499998</v>
      </c>
    </row>
    <row r="48" spans="1:10" ht="70.5" customHeight="1" x14ac:dyDescent="0.15">
      <c r="A48" s="14" t="s">
        <v>1291</v>
      </c>
      <c r="B48" s="14"/>
      <c r="C48" s="14" t="s">
        <v>1076</v>
      </c>
      <c r="D48" s="17"/>
      <c r="E48" s="43" t="s">
        <v>27</v>
      </c>
      <c r="F48" s="174">
        <v>1.25</v>
      </c>
      <c r="G48" s="175">
        <v>1.32</v>
      </c>
      <c r="H48" s="175">
        <v>1.45</v>
      </c>
      <c r="I48" s="68">
        <f>G48*Содержание!$C$42</f>
        <v>99.260544899999985</v>
      </c>
      <c r="J48" s="185">
        <f>H48*Содержание!$C$42</f>
        <v>109.03620462499998</v>
      </c>
    </row>
    <row r="49" spans="1:10" ht="78.75" customHeight="1" x14ac:dyDescent="0.15">
      <c r="A49" s="14" t="s">
        <v>1212</v>
      </c>
      <c r="B49" s="14"/>
      <c r="C49" s="14" t="s">
        <v>1077</v>
      </c>
      <c r="D49" s="14"/>
      <c r="E49" s="27" t="s">
        <v>1732</v>
      </c>
      <c r="F49" s="174">
        <v>1.6</v>
      </c>
      <c r="G49" s="175">
        <v>1.9</v>
      </c>
      <c r="H49" s="175">
        <v>2.2999999999999998</v>
      </c>
      <c r="I49" s="68">
        <f>G49*Содержание!$C$42</f>
        <v>142.87502674999996</v>
      </c>
      <c r="J49" s="185">
        <f>H49*Содержание!$C$42</f>
        <v>172.95397974999997</v>
      </c>
    </row>
    <row r="50" spans="1:10" ht="31.5" customHeight="1" x14ac:dyDescent="0.15">
      <c r="A50" s="348" t="s">
        <v>896</v>
      </c>
      <c r="B50" s="349"/>
      <c r="C50" s="349"/>
      <c r="D50" s="349"/>
      <c r="E50" s="349"/>
      <c r="F50" s="349"/>
      <c r="G50" s="349"/>
      <c r="H50" s="349"/>
      <c r="I50" s="349"/>
      <c r="J50" s="349"/>
    </row>
    <row r="51" spans="1:10" ht="78.75" customHeight="1" x14ac:dyDescent="0.15">
      <c r="A51" s="83" t="s">
        <v>1037</v>
      </c>
      <c r="B51" s="83"/>
      <c r="C51" s="14" t="s">
        <v>1076</v>
      </c>
      <c r="D51" s="84"/>
      <c r="E51" s="85" t="s">
        <v>746</v>
      </c>
      <c r="F51" s="171">
        <v>3.61</v>
      </c>
      <c r="G51" s="177">
        <v>3.9</v>
      </c>
      <c r="H51" s="177">
        <v>4.2</v>
      </c>
      <c r="I51" s="69">
        <f>G51*Содержание!$C$42</f>
        <v>293.26979174999997</v>
      </c>
      <c r="J51" s="186">
        <f>H51*Содержание!$C$42</f>
        <v>315.82900649999999</v>
      </c>
    </row>
    <row r="52" spans="1:10" ht="78.75" customHeight="1" x14ac:dyDescent="0.15">
      <c r="A52" s="54" t="s">
        <v>1038</v>
      </c>
      <c r="B52" s="54"/>
      <c r="C52" s="14" t="s">
        <v>1076</v>
      </c>
      <c r="D52" s="54"/>
      <c r="E52" s="81" t="s">
        <v>745</v>
      </c>
      <c r="F52" s="171">
        <v>3.61</v>
      </c>
      <c r="G52" s="177">
        <v>3.9</v>
      </c>
      <c r="H52" s="177">
        <v>4.2</v>
      </c>
      <c r="I52" s="71">
        <f>G52*Содержание!$C$42</f>
        <v>293.26979174999997</v>
      </c>
      <c r="J52" s="187">
        <f>H52*Содержание!$C$42</f>
        <v>315.82900649999999</v>
      </c>
    </row>
    <row r="53" spans="1:10" ht="78.75" customHeight="1" x14ac:dyDescent="0.15">
      <c r="A53" s="14" t="s">
        <v>128</v>
      </c>
      <c r="B53" s="14"/>
      <c r="C53" s="14" t="s">
        <v>1077</v>
      </c>
      <c r="D53" s="14"/>
      <c r="E53" s="43" t="s">
        <v>895</v>
      </c>
      <c r="F53" s="174">
        <v>20</v>
      </c>
      <c r="G53" s="175">
        <v>23</v>
      </c>
      <c r="H53" s="175">
        <v>25</v>
      </c>
      <c r="I53" s="71">
        <f>G53*Содержание!$C$42</f>
        <v>1729.5397974999998</v>
      </c>
      <c r="J53" s="187">
        <f>H53*Содержание!$C$42</f>
        <v>1879.9345624999996</v>
      </c>
    </row>
    <row r="54" spans="1:10" ht="33" customHeight="1" x14ac:dyDescent="0.15">
      <c r="A54" s="348" t="s">
        <v>897</v>
      </c>
      <c r="B54" s="349"/>
      <c r="C54" s="349"/>
      <c r="D54" s="349"/>
      <c r="E54" s="349"/>
      <c r="F54" s="349"/>
      <c r="G54" s="349"/>
      <c r="H54" s="349"/>
      <c r="I54" s="349"/>
      <c r="J54" s="349"/>
    </row>
    <row r="55" spans="1:10" ht="78.75" customHeight="1" x14ac:dyDescent="0.15">
      <c r="A55" s="14" t="s">
        <v>743</v>
      </c>
      <c r="B55" s="14"/>
      <c r="C55" s="14" t="s">
        <v>1076</v>
      </c>
      <c r="D55" s="14"/>
      <c r="E55" s="43" t="s">
        <v>747</v>
      </c>
      <c r="F55" s="174">
        <v>1.7</v>
      </c>
      <c r="G55" s="175">
        <v>1.9</v>
      </c>
      <c r="H55" s="175">
        <v>2.1</v>
      </c>
      <c r="I55" s="71">
        <f>G55*Содержание!$C$42</f>
        <v>142.87502674999996</v>
      </c>
      <c r="J55" s="187">
        <f>H55*Содержание!$C$42</f>
        <v>157.91450325</v>
      </c>
    </row>
    <row r="56" spans="1:10" ht="78.75" customHeight="1" x14ac:dyDescent="0.15">
      <c r="A56" s="14" t="s">
        <v>744</v>
      </c>
      <c r="B56" s="14"/>
      <c r="C56" s="14" t="s">
        <v>1076</v>
      </c>
      <c r="D56" s="14"/>
      <c r="E56" s="43" t="s">
        <v>748</v>
      </c>
      <c r="F56" s="174">
        <v>1.7</v>
      </c>
      <c r="G56" s="175">
        <v>1.9</v>
      </c>
      <c r="H56" s="175">
        <v>2.1</v>
      </c>
      <c r="I56" s="71">
        <f>G56*Содержание!$C$42</f>
        <v>142.87502674999996</v>
      </c>
      <c r="J56" s="187">
        <f>H56*Содержание!$C$42</f>
        <v>157.91450325</v>
      </c>
    </row>
    <row r="57" spans="1:10" ht="78.75" customHeight="1" x14ac:dyDescent="0.15">
      <c r="A57" s="14" t="s">
        <v>1727</v>
      </c>
      <c r="B57" s="14" t="s">
        <v>1340</v>
      </c>
      <c r="C57" s="14" t="s">
        <v>1077</v>
      </c>
      <c r="D57" s="14"/>
      <c r="E57" s="43" t="s">
        <v>1728</v>
      </c>
      <c r="F57" s="174">
        <v>5</v>
      </c>
      <c r="G57" s="175">
        <v>5.4</v>
      </c>
      <c r="H57" s="175">
        <v>6.2</v>
      </c>
      <c r="I57" s="71">
        <f>G57*Содержание!$C$42</f>
        <v>406.06586549999997</v>
      </c>
      <c r="J57" s="187">
        <f>H57*Содержание!$C$42</f>
        <v>466.22377149999994</v>
      </c>
    </row>
    <row r="58" spans="1:10" ht="32.25" customHeight="1" x14ac:dyDescent="0.15">
      <c r="A58" s="352" t="s">
        <v>898</v>
      </c>
      <c r="B58" s="352"/>
      <c r="C58" s="352"/>
      <c r="D58" s="352"/>
      <c r="E58" s="352"/>
      <c r="F58" s="352"/>
      <c r="G58" s="352"/>
      <c r="H58" s="352"/>
      <c r="I58" s="352"/>
      <c r="J58" s="348"/>
    </row>
    <row r="59" spans="1:10" ht="78.75" customHeight="1" x14ac:dyDescent="0.15">
      <c r="A59" s="14" t="s">
        <v>749</v>
      </c>
      <c r="B59" s="14" t="s">
        <v>1074</v>
      </c>
      <c r="C59" s="14" t="s">
        <v>1076</v>
      </c>
      <c r="D59" s="14"/>
      <c r="E59" s="43" t="s">
        <v>751</v>
      </c>
      <c r="F59" s="174">
        <v>3.25</v>
      </c>
      <c r="G59" s="175">
        <v>3.5</v>
      </c>
      <c r="H59" s="175">
        <v>3.9</v>
      </c>
      <c r="I59" s="68">
        <f>G59*Содержание!$C$42</f>
        <v>263.19083874999995</v>
      </c>
      <c r="J59" s="185">
        <f>H59*Содержание!$C$42</f>
        <v>293.26979174999997</v>
      </c>
    </row>
    <row r="60" spans="1:10" ht="78.75" customHeight="1" x14ac:dyDescent="0.15">
      <c r="A60" s="14" t="s">
        <v>750</v>
      </c>
      <c r="B60" s="14" t="s">
        <v>1074</v>
      </c>
      <c r="C60" s="14" t="s">
        <v>1076</v>
      </c>
      <c r="D60" s="14"/>
      <c r="E60" s="43" t="s">
        <v>899</v>
      </c>
      <c r="F60" s="174">
        <v>3.25</v>
      </c>
      <c r="G60" s="175">
        <v>3.5</v>
      </c>
      <c r="H60" s="175">
        <v>3.9</v>
      </c>
      <c r="I60" s="68">
        <f>G60*Содержание!$C$42</f>
        <v>263.19083874999995</v>
      </c>
      <c r="J60" s="185">
        <f>H60*Содержание!$C$42</f>
        <v>293.26979174999997</v>
      </c>
    </row>
    <row r="61" spans="1:10" ht="78.75" customHeight="1" x14ac:dyDescent="0.15">
      <c r="A61" s="14" t="s">
        <v>1729</v>
      </c>
      <c r="B61" s="14" t="s">
        <v>1074</v>
      </c>
      <c r="C61" s="14" t="s">
        <v>1077</v>
      </c>
      <c r="D61" s="14"/>
      <c r="E61" s="43" t="s">
        <v>1730</v>
      </c>
      <c r="F61" s="174">
        <v>7</v>
      </c>
      <c r="G61" s="175">
        <v>7.5</v>
      </c>
      <c r="H61" s="175">
        <v>8.6999999999999993</v>
      </c>
      <c r="I61" s="68">
        <f>G61*Содержание!$C$42</f>
        <v>563.98036874999991</v>
      </c>
      <c r="J61" s="185">
        <f>H61*Содержание!$C$42</f>
        <v>654.21722774999989</v>
      </c>
    </row>
    <row r="62" spans="1:10" ht="78.75" customHeight="1" x14ac:dyDescent="0.15">
      <c r="A62" s="14" t="s">
        <v>1373</v>
      </c>
      <c r="B62" s="14" t="s">
        <v>1074</v>
      </c>
      <c r="C62" s="14" t="s">
        <v>1076</v>
      </c>
      <c r="D62" s="14"/>
      <c r="E62" s="43" t="s">
        <v>1378</v>
      </c>
      <c r="F62" s="174">
        <v>3.25</v>
      </c>
      <c r="G62" s="175">
        <v>3.5</v>
      </c>
      <c r="H62" s="175">
        <v>3.9</v>
      </c>
      <c r="I62" s="71">
        <f>G62*Содержание!$C$42</f>
        <v>263.19083874999995</v>
      </c>
      <c r="J62" s="187">
        <f>H62*Содержание!$C$42</f>
        <v>293.26979174999997</v>
      </c>
    </row>
    <row r="63" spans="1:10" ht="78.75" customHeight="1" x14ac:dyDescent="0.15">
      <c r="A63" s="14" t="s">
        <v>1374</v>
      </c>
      <c r="B63" s="14" t="s">
        <v>1074</v>
      </c>
      <c r="C63" s="14" t="s">
        <v>1076</v>
      </c>
      <c r="D63" s="14"/>
      <c r="E63" s="43" t="s">
        <v>1379</v>
      </c>
      <c r="F63" s="174">
        <v>3.25</v>
      </c>
      <c r="G63" s="175">
        <v>3.5</v>
      </c>
      <c r="H63" s="175">
        <v>3.9</v>
      </c>
      <c r="I63" s="71">
        <f>G63*Содержание!$C$42</f>
        <v>263.19083874999995</v>
      </c>
      <c r="J63" s="187">
        <f>H63*Содержание!$C$42</f>
        <v>293.26979174999997</v>
      </c>
    </row>
    <row r="64" spans="1:10" ht="78.75" customHeight="1" x14ac:dyDescent="0.15">
      <c r="A64" s="14" t="s">
        <v>1609</v>
      </c>
      <c r="B64" s="14" t="s">
        <v>1340</v>
      </c>
      <c r="C64" s="14" t="s">
        <v>1077</v>
      </c>
      <c r="D64" s="14"/>
      <c r="E64" s="43" t="s">
        <v>1610</v>
      </c>
      <c r="F64" s="174">
        <v>7</v>
      </c>
      <c r="G64" s="175">
        <v>7.5</v>
      </c>
      <c r="H64" s="175">
        <v>8.6999999999999993</v>
      </c>
      <c r="I64" s="71">
        <f>G64*Содержание!$C$42</f>
        <v>563.98036874999991</v>
      </c>
      <c r="J64" s="187">
        <f>H64*Содержание!$C$42</f>
        <v>654.21722774999989</v>
      </c>
    </row>
    <row r="65" spans="1:10" ht="78.75" customHeight="1" x14ac:dyDescent="0.15">
      <c r="A65" s="14" t="s">
        <v>1703</v>
      </c>
      <c r="B65" s="14" t="s">
        <v>1074</v>
      </c>
      <c r="C65" s="14" t="s">
        <v>1076</v>
      </c>
      <c r="D65" s="14"/>
      <c r="E65" s="43" t="s">
        <v>1845</v>
      </c>
      <c r="F65" s="174">
        <v>5.5</v>
      </c>
      <c r="G65" s="175">
        <v>5.7</v>
      </c>
      <c r="H65" s="175">
        <v>6.2</v>
      </c>
      <c r="I65" s="71">
        <f>G65*Содержание!$C$42</f>
        <v>428.62508024999994</v>
      </c>
      <c r="J65" s="187">
        <f>H65*Содержание!$C$42</f>
        <v>466.22377149999994</v>
      </c>
    </row>
    <row r="66" spans="1:10" ht="78.75" customHeight="1" x14ac:dyDescent="0.15">
      <c r="A66" s="14" t="s">
        <v>1375</v>
      </c>
      <c r="B66" s="14" t="s">
        <v>1074</v>
      </c>
      <c r="C66" s="14" t="s">
        <v>1077</v>
      </c>
      <c r="D66" s="14"/>
      <c r="E66" s="43" t="s">
        <v>1380</v>
      </c>
      <c r="F66" s="174">
        <v>8</v>
      </c>
      <c r="G66" s="175">
        <v>9.1999999999999993</v>
      </c>
      <c r="H66" s="175">
        <v>10.6</v>
      </c>
      <c r="I66" s="71">
        <f>G66*Содержание!$C$42</f>
        <v>691.81591899999989</v>
      </c>
      <c r="J66" s="187">
        <f>H66*Содержание!$C$42</f>
        <v>797.09225449999985</v>
      </c>
    </row>
    <row r="67" spans="1:10" ht="78.75" customHeight="1" x14ac:dyDescent="0.15">
      <c r="A67" s="14" t="s">
        <v>1376</v>
      </c>
      <c r="B67" s="14" t="s">
        <v>1074</v>
      </c>
      <c r="C67" s="14" t="s">
        <v>1077</v>
      </c>
      <c r="D67" s="14"/>
      <c r="E67" s="43" t="s">
        <v>1381</v>
      </c>
      <c r="F67" s="174">
        <v>85</v>
      </c>
      <c r="G67" s="175">
        <v>100</v>
      </c>
      <c r="H67" s="175">
        <v>110</v>
      </c>
      <c r="I67" s="71">
        <f>G67*Содержание!$C$42</f>
        <v>7519.7382499999985</v>
      </c>
      <c r="J67" s="187">
        <f>H67*Содержание!$C$42</f>
        <v>8271.7120749999995</v>
      </c>
    </row>
    <row r="68" spans="1:10" ht="78.75" customHeight="1" x14ac:dyDescent="0.15">
      <c r="A68" s="14" t="s">
        <v>1377</v>
      </c>
      <c r="B68" s="14" t="s">
        <v>1074</v>
      </c>
      <c r="C68" s="14" t="s">
        <v>1077</v>
      </c>
      <c r="D68" s="14"/>
      <c r="E68" s="43" t="s">
        <v>1382</v>
      </c>
      <c r="F68" s="174">
        <v>2.9</v>
      </c>
      <c r="G68" s="175">
        <v>3.2</v>
      </c>
      <c r="H68" s="175">
        <v>3.9</v>
      </c>
      <c r="I68" s="71">
        <f>G68*Содержание!$C$42</f>
        <v>240.63162399999999</v>
      </c>
      <c r="J68" s="187">
        <f>H68*Содержание!$C$42</f>
        <v>293.26979174999997</v>
      </c>
    </row>
    <row r="69" spans="1:10" ht="78.75" customHeight="1" x14ac:dyDescent="0.15">
      <c r="A69" s="14" t="s">
        <v>1609</v>
      </c>
      <c r="B69" s="14" t="s">
        <v>1074</v>
      </c>
      <c r="C69" s="14" t="s">
        <v>1077</v>
      </c>
      <c r="D69" s="14"/>
      <c r="E69" s="43" t="s">
        <v>1610</v>
      </c>
      <c r="F69" s="174">
        <v>7</v>
      </c>
      <c r="G69" s="175">
        <v>7.5</v>
      </c>
      <c r="H69" s="175">
        <v>8.6999999999999993</v>
      </c>
      <c r="I69" s="71">
        <f>G69*Содержание!$C$42</f>
        <v>563.98036874999991</v>
      </c>
      <c r="J69" s="187">
        <f>H69*Содержание!$C$42</f>
        <v>654.21722774999989</v>
      </c>
    </row>
    <row r="70" spans="1:10" ht="78.75" customHeight="1" x14ac:dyDescent="0.15">
      <c r="A70" s="195" t="s">
        <v>1929</v>
      </c>
      <c r="B70" s="195" t="s">
        <v>1074</v>
      </c>
      <c r="C70" s="195" t="s">
        <v>1077</v>
      </c>
      <c r="D70" s="195"/>
      <c r="E70" s="256" t="s">
        <v>1930</v>
      </c>
      <c r="F70" s="257">
        <v>0.7</v>
      </c>
      <c r="G70" s="258">
        <v>0.83</v>
      </c>
      <c r="H70" s="258">
        <v>1</v>
      </c>
      <c r="I70" s="259">
        <f>G70*Содержание!$C$42</f>
        <v>62.413827474999991</v>
      </c>
      <c r="J70" s="260">
        <f>H70*Содержание!$C$42</f>
        <v>75.197382499999989</v>
      </c>
    </row>
    <row r="71" spans="1:10" ht="39.75" customHeight="1" x14ac:dyDescent="0.15">
      <c r="A71" s="328" t="s">
        <v>1264</v>
      </c>
      <c r="B71" s="328"/>
      <c r="C71" s="328"/>
      <c r="D71" s="328"/>
      <c r="E71" s="328"/>
      <c r="F71" s="328"/>
      <c r="G71" s="328"/>
      <c r="H71" s="328"/>
      <c r="I71" s="328"/>
      <c r="J71" s="306"/>
    </row>
    <row r="72" spans="1:10" ht="73.5" customHeight="1" x14ac:dyDescent="0.15">
      <c r="A72" s="14" t="s">
        <v>398</v>
      </c>
      <c r="B72" s="14"/>
      <c r="C72" s="14" t="s">
        <v>1076</v>
      </c>
      <c r="D72" s="17"/>
      <c r="E72" s="43" t="s">
        <v>412</v>
      </c>
      <c r="F72" s="174">
        <v>3</v>
      </c>
      <c r="G72" s="175">
        <v>3.3</v>
      </c>
      <c r="H72" s="175">
        <v>3.6</v>
      </c>
      <c r="I72" s="68">
        <f>G72*Содержание!$C$42</f>
        <v>248.15136224999995</v>
      </c>
      <c r="J72" s="185">
        <f>H72*Содержание!$C$42</f>
        <v>270.71057699999994</v>
      </c>
    </row>
    <row r="73" spans="1:10" ht="73.5" customHeight="1" x14ac:dyDescent="0.15">
      <c r="A73" s="14" t="s">
        <v>397</v>
      </c>
      <c r="B73" s="14"/>
      <c r="C73" s="14" t="s">
        <v>1076</v>
      </c>
      <c r="D73" s="17"/>
      <c r="E73" s="43" t="s">
        <v>545</v>
      </c>
      <c r="F73" s="174">
        <v>5</v>
      </c>
      <c r="G73" s="175">
        <v>5.5</v>
      </c>
      <c r="H73" s="175">
        <v>6</v>
      </c>
      <c r="I73" s="68">
        <f>G73*Содержание!$C$42</f>
        <v>413.58560374999996</v>
      </c>
      <c r="J73" s="185">
        <f>H73*Содержание!$C$42</f>
        <v>451.18429499999991</v>
      </c>
    </row>
    <row r="74" spans="1:10" ht="71.25" customHeight="1" x14ac:dyDescent="0.15">
      <c r="A74" s="14" t="s">
        <v>678</v>
      </c>
      <c r="B74" s="14"/>
      <c r="C74" s="14" t="s">
        <v>1076</v>
      </c>
      <c r="D74" s="14"/>
      <c r="E74" s="27" t="s">
        <v>28</v>
      </c>
      <c r="F74" s="174">
        <v>5</v>
      </c>
      <c r="G74" s="175">
        <v>5.5</v>
      </c>
      <c r="H74" s="175">
        <v>6</v>
      </c>
      <c r="I74" s="68">
        <f>G74*Содержание!$C$42</f>
        <v>413.58560374999996</v>
      </c>
      <c r="J74" s="185">
        <f>H74*Содержание!$C$42</f>
        <v>451.18429499999991</v>
      </c>
    </row>
    <row r="75" spans="1:10" ht="54" customHeight="1" x14ac:dyDescent="0.15">
      <c r="A75" s="14" t="s">
        <v>679</v>
      </c>
      <c r="B75" s="14"/>
      <c r="C75" s="54" t="s">
        <v>1077</v>
      </c>
      <c r="D75" s="350"/>
      <c r="E75" s="27" t="s">
        <v>680</v>
      </c>
      <c r="F75" s="174">
        <v>85</v>
      </c>
      <c r="G75" s="175">
        <v>100</v>
      </c>
      <c r="H75" s="175">
        <v>100</v>
      </c>
      <c r="I75" s="68">
        <f>G75*Содержание!$C$42</f>
        <v>7519.7382499999985</v>
      </c>
      <c r="J75" s="185">
        <f>H75*Содержание!$C$42</f>
        <v>7519.7382499999985</v>
      </c>
    </row>
    <row r="76" spans="1:10" ht="63" customHeight="1" x14ac:dyDescent="0.15">
      <c r="A76" s="14" t="s">
        <v>433</v>
      </c>
      <c r="B76" s="14"/>
      <c r="C76" s="54" t="s">
        <v>1077</v>
      </c>
      <c r="D76" s="351"/>
      <c r="E76" s="27" t="s">
        <v>434</v>
      </c>
      <c r="F76" s="174">
        <v>85</v>
      </c>
      <c r="G76" s="175">
        <v>100</v>
      </c>
      <c r="H76" s="175">
        <v>100</v>
      </c>
      <c r="I76" s="68">
        <f>G76*Содержание!$C$42</f>
        <v>7519.7382499999985</v>
      </c>
      <c r="J76" s="185">
        <f>H76*Содержание!$C$42</f>
        <v>7519.7382499999985</v>
      </c>
    </row>
    <row r="77" spans="1:10" ht="120.75" customHeight="1" x14ac:dyDescent="0.15">
      <c r="A77" s="14" t="s">
        <v>265</v>
      </c>
      <c r="B77" s="14"/>
      <c r="C77" s="54" t="s">
        <v>1077</v>
      </c>
      <c r="D77" s="14"/>
      <c r="E77" s="27" t="s">
        <v>594</v>
      </c>
      <c r="F77" s="174">
        <v>50</v>
      </c>
      <c r="G77" s="175">
        <v>60</v>
      </c>
      <c r="H77" s="175">
        <v>65</v>
      </c>
      <c r="I77" s="68">
        <f>G77*Содержание!$C$42</f>
        <v>4511.8429499999993</v>
      </c>
      <c r="J77" s="185">
        <f>H77*Содержание!$C$42</f>
        <v>4887.8298624999989</v>
      </c>
    </row>
    <row r="78" spans="1:10" ht="114" customHeight="1" x14ac:dyDescent="0.15">
      <c r="A78" s="14" t="s">
        <v>595</v>
      </c>
      <c r="B78" s="14"/>
      <c r="C78" s="54" t="s">
        <v>1077</v>
      </c>
      <c r="D78" s="14"/>
      <c r="E78" s="27" t="s">
        <v>551</v>
      </c>
      <c r="F78" s="174">
        <v>50</v>
      </c>
      <c r="G78" s="175">
        <v>60</v>
      </c>
      <c r="H78" s="175">
        <v>65</v>
      </c>
      <c r="I78" s="68">
        <f>G78*Содержание!$C$42</f>
        <v>4511.8429499999993</v>
      </c>
      <c r="J78" s="185">
        <f>H78*Содержание!$C$42</f>
        <v>4887.8298624999989</v>
      </c>
    </row>
    <row r="79" spans="1:10" ht="68.25" customHeight="1" x14ac:dyDescent="0.15">
      <c r="A79" s="14" t="s">
        <v>552</v>
      </c>
      <c r="B79" s="14"/>
      <c r="C79" s="54" t="s">
        <v>1077</v>
      </c>
      <c r="D79" s="17"/>
      <c r="E79" s="43" t="s">
        <v>647</v>
      </c>
      <c r="F79" s="174">
        <v>15</v>
      </c>
      <c r="G79" s="175">
        <v>17</v>
      </c>
      <c r="H79" s="175">
        <v>19</v>
      </c>
      <c r="I79" s="68">
        <f>G79*Содержание!$C$42</f>
        <v>1278.3555024999998</v>
      </c>
      <c r="J79" s="185">
        <f>H79*Содержание!$C$42</f>
        <v>1428.7502674999998</v>
      </c>
    </row>
    <row r="80" spans="1:10" ht="33.75" customHeight="1" x14ac:dyDescent="0.15">
      <c r="A80" s="306" t="s">
        <v>1265</v>
      </c>
      <c r="B80" s="307"/>
      <c r="C80" s="307"/>
      <c r="D80" s="307"/>
      <c r="E80" s="307"/>
      <c r="F80" s="307"/>
      <c r="G80" s="307"/>
      <c r="H80" s="307"/>
      <c r="I80" s="307"/>
      <c r="J80" s="307"/>
    </row>
    <row r="81" spans="1:10" ht="77.25" customHeight="1" x14ac:dyDescent="0.15">
      <c r="A81" s="14" t="s">
        <v>268</v>
      </c>
      <c r="B81" s="14"/>
      <c r="C81" s="14" t="s">
        <v>1076</v>
      </c>
      <c r="D81" s="14"/>
      <c r="E81" s="28" t="s">
        <v>696</v>
      </c>
      <c r="F81" s="174">
        <v>0.7</v>
      </c>
      <c r="G81" s="175">
        <v>0.8</v>
      </c>
      <c r="H81" s="175">
        <v>0.9</v>
      </c>
      <c r="I81" s="68">
        <f>G81*Содержание!$C$42</f>
        <v>60.157905999999997</v>
      </c>
      <c r="J81" s="185">
        <f>H81*Содержание!$C$42</f>
        <v>67.677644249999986</v>
      </c>
    </row>
    <row r="82" spans="1:10" ht="77.25" customHeight="1" x14ac:dyDescent="0.15">
      <c r="A82" s="14" t="s">
        <v>413</v>
      </c>
      <c r="B82" s="14"/>
      <c r="C82" s="14" t="s">
        <v>1076</v>
      </c>
      <c r="D82" s="14"/>
      <c r="E82" s="28" t="s">
        <v>471</v>
      </c>
      <c r="F82" s="174">
        <v>1</v>
      </c>
      <c r="G82" s="175">
        <v>1.2</v>
      </c>
      <c r="H82" s="175">
        <v>1.4</v>
      </c>
      <c r="I82" s="68">
        <f>G82*Содержание!$C$42</f>
        <v>90.236858999999981</v>
      </c>
      <c r="J82" s="185">
        <f>H82*Содержание!$C$42</f>
        <v>105.27633549999997</v>
      </c>
    </row>
    <row r="83" spans="1:10" ht="54" customHeight="1" x14ac:dyDescent="0.15"/>
    <row r="84" spans="1:10" ht="54.6" customHeight="1" x14ac:dyDescent="0.15"/>
    <row r="85" spans="1:10" ht="29.25" customHeight="1" x14ac:dyDescent="0.15"/>
    <row r="86" spans="1:10" ht="31.5" customHeight="1" x14ac:dyDescent="0.15"/>
    <row r="87" spans="1:10" ht="54.6" customHeight="1" x14ac:dyDescent="0.15"/>
    <row r="88" spans="1:10" ht="54.6" customHeight="1" x14ac:dyDescent="0.15"/>
    <row r="89" spans="1:10" ht="54.6" customHeight="1" x14ac:dyDescent="0.15"/>
    <row r="90" spans="1:10" ht="54.6" customHeight="1" x14ac:dyDescent="0.15"/>
    <row r="91" spans="1:10" ht="54.6" customHeight="1" x14ac:dyDescent="0.15"/>
    <row r="92" spans="1:10" ht="54.6" customHeight="1" x14ac:dyDescent="0.15"/>
    <row r="93" spans="1:10" ht="54.6"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1:J2"/>
    <mergeCell ref="A43:J43"/>
    <mergeCell ref="A25:J25"/>
    <mergeCell ref="A31:J31"/>
    <mergeCell ref="A3:E3"/>
    <mergeCell ref="F3:H3"/>
    <mergeCell ref="I3:J3"/>
    <mergeCell ref="A5:J5"/>
    <mergeCell ref="A15:J15"/>
    <mergeCell ref="A80:J80"/>
    <mergeCell ref="A50:J50"/>
    <mergeCell ref="D75:D76"/>
    <mergeCell ref="A71:J71"/>
    <mergeCell ref="A54:J54"/>
    <mergeCell ref="A58:J58"/>
  </mergeCells>
  <phoneticPr fontId="9" type="noConversion"/>
  <conditionalFormatting sqref="B1:B1048576">
    <cfRule type="containsText" dxfId="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opLeftCell="A19" zoomScaleNormal="100" workbookViewId="0">
      <selection activeCell="K19" sqref="K1:O1048576"/>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4.28515625" style="2" customWidth="1"/>
    <col min="7" max="7" width="13.7109375" style="2" customWidth="1"/>
    <col min="8" max="8" width="14.28515625" style="2" customWidth="1"/>
    <col min="9" max="9" width="14.140625" style="2" customWidth="1"/>
    <col min="10" max="10" width="14.71093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1.75" customHeight="1" x14ac:dyDescent="0.15">
      <c r="A2" s="318"/>
      <c r="B2" s="318"/>
      <c r="C2" s="318"/>
      <c r="D2" s="318"/>
      <c r="E2" s="318"/>
      <c r="F2" s="318"/>
      <c r="G2" s="318"/>
      <c r="H2" s="318"/>
      <c r="I2" s="318"/>
      <c r="J2" s="318"/>
    </row>
    <row r="3" spans="1:10" ht="39"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1" t="str">
        <f>Дюралайт!A4</f>
        <v>Артикул</v>
      </c>
      <c r="B4" s="61" t="s">
        <v>1072</v>
      </c>
      <c r="C4" s="61" t="s">
        <v>1075</v>
      </c>
      <c r="D4" s="61"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5" t="s">
        <v>878</v>
      </c>
      <c r="B5" s="316"/>
      <c r="C5" s="316"/>
      <c r="D5" s="316"/>
      <c r="E5" s="316"/>
      <c r="F5" s="316"/>
      <c r="G5" s="316"/>
      <c r="H5" s="316"/>
      <c r="I5" s="316"/>
      <c r="J5" s="317"/>
    </row>
    <row r="6" spans="1:10" ht="78" customHeight="1" x14ac:dyDescent="0.15">
      <c r="A6" s="99" t="s">
        <v>1018</v>
      </c>
      <c r="B6" s="99"/>
      <c r="C6" s="99" t="s">
        <v>1077</v>
      </c>
      <c r="D6" s="90"/>
      <c r="E6" s="169" t="s">
        <v>769</v>
      </c>
      <c r="F6" s="216">
        <v>6.5</v>
      </c>
      <c r="G6" s="216">
        <v>6.8</v>
      </c>
      <c r="H6" s="216">
        <v>7.5</v>
      </c>
      <c r="I6" s="68">
        <f>G6*Содержание!$C$42</f>
        <v>511.34220099999993</v>
      </c>
      <c r="J6" s="68">
        <f>H6*Содержание!$C$42</f>
        <v>563.98036874999991</v>
      </c>
    </row>
    <row r="7" spans="1:10" ht="75" customHeight="1" x14ac:dyDescent="0.15">
      <c r="A7" s="100" t="s">
        <v>1019</v>
      </c>
      <c r="B7" s="100"/>
      <c r="C7" s="99" t="s">
        <v>1077</v>
      </c>
      <c r="D7" s="91"/>
      <c r="E7" s="169" t="s">
        <v>770</v>
      </c>
      <c r="F7" s="218">
        <v>13</v>
      </c>
      <c r="G7" s="219">
        <v>13.6</v>
      </c>
      <c r="H7" s="226">
        <v>15</v>
      </c>
      <c r="I7" s="68">
        <f>G7*Содержание!$C$42</f>
        <v>1022.6844019999999</v>
      </c>
      <c r="J7" s="68">
        <f>H7*Содержание!$C$42</f>
        <v>1127.9607374999998</v>
      </c>
    </row>
    <row r="8" spans="1:10" ht="77.25" customHeight="1" x14ac:dyDescent="0.15">
      <c r="A8" s="100" t="s">
        <v>1020</v>
      </c>
      <c r="B8" s="100"/>
      <c r="C8" s="99" t="s">
        <v>1077</v>
      </c>
      <c r="D8" s="91"/>
      <c r="E8" s="169" t="s">
        <v>771</v>
      </c>
      <c r="F8" s="215">
        <v>19</v>
      </c>
      <c r="G8" s="212">
        <v>20</v>
      </c>
      <c r="H8" s="215">
        <v>22</v>
      </c>
      <c r="I8" s="68">
        <f>G8*Содержание!$C$42</f>
        <v>1503.9476499999998</v>
      </c>
      <c r="J8" s="68">
        <f>H8*Содержание!$C$42</f>
        <v>1654.3424149999998</v>
      </c>
    </row>
    <row r="9" spans="1:10" ht="74.25" customHeight="1" x14ac:dyDescent="0.15">
      <c r="A9" s="100" t="s">
        <v>1021</v>
      </c>
      <c r="B9" s="100"/>
      <c r="C9" s="99" t="s">
        <v>1077</v>
      </c>
      <c r="D9" s="92"/>
      <c r="E9" s="169" t="s">
        <v>772</v>
      </c>
      <c r="F9" s="215">
        <v>27</v>
      </c>
      <c r="G9" s="212">
        <v>28.3</v>
      </c>
      <c r="H9" s="215">
        <v>31.5</v>
      </c>
      <c r="I9" s="68">
        <f>G9*Содержание!$C$42</f>
        <v>2128.0859247499998</v>
      </c>
      <c r="J9" s="68">
        <f>H9*Содержание!$C$42</f>
        <v>2368.7175487499999</v>
      </c>
    </row>
    <row r="10" spans="1:10" ht="69.75" customHeight="1" x14ac:dyDescent="0.15">
      <c r="A10" s="101" t="s">
        <v>1022</v>
      </c>
      <c r="B10" s="101"/>
      <c r="C10" s="99" t="s">
        <v>1077</v>
      </c>
      <c r="D10" s="92"/>
      <c r="E10" s="169" t="s">
        <v>773</v>
      </c>
      <c r="F10" s="215">
        <v>36.5</v>
      </c>
      <c r="G10" s="212">
        <v>38</v>
      </c>
      <c r="H10" s="215">
        <v>40</v>
      </c>
      <c r="I10" s="68">
        <f>G10*Содержание!$C$42</f>
        <v>2857.5005349999997</v>
      </c>
      <c r="J10" s="68">
        <f>H10*Содержание!$C$42</f>
        <v>3007.8952999999997</v>
      </c>
    </row>
    <row r="11" spans="1:10" ht="24.2" customHeight="1" x14ac:dyDescent="0.15">
      <c r="A11" s="353" t="s">
        <v>774</v>
      </c>
      <c r="B11" s="354"/>
      <c r="C11" s="354"/>
      <c r="D11" s="354"/>
      <c r="E11" s="354"/>
      <c r="F11" s="354"/>
      <c r="G11" s="354"/>
      <c r="H11" s="354"/>
      <c r="I11" s="354"/>
      <c r="J11" s="355"/>
    </row>
    <row r="12" spans="1:10" ht="92.25" customHeight="1" x14ac:dyDescent="0.15">
      <c r="A12" s="101" t="s">
        <v>1023</v>
      </c>
      <c r="B12" s="101"/>
      <c r="C12" s="101" t="s">
        <v>1077</v>
      </c>
      <c r="D12" s="93"/>
      <c r="E12" s="169" t="s">
        <v>775</v>
      </c>
      <c r="F12" s="215">
        <v>6</v>
      </c>
      <c r="G12" s="212">
        <v>6.5</v>
      </c>
      <c r="H12" s="215">
        <v>7</v>
      </c>
      <c r="I12" s="68">
        <f>G12*Содержание!$C$42</f>
        <v>488.78298624999991</v>
      </c>
      <c r="J12" s="68">
        <f>H12*Содержание!$C$42</f>
        <v>526.38167749999991</v>
      </c>
    </row>
    <row r="13" spans="1:10" ht="88.5" customHeight="1" x14ac:dyDescent="0.15">
      <c r="A13" s="101" t="s">
        <v>1024</v>
      </c>
      <c r="B13" s="101"/>
      <c r="C13" s="101" t="s">
        <v>1077</v>
      </c>
      <c r="D13" s="93"/>
      <c r="E13" s="169" t="s">
        <v>776</v>
      </c>
      <c r="F13" s="215">
        <v>6.7</v>
      </c>
      <c r="G13" s="212">
        <v>7</v>
      </c>
      <c r="H13" s="215">
        <v>7.7</v>
      </c>
      <c r="I13" s="68">
        <f>G13*Содержание!$C$42</f>
        <v>526.38167749999991</v>
      </c>
      <c r="J13" s="68">
        <f>H13*Содержание!$C$42</f>
        <v>579.01984524999989</v>
      </c>
    </row>
    <row r="14" spans="1:10" ht="72.75" customHeight="1" x14ac:dyDescent="0.15">
      <c r="A14" s="101" t="s">
        <v>1025</v>
      </c>
      <c r="B14" s="101"/>
      <c r="C14" s="101" t="s">
        <v>1077</v>
      </c>
      <c r="D14" s="93"/>
      <c r="E14" s="169" t="s">
        <v>854</v>
      </c>
      <c r="F14" s="215">
        <v>11</v>
      </c>
      <c r="G14" s="212">
        <v>11.6</v>
      </c>
      <c r="H14" s="215">
        <v>12.7</v>
      </c>
      <c r="I14" s="68">
        <f>G14*Содержание!$C$42</f>
        <v>872.28963699999986</v>
      </c>
      <c r="J14" s="68">
        <f>H14*Содержание!$C$42</f>
        <v>955.00675774999979</v>
      </c>
    </row>
    <row r="15" spans="1:10" ht="24.2" customHeight="1" x14ac:dyDescent="0.15">
      <c r="A15" s="353" t="s">
        <v>777</v>
      </c>
      <c r="B15" s="354"/>
      <c r="C15" s="354"/>
      <c r="D15" s="354"/>
      <c r="E15" s="354"/>
      <c r="F15" s="354"/>
      <c r="G15" s="354"/>
      <c r="H15" s="354"/>
      <c r="I15" s="354"/>
      <c r="J15" s="355"/>
    </row>
    <row r="16" spans="1:10" ht="77.25" customHeight="1" x14ac:dyDescent="0.15">
      <c r="A16" s="101" t="s">
        <v>1026</v>
      </c>
      <c r="B16" s="101"/>
      <c r="C16" s="101" t="s">
        <v>1077</v>
      </c>
      <c r="D16" s="93"/>
      <c r="E16" s="169" t="s">
        <v>778</v>
      </c>
      <c r="F16" s="218">
        <v>13</v>
      </c>
      <c r="G16" s="219">
        <v>13.6</v>
      </c>
      <c r="H16" s="226">
        <v>15</v>
      </c>
      <c r="I16" s="68">
        <f>G16*Содержание!$C$42</f>
        <v>1022.6844019999999</v>
      </c>
      <c r="J16" s="68">
        <f>H16*Содержание!$C$42</f>
        <v>1127.9607374999998</v>
      </c>
    </row>
    <row r="17" spans="1:10" ht="76.5" customHeight="1" x14ac:dyDescent="0.15">
      <c r="A17" s="101" t="s">
        <v>1027</v>
      </c>
      <c r="B17" s="101"/>
      <c r="C17" s="101" t="s">
        <v>1077</v>
      </c>
      <c r="D17" s="93"/>
      <c r="E17" s="169" t="s">
        <v>779</v>
      </c>
      <c r="F17" s="215">
        <v>19</v>
      </c>
      <c r="G17" s="212">
        <v>20</v>
      </c>
      <c r="H17" s="215">
        <v>22</v>
      </c>
      <c r="I17" s="68">
        <f>G17*Содержание!$C$42</f>
        <v>1503.9476499999998</v>
      </c>
      <c r="J17" s="68">
        <f>H17*Содержание!$C$42</f>
        <v>1654.3424149999998</v>
      </c>
    </row>
    <row r="18" spans="1:10" ht="75.75" customHeight="1" x14ac:dyDescent="0.15">
      <c r="A18" s="101" t="s">
        <v>1028</v>
      </c>
      <c r="B18" s="101"/>
      <c r="C18" s="101" t="s">
        <v>1077</v>
      </c>
      <c r="D18" s="92"/>
      <c r="E18" s="169" t="s">
        <v>780</v>
      </c>
      <c r="F18" s="215">
        <v>27</v>
      </c>
      <c r="G18" s="212">
        <v>28.3</v>
      </c>
      <c r="H18" s="215">
        <v>31.5</v>
      </c>
      <c r="I18" s="68">
        <f>G18*Содержание!$C$42</f>
        <v>2128.0859247499998</v>
      </c>
      <c r="J18" s="68">
        <f>H18*Содержание!$C$42</f>
        <v>2368.7175487499999</v>
      </c>
    </row>
    <row r="19" spans="1:10" ht="67.5" customHeight="1" x14ac:dyDescent="0.15">
      <c r="A19" s="101" t="s">
        <v>1029</v>
      </c>
      <c r="B19" s="101"/>
      <c r="C19" s="101" t="s">
        <v>1077</v>
      </c>
      <c r="D19" s="92"/>
      <c r="E19" s="169" t="s">
        <v>781</v>
      </c>
      <c r="F19" s="215">
        <v>36.5</v>
      </c>
      <c r="G19" s="212">
        <v>38</v>
      </c>
      <c r="H19" s="215">
        <v>40</v>
      </c>
      <c r="I19" s="68">
        <f>G19*Содержание!$C$42</f>
        <v>2857.5005349999997</v>
      </c>
      <c r="J19" s="68">
        <f>H19*Содержание!$C$42</f>
        <v>3007.8952999999997</v>
      </c>
    </row>
    <row r="20" spans="1:10" ht="24.2" customHeight="1" x14ac:dyDescent="0.15">
      <c r="A20" s="353" t="s">
        <v>782</v>
      </c>
      <c r="B20" s="354"/>
      <c r="C20" s="354"/>
      <c r="D20" s="354"/>
      <c r="E20" s="354"/>
      <c r="F20" s="354"/>
      <c r="G20" s="354"/>
      <c r="H20" s="354"/>
      <c r="I20" s="354"/>
      <c r="J20" s="355"/>
    </row>
    <row r="21" spans="1:10" ht="88.5" customHeight="1" x14ac:dyDescent="0.15">
      <c r="A21" s="101" t="s">
        <v>1030</v>
      </c>
      <c r="B21" s="100"/>
      <c r="C21" s="101" t="s">
        <v>1077</v>
      </c>
      <c r="D21" s="93"/>
      <c r="E21" s="170" t="s">
        <v>783</v>
      </c>
      <c r="F21" s="215">
        <v>6.7</v>
      </c>
      <c r="G21" s="212">
        <v>7</v>
      </c>
      <c r="H21" s="215">
        <v>7.7</v>
      </c>
      <c r="I21" s="68">
        <f>G21*Содержание!$C$42</f>
        <v>526.38167749999991</v>
      </c>
      <c r="J21" s="68">
        <f>H21*Содержание!$C$42</f>
        <v>579.01984524999989</v>
      </c>
    </row>
    <row r="22" spans="1:10" ht="72.75" customHeight="1" x14ac:dyDescent="0.15">
      <c r="A22" s="101" t="s">
        <v>1031</v>
      </c>
      <c r="B22" s="100"/>
      <c r="C22" s="101" t="s">
        <v>1077</v>
      </c>
      <c r="D22" s="93"/>
      <c r="E22" s="169" t="s">
        <v>784</v>
      </c>
      <c r="F22" s="215">
        <v>11</v>
      </c>
      <c r="G22" s="212">
        <v>11.6</v>
      </c>
      <c r="H22" s="215">
        <v>12.7</v>
      </c>
      <c r="I22" s="68">
        <f>G22*Содержание!$C$42</f>
        <v>872.28963699999986</v>
      </c>
      <c r="J22" s="68">
        <f>H22*Содержание!$C$42</f>
        <v>955.00675774999979</v>
      </c>
    </row>
    <row r="23" spans="1:10" ht="72" customHeight="1" x14ac:dyDescent="0.15">
      <c r="A23" s="101" t="s">
        <v>1032</v>
      </c>
      <c r="B23" s="100"/>
      <c r="C23" s="101" t="s">
        <v>1077</v>
      </c>
      <c r="D23" s="164"/>
      <c r="E23" s="169" t="s">
        <v>785</v>
      </c>
      <c r="F23" s="215">
        <v>13.2</v>
      </c>
      <c r="G23" s="212">
        <v>14</v>
      </c>
      <c r="H23" s="215">
        <v>15.2</v>
      </c>
      <c r="I23" s="68">
        <f>G23*Содержание!$C$42</f>
        <v>1052.7633549999998</v>
      </c>
      <c r="J23" s="68">
        <f>H23*Содержание!$C$42</f>
        <v>1143.0002139999997</v>
      </c>
    </row>
    <row r="24" spans="1:10" ht="75.75" customHeight="1" x14ac:dyDescent="0.15">
      <c r="A24" s="100" t="s">
        <v>1033</v>
      </c>
      <c r="B24" s="100"/>
      <c r="C24" s="101" t="s">
        <v>1077</v>
      </c>
      <c r="D24" s="165"/>
      <c r="E24" s="169" t="s">
        <v>877</v>
      </c>
      <c r="F24" s="215">
        <v>18</v>
      </c>
      <c r="G24" s="212">
        <v>19</v>
      </c>
      <c r="H24" s="215">
        <v>21</v>
      </c>
      <c r="I24" s="68">
        <f>G24*Содержание!$C$42</f>
        <v>1428.7502674999998</v>
      </c>
      <c r="J24" s="68">
        <f>H24*Содержание!$C$42</f>
        <v>1579.1450324999998</v>
      </c>
    </row>
  </sheetData>
  <customSheetViews>
    <customSheetView guid="{387FB4AB-0DDA-49CE-893D-FDA5B323CE06}">
      <selection activeCell="A3" sqref="A3:E3"/>
      <pageMargins left="0.74803149606299213" right="0.74803149606299213" top="0.98425196850393704" bottom="0.98425196850393704" header="0.51181102362204722" footer="0.51181102362204722"/>
      <pageSetup paperSize="9" orientation="portrait" r:id="rId1"/>
      <headerFooter alignWithMargins="0"/>
    </customSheetView>
    <customSheetView guid="{117E5385-9640-4B3C-81D5-4AABB19413BA}">
      <selection activeCell="A3" sqref="A3:E3"/>
      <pageMargins left="0.74803149606299213" right="0.74803149606299213" top="0.98425196850393704" bottom="0.98425196850393704" header="0.51181102362204722" footer="0.51181102362204722"/>
      <pageSetup paperSize="9" orientation="portrait" r:id="rId2"/>
      <headerFooter alignWithMargins="0"/>
    </customSheetView>
    <customSheetView guid="{810B5283-CE84-444D-A80F-01A73D7F1E1F}">
      <selection activeCell="A3" sqref="A3:E3"/>
      <pageMargins left="0.74803149606299213" right="0.74803149606299213" top="0.98425196850393704" bottom="0.98425196850393704" header="0.51181102362204722" footer="0.51181102362204722"/>
      <pageSetup paperSize="9" orientation="portrait" r:id="rId3"/>
      <headerFooter alignWithMargins="0"/>
    </customSheetView>
    <customSheetView guid="{8AD9A505-2CB9-41E9-BA6E-2067C4057336}">
      <selection activeCell="A3" sqref="A3:E3"/>
      <pageMargins left="0.74803149606299213" right="0.74803149606299213" top="0.98425196850393704" bottom="0.98425196850393704" header="0.51181102362204722" footer="0.51181102362204722"/>
      <pageSetup paperSize="9" orientation="portrait" r:id="rId4"/>
      <headerFooter alignWithMargins="0"/>
    </customSheetView>
  </customSheetViews>
  <mergeCells count="8">
    <mergeCell ref="A15:J15"/>
    <mergeCell ref="A20:J20"/>
    <mergeCell ref="A5:J5"/>
    <mergeCell ref="A1:J2"/>
    <mergeCell ref="A3:E3"/>
    <mergeCell ref="F3:H3"/>
    <mergeCell ref="I3:J3"/>
    <mergeCell ref="A11:J11"/>
  </mergeCells>
  <phoneticPr fontId="9" type="noConversion"/>
  <hyperlinks>
    <hyperlink ref="A3:E3" location="Содержание!A1" display="Вернуться к содержанию"/>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zoomScale="90" zoomScaleNormal="90" workbookViewId="0">
      <pane ySplit="4" topLeftCell="A5" activePane="bottomLeft" state="frozen"/>
      <selection pane="bottomLeft" activeCell="I4" sqref="I1:I1048576"/>
    </sheetView>
  </sheetViews>
  <sheetFormatPr defaultColWidth="9.140625" defaultRowHeight="24.2" customHeight="1" x14ac:dyDescent="0.2"/>
  <cols>
    <col min="1" max="1" width="31.7109375" style="125" customWidth="1"/>
    <col min="2" max="2" width="9.5703125" style="125" bestFit="1" customWidth="1"/>
    <col min="3" max="3" width="9.140625" style="125" bestFit="1" customWidth="1"/>
    <col min="4" max="4" width="20.28515625" style="2" customWidth="1"/>
    <col min="5" max="5" width="54.7109375" style="2" customWidth="1"/>
    <col min="6" max="6" width="14" style="2" customWidth="1"/>
    <col min="7" max="7" width="13.5703125" style="2" customWidth="1"/>
    <col min="8" max="8" width="13.28515625" style="2" customWidth="1"/>
    <col min="9" max="9" width="19.28515625" style="125" customWidth="1"/>
    <col min="10" max="10" width="20.42578125" style="125" customWidth="1"/>
    <col min="11" max="16384" width="9.140625" style="2"/>
  </cols>
  <sheetData>
    <row r="1" spans="1:10" ht="24.2" customHeight="1" x14ac:dyDescent="0.15">
      <c r="A1" s="282" t="str">
        <f>Содержание!B1</f>
        <v>ООО “НеоТайп”, г. Москва, ул. 16-я Парковая, д. 30 
Телефон/Факс: (499) 461-4505, (495) 983-11-65, (495) 978-4130 E-mail: info@svetenergo.ru</v>
      </c>
      <c r="B1" s="282"/>
      <c r="C1" s="282"/>
      <c r="D1" s="282"/>
      <c r="E1" s="282"/>
      <c r="F1" s="282"/>
      <c r="G1" s="282"/>
      <c r="H1" s="282"/>
      <c r="I1" s="282"/>
      <c r="J1" s="282"/>
    </row>
    <row r="2" spans="1:10" ht="24.2" customHeight="1" x14ac:dyDescent="0.15">
      <c r="A2" s="283"/>
      <c r="B2" s="283"/>
      <c r="C2" s="283"/>
      <c r="D2" s="283"/>
      <c r="E2" s="283"/>
      <c r="F2" s="283"/>
      <c r="G2" s="283"/>
      <c r="H2" s="283"/>
      <c r="I2" s="283"/>
      <c r="J2" s="283"/>
    </row>
    <row r="3" spans="1:10" ht="35.25" customHeight="1" x14ac:dyDescent="0.15">
      <c r="A3" s="284" t="s">
        <v>658</v>
      </c>
      <c r="B3" s="285"/>
      <c r="C3" s="285"/>
      <c r="D3" s="285"/>
      <c r="E3" s="286"/>
      <c r="F3" s="295" t="str">
        <f>Содержание!$C$41</f>
        <v>Курс доллара ЦБ + 2.5% = У.Е.</v>
      </c>
      <c r="G3" s="296"/>
      <c r="H3" s="297"/>
      <c r="I3" s="293"/>
      <c r="J3" s="294"/>
    </row>
    <row r="4" spans="1:10" ht="24.2" customHeight="1" x14ac:dyDescent="0.15">
      <c r="A4" s="140" t="s">
        <v>572</v>
      </c>
      <c r="B4" s="140" t="s">
        <v>1072</v>
      </c>
      <c r="C4" s="140" t="s">
        <v>1075</v>
      </c>
      <c r="D4" s="140" t="s">
        <v>546</v>
      </c>
      <c r="E4" s="140" t="s">
        <v>1641</v>
      </c>
      <c r="F4" s="18" t="s">
        <v>1700</v>
      </c>
      <c r="G4" s="19" t="s">
        <v>1701</v>
      </c>
      <c r="H4" s="20" t="s">
        <v>1702</v>
      </c>
      <c r="I4" s="19" t="s">
        <v>1701</v>
      </c>
      <c r="J4" s="20" t="s">
        <v>1702</v>
      </c>
    </row>
    <row r="5" spans="1:10" ht="24.2" customHeight="1" x14ac:dyDescent="0.15">
      <c r="A5" s="287" t="s">
        <v>1071</v>
      </c>
      <c r="B5" s="288"/>
      <c r="C5" s="288"/>
      <c r="D5" s="288"/>
      <c r="E5" s="288"/>
      <c r="F5" s="288"/>
      <c r="G5" s="288"/>
      <c r="H5" s="288"/>
      <c r="I5" s="288"/>
      <c r="J5" s="289"/>
    </row>
    <row r="6" spans="1:10" ht="24.2" customHeight="1" x14ac:dyDescent="0.15">
      <c r="A6" s="290" t="s">
        <v>654</v>
      </c>
      <c r="B6" s="291"/>
      <c r="C6" s="291"/>
      <c r="D6" s="291"/>
      <c r="E6" s="291"/>
      <c r="F6" s="291"/>
      <c r="G6" s="291"/>
      <c r="H6" s="291"/>
      <c r="I6" s="291"/>
      <c r="J6" s="292"/>
    </row>
    <row r="7" spans="1:10" ht="78.75" customHeight="1" x14ac:dyDescent="0.2">
      <c r="A7" s="14" t="s">
        <v>365</v>
      </c>
      <c r="B7" s="122"/>
      <c r="C7" s="122" t="s">
        <v>1076</v>
      </c>
      <c r="D7" s="72"/>
      <c r="E7" s="141" t="s">
        <v>1829</v>
      </c>
      <c r="F7" s="212">
        <v>1.92</v>
      </c>
      <c r="G7" s="212">
        <v>2.0499999999999998</v>
      </c>
      <c r="H7" s="212">
        <v>2.46</v>
      </c>
      <c r="I7" s="68">
        <f>G7*Содержание!$C$42</f>
        <v>154.15463412499997</v>
      </c>
      <c r="J7" s="68">
        <f>H7*Содержание!$C$42</f>
        <v>184.98556094999998</v>
      </c>
    </row>
    <row r="8" spans="1:10" ht="81" customHeight="1" x14ac:dyDescent="0.2">
      <c r="A8" s="15" t="s">
        <v>366</v>
      </c>
      <c r="B8" s="123"/>
      <c r="C8" s="123" t="s">
        <v>1076</v>
      </c>
      <c r="D8" s="72"/>
      <c r="E8" s="141" t="s">
        <v>1830</v>
      </c>
      <c r="F8" s="212">
        <v>1.92</v>
      </c>
      <c r="G8" s="212">
        <v>2.0499999999999998</v>
      </c>
      <c r="H8" s="212">
        <v>2.46</v>
      </c>
      <c r="I8" s="68">
        <f>G8*Содержание!$C$42</f>
        <v>154.15463412499997</v>
      </c>
      <c r="J8" s="68">
        <f>H8*Содержание!$C$42</f>
        <v>184.98556094999998</v>
      </c>
    </row>
    <row r="9" spans="1:10" ht="78.75" customHeight="1" x14ac:dyDescent="0.2">
      <c r="A9" s="15" t="s">
        <v>367</v>
      </c>
      <c r="B9" s="123"/>
      <c r="C9" s="123" t="s">
        <v>1076</v>
      </c>
      <c r="D9" s="72"/>
      <c r="E9" s="141" t="s">
        <v>1831</v>
      </c>
      <c r="F9" s="212">
        <v>2.2599999999999998</v>
      </c>
      <c r="G9" s="212">
        <v>2.4</v>
      </c>
      <c r="H9" s="212">
        <v>2.9</v>
      </c>
      <c r="I9" s="68">
        <f>G9*Содержание!$C$42</f>
        <v>180.47371799999996</v>
      </c>
      <c r="J9" s="68">
        <f>H9*Содержание!$C$42</f>
        <v>218.07240924999996</v>
      </c>
    </row>
    <row r="10" spans="1:10" ht="78.75" customHeight="1" x14ac:dyDescent="0.2">
      <c r="A10" s="15" t="s">
        <v>368</v>
      </c>
      <c r="B10" s="123"/>
      <c r="C10" s="123" t="s">
        <v>1076</v>
      </c>
      <c r="D10" s="72"/>
      <c r="E10" s="141" t="s">
        <v>1832</v>
      </c>
      <c r="F10" s="212">
        <v>2.2599999999999998</v>
      </c>
      <c r="G10" s="212">
        <v>2.4</v>
      </c>
      <c r="H10" s="212">
        <v>2.9</v>
      </c>
      <c r="I10" s="68">
        <f>G10*Содержание!$C$42</f>
        <v>180.47371799999996</v>
      </c>
      <c r="J10" s="68">
        <f>H10*Содержание!$C$42</f>
        <v>218.07240924999996</v>
      </c>
    </row>
    <row r="11" spans="1:10" ht="78.75" customHeight="1" x14ac:dyDescent="0.2">
      <c r="A11" s="15" t="s">
        <v>369</v>
      </c>
      <c r="B11" s="123"/>
      <c r="C11" s="123" t="s">
        <v>1076</v>
      </c>
      <c r="D11" s="72"/>
      <c r="E11" s="141" t="s">
        <v>1833</v>
      </c>
      <c r="F11" s="212">
        <v>2.2599999999999998</v>
      </c>
      <c r="G11" s="212">
        <v>2.4</v>
      </c>
      <c r="H11" s="212">
        <v>2.9</v>
      </c>
      <c r="I11" s="68">
        <f>G11*Содержание!$C$42</f>
        <v>180.47371799999996</v>
      </c>
      <c r="J11" s="68">
        <f>H11*Содержание!$C$42</f>
        <v>218.07240924999996</v>
      </c>
    </row>
    <row r="12" spans="1:10" ht="78.75" customHeight="1" x14ac:dyDescent="0.2">
      <c r="A12" s="15" t="s">
        <v>873</v>
      </c>
      <c r="B12" s="208" t="s">
        <v>1074</v>
      </c>
      <c r="C12" s="123" t="s">
        <v>1076</v>
      </c>
      <c r="D12" s="72"/>
      <c r="E12" s="141" t="s">
        <v>1834</v>
      </c>
      <c r="F12" s="212">
        <v>2.2599999999999998</v>
      </c>
      <c r="G12" s="212">
        <v>2.4</v>
      </c>
      <c r="H12" s="212">
        <v>2.9</v>
      </c>
      <c r="I12" s="68">
        <f>G12*Содержание!$C$42</f>
        <v>180.47371799999996</v>
      </c>
      <c r="J12" s="68">
        <f>H12*Содержание!$C$42</f>
        <v>218.07240924999996</v>
      </c>
    </row>
    <row r="13" spans="1:10" ht="78.75" customHeight="1" x14ac:dyDescent="0.2">
      <c r="A13" s="15" t="s">
        <v>1496</v>
      </c>
      <c r="B13" s="208" t="s">
        <v>1074</v>
      </c>
      <c r="C13" s="123" t="s">
        <v>1076</v>
      </c>
      <c r="D13" s="72"/>
      <c r="E13" s="141" t="s">
        <v>1835</v>
      </c>
      <c r="F13" s="212">
        <v>2.2599999999999998</v>
      </c>
      <c r="G13" s="212">
        <v>2.4</v>
      </c>
      <c r="H13" s="212">
        <v>2.9</v>
      </c>
      <c r="I13" s="68">
        <f>G13*Содержание!$C$42</f>
        <v>180.47371799999996</v>
      </c>
      <c r="J13" s="68">
        <f>H13*Содержание!$C$42</f>
        <v>218.07240924999996</v>
      </c>
    </row>
    <row r="14" spans="1:10" ht="78" customHeight="1" x14ac:dyDescent="0.2">
      <c r="A14" s="15" t="s">
        <v>294</v>
      </c>
      <c r="B14" s="123"/>
      <c r="C14" s="123" t="s">
        <v>1076</v>
      </c>
      <c r="D14" s="72"/>
      <c r="E14" s="141" t="s">
        <v>1078</v>
      </c>
      <c r="F14" s="175">
        <v>1.8</v>
      </c>
      <c r="G14" s="175">
        <v>1.92</v>
      </c>
      <c r="H14" s="175">
        <v>2.1</v>
      </c>
      <c r="I14" s="68">
        <f>G14*Содержание!$C$42</f>
        <v>144.37897439999998</v>
      </c>
      <c r="J14" s="68">
        <f>H14*Содержание!$C$42</f>
        <v>157.91450325</v>
      </c>
    </row>
    <row r="15" spans="1:10" ht="80.25" customHeight="1" x14ac:dyDescent="0.2">
      <c r="A15" s="15" t="s">
        <v>295</v>
      </c>
      <c r="B15" s="123"/>
      <c r="C15" s="123" t="s">
        <v>1076</v>
      </c>
      <c r="D15" s="72"/>
      <c r="E15" s="141" t="s">
        <v>1079</v>
      </c>
      <c r="F15" s="175">
        <v>1.8</v>
      </c>
      <c r="G15" s="175">
        <v>1.92</v>
      </c>
      <c r="H15" s="175">
        <v>2.1</v>
      </c>
      <c r="I15" s="68">
        <f>G15*Содержание!$C$42</f>
        <v>144.37897439999998</v>
      </c>
      <c r="J15" s="68">
        <f>H15*Содержание!$C$42</f>
        <v>157.91450325</v>
      </c>
    </row>
    <row r="16" spans="1:10" ht="81" customHeight="1" x14ac:dyDescent="0.15">
      <c r="A16" s="15" t="s">
        <v>1039</v>
      </c>
      <c r="B16" s="123"/>
      <c r="C16" s="123" t="s">
        <v>1077</v>
      </c>
      <c r="D16" s="15"/>
      <c r="E16" s="141" t="s">
        <v>147</v>
      </c>
      <c r="F16" s="175">
        <v>5</v>
      </c>
      <c r="G16" s="175">
        <v>5.5</v>
      </c>
      <c r="H16" s="175">
        <v>6.5</v>
      </c>
      <c r="I16" s="68">
        <f>G16*Содержание!$C$42</f>
        <v>413.58560374999996</v>
      </c>
      <c r="J16" s="68">
        <f>H16*Содержание!$C$42</f>
        <v>488.78298624999991</v>
      </c>
    </row>
    <row r="17" spans="1:10" ht="71.25" customHeight="1" x14ac:dyDescent="0.2">
      <c r="A17" s="15" t="s">
        <v>655</v>
      </c>
      <c r="B17" s="123"/>
      <c r="C17" s="123" t="s">
        <v>1077</v>
      </c>
      <c r="D17" s="72"/>
      <c r="E17" s="141" t="s">
        <v>656</v>
      </c>
      <c r="F17" s="175">
        <v>1.2</v>
      </c>
      <c r="G17" s="175">
        <v>1.5</v>
      </c>
      <c r="H17" s="175">
        <v>2</v>
      </c>
      <c r="I17" s="68">
        <f>G17*Содержание!$C$42</f>
        <v>112.79607374999998</v>
      </c>
      <c r="J17" s="68">
        <f>H17*Содержание!$C$42</f>
        <v>150.39476499999998</v>
      </c>
    </row>
    <row r="18" spans="1:10" ht="76.5" customHeight="1" x14ac:dyDescent="0.2">
      <c r="A18" s="15" t="s">
        <v>1807</v>
      </c>
      <c r="B18" s="123"/>
      <c r="C18" s="123" t="s">
        <v>1077</v>
      </c>
      <c r="D18" s="72"/>
      <c r="E18" s="213" t="s">
        <v>663</v>
      </c>
      <c r="F18" s="175">
        <v>0.7</v>
      </c>
      <c r="G18" s="175">
        <v>0.83</v>
      </c>
      <c r="H18" s="175">
        <v>1</v>
      </c>
      <c r="I18" s="182">
        <f>G18*Содержание!$C$42</f>
        <v>62.413827474999991</v>
      </c>
      <c r="J18" s="182">
        <f>H18*Содержание!$C$42</f>
        <v>75.197382499999989</v>
      </c>
    </row>
    <row r="19" spans="1:10" ht="24.95" customHeight="1" x14ac:dyDescent="0.15">
      <c r="A19" s="290" t="s">
        <v>657</v>
      </c>
      <c r="B19" s="291"/>
      <c r="C19" s="291"/>
      <c r="D19" s="291"/>
      <c r="E19" s="291"/>
      <c r="F19" s="291"/>
      <c r="G19" s="291"/>
      <c r="H19" s="291"/>
      <c r="I19" s="291"/>
      <c r="J19" s="292"/>
    </row>
    <row r="20" spans="1:10" ht="78" customHeight="1" x14ac:dyDescent="0.15">
      <c r="A20" s="15" t="s">
        <v>370</v>
      </c>
      <c r="B20" s="123"/>
      <c r="C20" s="123" t="s">
        <v>1076</v>
      </c>
      <c r="D20" s="281"/>
      <c r="E20" s="142" t="s">
        <v>1836</v>
      </c>
      <c r="F20" s="212">
        <v>2.16</v>
      </c>
      <c r="G20" s="212">
        <v>2.2999999999999998</v>
      </c>
      <c r="H20" s="212">
        <v>2.8</v>
      </c>
      <c r="I20" s="68">
        <f>G20*Содержание!$C$42</f>
        <v>172.95397974999997</v>
      </c>
      <c r="J20" s="68">
        <f>H20*Содержание!$C$42</f>
        <v>210.55267099999995</v>
      </c>
    </row>
    <row r="21" spans="1:10" ht="79.5" customHeight="1" x14ac:dyDescent="0.15">
      <c r="A21" s="15" t="s">
        <v>247</v>
      </c>
      <c r="B21" s="123"/>
      <c r="C21" s="123" t="s">
        <v>1076</v>
      </c>
      <c r="D21" s="281"/>
      <c r="E21" s="142" t="s">
        <v>1837</v>
      </c>
      <c r="F21" s="212">
        <v>2.16</v>
      </c>
      <c r="G21" s="212">
        <v>2.2999999999999998</v>
      </c>
      <c r="H21" s="212">
        <v>2.8</v>
      </c>
      <c r="I21" s="68">
        <f>G21*Содержание!$C$42</f>
        <v>172.95397974999997</v>
      </c>
      <c r="J21" s="68">
        <f>H21*Содержание!$C$42</f>
        <v>210.55267099999995</v>
      </c>
    </row>
    <row r="22" spans="1:10" ht="80.25" customHeight="1" x14ac:dyDescent="0.15">
      <c r="A22" s="15" t="s">
        <v>248</v>
      </c>
      <c r="B22" s="123"/>
      <c r="C22" s="123" t="s">
        <v>1076</v>
      </c>
      <c r="D22" s="281"/>
      <c r="E22" s="142" t="s">
        <v>1838</v>
      </c>
      <c r="F22" s="212">
        <v>2.5</v>
      </c>
      <c r="G22" s="212">
        <v>2.7</v>
      </c>
      <c r="H22" s="212">
        <v>3.3</v>
      </c>
      <c r="I22" s="68">
        <f>G22*Содержание!$C$42</f>
        <v>203.03293274999999</v>
      </c>
      <c r="J22" s="68">
        <f>H22*Содержание!$C$42</f>
        <v>248.15136224999995</v>
      </c>
    </row>
    <row r="23" spans="1:10" ht="78.75" customHeight="1" x14ac:dyDescent="0.15">
      <c r="A23" s="15" t="s">
        <v>249</v>
      </c>
      <c r="B23" s="123"/>
      <c r="C23" s="123" t="s">
        <v>1076</v>
      </c>
      <c r="D23" s="281"/>
      <c r="E23" s="142" t="s">
        <v>1839</v>
      </c>
      <c r="F23" s="212">
        <v>2.5</v>
      </c>
      <c r="G23" s="212">
        <v>2.7</v>
      </c>
      <c r="H23" s="212">
        <v>3.3</v>
      </c>
      <c r="I23" s="68">
        <f>G23*Содержание!$C$42</f>
        <v>203.03293274999999</v>
      </c>
      <c r="J23" s="68">
        <f>H23*Содержание!$C$42</f>
        <v>248.15136224999995</v>
      </c>
    </row>
    <row r="24" spans="1:10" ht="79.5" customHeight="1" x14ac:dyDescent="0.15">
      <c r="A24" s="15" t="s">
        <v>250</v>
      </c>
      <c r="B24" s="123"/>
      <c r="C24" s="123" t="s">
        <v>1076</v>
      </c>
      <c r="D24" s="281"/>
      <c r="E24" s="142" t="s">
        <v>1840</v>
      </c>
      <c r="F24" s="212">
        <v>2.5</v>
      </c>
      <c r="G24" s="212">
        <v>2.7</v>
      </c>
      <c r="H24" s="212">
        <v>3.3</v>
      </c>
      <c r="I24" s="68">
        <f>G24*Содержание!$C$42</f>
        <v>203.03293274999999</v>
      </c>
      <c r="J24" s="68">
        <f>H24*Содержание!$C$42</f>
        <v>248.15136224999995</v>
      </c>
    </row>
    <row r="25" spans="1:10" ht="78" customHeight="1" x14ac:dyDescent="0.15">
      <c r="A25" s="15" t="s">
        <v>251</v>
      </c>
      <c r="B25" s="123"/>
      <c r="C25" s="123" t="s">
        <v>1076</v>
      </c>
      <c r="D25" s="15"/>
      <c r="E25" s="142" t="s">
        <v>1841</v>
      </c>
      <c r="F25" s="212">
        <v>2.5</v>
      </c>
      <c r="G25" s="212">
        <v>2.7</v>
      </c>
      <c r="H25" s="212">
        <v>3.3</v>
      </c>
      <c r="I25" s="68">
        <f>G25*Содержание!$C$42</f>
        <v>203.03293274999999</v>
      </c>
      <c r="J25" s="68">
        <f>H25*Содержание!$C$42</f>
        <v>248.15136224999995</v>
      </c>
    </row>
    <row r="26" spans="1:10" ht="80.25" customHeight="1" x14ac:dyDescent="0.15">
      <c r="A26" s="15" t="s">
        <v>1040</v>
      </c>
      <c r="B26" s="123"/>
      <c r="C26" s="123" t="s">
        <v>1077</v>
      </c>
      <c r="D26" s="15"/>
      <c r="E26" s="142" t="s">
        <v>147</v>
      </c>
      <c r="F26" s="175">
        <v>5</v>
      </c>
      <c r="G26" s="175">
        <v>5.5</v>
      </c>
      <c r="H26" s="175">
        <v>6.5</v>
      </c>
      <c r="I26" s="68">
        <f>G26*Содержание!$C$42</f>
        <v>413.58560374999996</v>
      </c>
      <c r="J26" s="68">
        <f>H26*Содержание!$C$42</f>
        <v>488.78298624999991</v>
      </c>
    </row>
    <row r="27" spans="1:10" ht="31.5" customHeight="1" x14ac:dyDescent="0.15">
      <c r="A27" s="15" t="s">
        <v>659</v>
      </c>
      <c r="B27" s="123"/>
      <c r="C27" s="123" t="s">
        <v>1077</v>
      </c>
      <c r="D27" s="15"/>
      <c r="E27" s="142" t="s">
        <v>656</v>
      </c>
      <c r="F27" s="175">
        <v>1.2</v>
      </c>
      <c r="G27" s="175">
        <v>1.5</v>
      </c>
      <c r="H27" s="175">
        <v>2</v>
      </c>
      <c r="I27" s="68">
        <f>G27*Содержание!$C$42</f>
        <v>112.79607374999998</v>
      </c>
      <c r="J27" s="68">
        <f>H27*Содержание!$C$42</f>
        <v>150.39476499999998</v>
      </c>
    </row>
    <row r="28" spans="1:10" ht="81" customHeight="1" x14ac:dyDescent="0.15">
      <c r="A28" s="15" t="s">
        <v>660</v>
      </c>
      <c r="B28" s="123"/>
      <c r="C28" s="123" t="s">
        <v>1077</v>
      </c>
      <c r="D28" s="15"/>
      <c r="E28" s="142" t="s">
        <v>234</v>
      </c>
      <c r="F28" s="175">
        <v>10.4</v>
      </c>
      <c r="G28" s="175">
        <v>11.5</v>
      </c>
      <c r="H28" s="175">
        <v>13.3</v>
      </c>
      <c r="I28" s="68">
        <f>G28*Содержание!$C$42</f>
        <v>864.76989874999992</v>
      </c>
      <c r="J28" s="68">
        <f>H28*Содержание!$C$42</f>
        <v>1000.12518725</v>
      </c>
    </row>
    <row r="29" spans="1:10" ht="24.2" customHeight="1" x14ac:dyDescent="0.15">
      <c r="A29" s="290" t="s">
        <v>661</v>
      </c>
      <c r="B29" s="291"/>
      <c r="C29" s="291"/>
      <c r="D29" s="291"/>
      <c r="E29" s="291"/>
      <c r="F29" s="291"/>
      <c r="G29" s="291"/>
      <c r="H29" s="291"/>
      <c r="I29" s="291"/>
      <c r="J29" s="292"/>
    </row>
    <row r="30" spans="1:10" ht="82.5" customHeight="1" x14ac:dyDescent="0.15">
      <c r="A30" s="15" t="s">
        <v>662</v>
      </c>
      <c r="B30" s="123"/>
      <c r="C30" s="123" t="s">
        <v>1076</v>
      </c>
      <c r="D30" s="15"/>
      <c r="E30" s="142" t="s">
        <v>235</v>
      </c>
      <c r="F30" s="212">
        <v>3.8</v>
      </c>
      <c r="G30" s="212">
        <v>4</v>
      </c>
      <c r="H30" s="212">
        <v>4.8</v>
      </c>
      <c r="I30" s="68">
        <f>G30*Содержание!$C$42</f>
        <v>300.78952999999996</v>
      </c>
      <c r="J30" s="68">
        <f>H30*Содержание!$C$42</f>
        <v>360.94743599999993</v>
      </c>
    </row>
    <row r="31" spans="1:10" ht="77.25" customHeight="1" x14ac:dyDescent="0.15">
      <c r="A31" s="15" t="s">
        <v>1383</v>
      </c>
      <c r="B31" s="123"/>
      <c r="C31" s="123" t="s">
        <v>1077</v>
      </c>
      <c r="D31" s="15"/>
      <c r="E31" s="142" t="s">
        <v>663</v>
      </c>
      <c r="F31" s="175">
        <v>0.7</v>
      </c>
      <c r="G31" s="175">
        <v>0.83</v>
      </c>
      <c r="H31" s="175">
        <v>1</v>
      </c>
      <c r="I31" s="68">
        <f>G31*Содержание!$C$42</f>
        <v>62.413827474999991</v>
      </c>
      <c r="J31" s="68">
        <f>H31*Содержание!$C$42</f>
        <v>75.197382499999989</v>
      </c>
    </row>
    <row r="32" spans="1:10" ht="76.5" customHeight="1" x14ac:dyDescent="0.15">
      <c r="A32" s="15" t="s">
        <v>664</v>
      </c>
      <c r="B32" s="123"/>
      <c r="C32" s="123" t="s">
        <v>1077</v>
      </c>
      <c r="D32" s="15"/>
      <c r="E32" s="142" t="s">
        <v>518</v>
      </c>
      <c r="F32" s="175">
        <v>10.4</v>
      </c>
      <c r="G32" s="175">
        <v>11.5</v>
      </c>
      <c r="H32" s="175">
        <v>13.3</v>
      </c>
      <c r="I32" s="68">
        <f>G32*Содержание!$C$42</f>
        <v>864.76989874999992</v>
      </c>
      <c r="J32" s="68">
        <f>H32*Содержание!$C$42</f>
        <v>1000.12518725</v>
      </c>
    </row>
    <row r="33" spans="1:10" ht="76.5" customHeight="1" x14ac:dyDescent="0.2">
      <c r="A33" s="15" t="s">
        <v>1607</v>
      </c>
      <c r="B33" s="123"/>
      <c r="C33" s="123" t="s">
        <v>1077</v>
      </c>
      <c r="D33" s="72"/>
      <c r="E33" s="141" t="s">
        <v>656</v>
      </c>
      <c r="F33" s="202">
        <v>1.2</v>
      </c>
      <c r="G33" s="202">
        <v>1.5</v>
      </c>
      <c r="H33" s="202">
        <v>2</v>
      </c>
      <c r="I33" s="68">
        <f>G33*Содержание!$C$42</f>
        <v>112.79607374999998</v>
      </c>
      <c r="J33" s="68">
        <f>H33*Содержание!$C$42</f>
        <v>150.39476499999998</v>
      </c>
    </row>
    <row r="34" spans="1:10" ht="24.2" customHeight="1" x14ac:dyDescent="0.15">
      <c r="A34" s="290" t="s">
        <v>13</v>
      </c>
      <c r="B34" s="291"/>
      <c r="C34" s="291"/>
      <c r="D34" s="291"/>
      <c r="E34" s="291"/>
      <c r="F34" s="291"/>
      <c r="G34" s="291"/>
      <c r="H34" s="291"/>
      <c r="I34" s="291"/>
      <c r="J34" s="292"/>
    </row>
    <row r="35" spans="1:10" ht="79.5" customHeight="1" x14ac:dyDescent="0.15">
      <c r="A35" s="15" t="s">
        <v>14</v>
      </c>
      <c r="B35" s="123"/>
      <c r="C35" s="123" t="s">
        <v>1076</v>
      </c>
      <c r="D35" s="15"/>
      <c r="E35" s="142" t="s">
        <v>491</v>
      </c>
      <c r="F35" s="212">
        <v>4.05</v>
      </c>
      <c r="G35" s="212">
        <v>4.3499999999999996</v>
      </c>
      <c r="H35" s="212">
        <v>5.2</v>
      </c>
      <c r="I35" s="68">
        <f>G35*Содержание!$C$42</f>
        <v>327.10861387499995</v>
      </c>
      <c r="J35" s="68">
        <f>H35*Содержание!$C$42</f>
        <v>391.02638899999994</v>
      </c>
    </row>
    <row r="36" spans="1:10" ht="82.5" customHeight="1" x14ac:dyDescent="0.15">
      <c r="A36" s="15" t="s">
        <v>1384</v>
      </c>
      <c r="B36" s="123"/>
      <c r="C36" s="123" t="s">
        <v>1077</v>
      </c>
      <c r="D36" s="15"/>
      <c r="E36" s="142" t="s">
        <v>663</v>
      </c>
      <c r="F36" s="175">
        <v>0.7</v>
      </c>
      <c r="G36" s="175">
        <v>0.83</v>
      </c>
      <c r="H36" s="175">
        <v>1</v>
      </c>
      <c r="I36" s="68">
        <f>G36*Содержание!$C$42</f>
        <v>62.413827474999991</v>
      </c>
      <c r="J36" s="68">
        <f>H36*Содержание!$C$42</f>
        <v>75.197382499999989</v>
      </c>
    </row>
    <row r="37" spans="1:10" ht="77.25" customHeight="1" x14ac:dyDescent="0.15">
      <c r="A37" s="15" t="s">
        <v>682</v>
      </c>
      <c r="B37" s="123"/>
      <c r="C37" s="123" t="s">
        <v>1077</v>
      </c>
      <c r="D37" s="15"/>
      <c r="E37" s="142" t="s">
        <v>517</v>
      </c>
      <c r="F37" s="175">
        <v>10.4</v>
      </c>
      <c r="G37" s="175">
        <v>11.5</v>
      </c>
      <c r="H37" s="175">
        <v>13.3</v>
      </c>
      <c r="I37" s="68">
        <f>G37*Содержание!$C$42</f>
        <v>864.76989874999992</v>
      </c>
      <c r="J37" s="68">
        <f>H37*Содержание!$C$42</f>
        <v>1000.12518725</v>
      </c>
    </row>
    <row r="38" spans="1:10" ht="77.25" customHeight="1" x14ac:dyDescent="0.2">
      <c r="A38" s="15" t="s">
        <v>1608</v>
      </c>
      <c r="B38" s="123"/>
      <c r="C38" s="123" t="s">
        <v>1077</v>
      </c>
      <c r="D38" s="72"/>
      <c r="E38" s="141" t="s">
        <v>656</v>
      </c>
      <c r="F38" s="202">
        <v>1.2</v>
      </c>
      <c r="G38" s="202">
        <v>1.5</v>
      </c>
      <c r="H38" s="202">
        <v>2</v>
      </c>
      <c r="I38" s="68">
        <f>G38*Содержание!$C$42</f>
        <v>112.79607374999998</v>
      </c>
      <c r="J38" s="68">
        <f>H38*Содержание!$C$42</f>
        <v>150.39476499999998</v>
      </c>
    </row>
    <row r="39" spans="1:10" ht="24" customHeight="1" x14ac:dyDescent="0.15">
      <c r="A39" s="290" t="s">
        <v>1251</v>
      </c>
      <c r="B39" s="291"/>
      <c r="C39" s="291"/>
      <c r="D39" s="291"/>
      <c r="E39" s="291"/>
      <c r="F39" s="291"/>
      <c r="G39" s="291"/>
      <c r="H39" s="291"/>
      <c r="I39" s="291"/>
      <c r="J39" s="292"/>
    </row>
    <row r="40" spans="1:10" ht="75" customHeight="1" x14ac:dyDescent="0.15">
      <c r="A40" s="15" t="s">
        <v>56</v>
      </c>
      <c r="B40" s="123"/>
      <c r="C40" s="123" t="s">
        <v>1076</v>
      </c>
      <c r="D40" s="15"/>
      <c r="E40" s="142" t="s">
        <v>492</v>
      </c>
      <c r="F40" s="175">
        <v>2.1</v>
      </c>
      <c r="G40" s="175">
        <v>2.2000000000000002</v>
      </c>
      <c r="H40" s="175">
        <v>2.4</v>
      </c>
      <c r="I40" s="68">
        <f>G40*Содержание!$C$42</f>
        <v>165.43424149999998</v>
      </c>
      <c r="J40" s="68">
        <f>H40*Содержание!$C$42</f>
        <v>180.47371799999996</v>
      </c>
    </row>
    <row r="41" spans="1:10" ht="75" customHeight="1" x14ac:dyDescent="0.15">
      <c r="A41" s="15" t="s">
        <v>57</v>
      </c>
      <c r="B41" s="123"/>
      <c r="C41" s="123" t="s">
        <v>1076</v>
      </c>
      <c r="D41" s="15"/>
      <c r="E41" s="142" t="s">
        <v>603</v>
      </c>
      <c r="F41" s="175">
        <v>2.2000000000000002</v>
      </c>
      <c r="G41" s="175">
        <v>2.4</v>
      </c>
      <c r="H41" s="175">
        <v>2.7</v>
      </c>
      <c r="I41" s="68">
        <f>G41*Содержание!$C$42</f>
        <v>180.47371799999996</v>
      </c>
      <c r="J41" s="68">
        <f>H41*Содержание!$C$42</f>
        <v>203.03293274999999</v>
      </c>
    </row>
    <row r="42" spans="1:10" ht="76.5" customHeight="1" x14ac:dyDescent="0.15">
      <c r="A42" s="14" t="s">
        <v>58</v>
      </c>
      <c r="B42" s="122"/>
      <c r="C42" s="123" t="s">
        <v>1076</v>
      </c>
      <c r="D42" s="14"/>
      <c r="E42" s="142" t="s">
        <v>577</v>
      </c>
      <c r="F42" s="175">
        <v>2.1</v>
      </c>
      <c r="G42" s="175">
        <v>2.2000000000000002</v>
      </c>
      <c r="H42" s="175">
        <v>2.4</v>
      </c>
      <c r="I42" s="68">
        <f>G42*Содержание!$C$42</f>
        <v>165.43424149999998</v>
      </c>
      <c r="J42" s="68">
        <f>H42*Содержание!$C$42</f>
        <v>180.47371799999996</v>
      </c>
    </row>
    <row r="43" spans="1:10" ht="78" customHeight="1" x14ac:dyDescent="0.15">
      <c r="A43" s="14" t="s">
        <v>59</v>
      </c>
      <c r="B43" s="122"/>
      <c r="C43" s="123" t="s">
        <v>1076</v>
      </c>
      <c r="D43" s="14"/>
      <c r="E43" s="142" t="s">
        <v>345</v>
      </c>
      <c r="F43" s="175">
        <v>2.1</v>
      </c>
      <c r="G43" s="175">
        <v>2.2000000000000002</v>
      </c>
      <c r="H43" s="175">
        <v>2.4</v>
      </c>
      <c r="I43" s="68">
        <f>G43*Содержание!$C$42</f>
        <v>165.43424149999998</v>
      </c>
      <c r="J43" s="68">
        <f>H43*Содержание!$C$42</f>
        <v>180.47371799999996</v>
      </c>
    </row>
    <row r="44" spans="1:10" ht="77.25" customHeight="1" x14ac:dyDescent="0.15">
      <c r="A44" s="14" t="s">
        <v>60</v>
      </c>
      <c r="B44" s="122"/>
      <c r="C44" s="123" t="s">
        <v>1076</v>
      </c>
      <c r="D44" s="14"/>
      <c r="E44" s="142" t="s">
        <v>346</v>
      </c>
      <c r="F44" s="175">
        <v>2.2000000000000002</v>
      </c>
      <c r="G44" s="175">
        <v>2.4</v>
      </c>
      <c r="H44" s="175">
        <v>2.7</v>
      </c>
      <c r="I44" s="68">
        <f>G44*Содержание!$C$42</f>
        <v>180.47371799999996</v>
      </c>
      <c r="J44" s="68">
        <f>H44*Содержание!$C$42</f>
        <v>203.03293274999999</v>
      </c>
    </row>
    <row r="45" spans="1:10" ht="78" customHeight="1" x14ac:dyDescent="0.15">
      <c r="A45" s="15" t="s">
        <v>61</v>
      </c>
      <c r="B45" s="123"/>
      <c r="C45" s="123" t="s">
        <v>1076</v>
      </c>
      <c r="D45" s="15"/>
      <c r="E45" s="142" t="s">
        <v>148</v>
      </c>
      <c r="F45" s="175">
        <v>2.2000000000000002</v>
      </c>
      <c r="G45" s="175">
        <v>2.4</v>
      </c>
      <c r="H45" s="175">
        <v>2.7</v>
      </c>
      <c r="I45" s="68">
        <f>G45*Содержание!$C$42</f>
        <v>180.47371799999996</v>
      </c>
      <c r="J45" s="68">
        <f>H45*Содержание!$C$42</f>
        <v>203.03293274999999</v>
      </c>
    </row>
    <row r="46" spans="1:10" ht="82.5" customHeight="1" x14ac:dyDescent="0.15">
      <c r="A46" s="15" t="s">
        <v>1116</v>
      </c>
      <c r="B46" s="123"/>
      <c r="C46" s="123" t="s">
        <v>1077</v>
      </c>
      <c r="D46" s="15"/>
      <c r="E46" s="142" t="s">
        <v>147</v>
      </c>
      <c r="F46" s="175">
        <v>5</v>
      </c>
      <c r="G46" s="175">
        <v>5.5</v>
      </c>
      <c r="H46" s="175">
        <v>6.5</v>
      </c>
      <c r="I46" s="68">
        <f>G46*Содержание!$C$42</f>
        <v>413.58560374999996</v>
      </c>
      <c r="J46" s="68">
        <f>H46*Содержание!$C$42</f>
        <v>488.78298624999991</v>
      </c>
    </row>
    <row r="47" spans="1:10" ht="24.2" customHeight="1" x14ac:dyDescent="0.15">
      <c r="A47" s="290" t="s">
        <v>1252</v>
      </c>
      <c r="B47" s="291"/>
      <c r="C47" s="291"/>
      <c r="D47" s="291"/>
      <c r="E47" s="291"/>
      <c r="F47" s="291"/>
      <c r="G47" s="291"/>
      <c r="H47" s="291"/>
      <c r="I47" s="291"/>
      <c r="J47" s="292"/>
    </row>
    <row r="48" spans="1:10" ht="76.5" x14ac:dyDescent="0.15">
      <c r="A48" s="15" t="s">
        <v>62</v>
      </c>
      <c r="B48" s="123"/>
      <c r="C48" s="123" t="s">
        <v>1076</v>
      </c>
      <c r="D48" s="15"/>
      <c r="E48" s="142" t="s">
        <v>149</v>
      </c>
      <c r="F48" s="175">
        <v>2.5</v>
      </c>
      <c r="G48" s="175">
        <v>2.8</v>
      </c>
      <c r="H48" s="175">
        <v>3.1</v>
      </c>
      <c r="I48" s="68">
        <f>G48*Содержание!$C$42</f>
        <v>210.55267099999995</v>
      </c>
      <c r="J48" s="68">
        <f>H48*Содержание!$C$42</f>
        <v>233.11188574999997</v>
      </c>
    </row>
    <row r="49" spans="1:10" ht="76.5" x14ac:dyDescent="0.15">
      <c r="A49" s="15" t="s">
        <v>63</v>
      </c>
      <c r="B49" s="123"/>
      <c r="C49" s="123" t="s">
        <v>1076</v>
      </c>
      <c r="D49" s="15"/>
      <c r="E49" s="142" t="s">
        <v>150</v>
      </c>
      <c r="F49" s="175">
        <v>2.5</v>
      </c>
      <c r="G49" s="175">
        <v>2.8</v>
      </c>
      <c r="H49" s="175">
        <v>3.1</v>
      </c>
      <c r="I49" s="68">
        <f>G49*Содержание!$C$42</f>
        <v>210.55267099999995</v>
      </c>
      <c r="J49" s="68">
        <f>H49*Содержание!$C$42</f>
        <v>233.11188574999997</v>
      </c>
    </row>
    <row r="50" spans="1:10" ht="77.25" customHeight="1" x14ac:dyDescent="0.15">
      <c r="A50" s="15" t="s">
        <v>64</v>
      </c>
      <c r="B50" s="123"/>
      <c r="C50" s="123" t="s">
        <v>1076</v>
      </c>
      <c r="D50" s="15"/>
      <c r="E50" s="142" t="s">
        <v>151</v>
      </c>
      <c r="F50" s="175">
        <v>2.5</v>
      </c>
      <c r="G50" s="175">
        <v>2.8</v>
      </c>
      <c r="H50" s="175">
        <v>3.1</v>
      </c>
      <c r="I50" s="68">
        <f>G50*Содержание!$C$42</f>
        <v>210.55267099999995</v>
      </c>
      <c r="J50" s="68">
        <f>H50*Содержание!$C$42</f>
        <v>233.11188574999997</v>
      </c>
    </row>
    <row r="51" spans="1:10" ht="24.2" customHeight="1" x14ac:dyDescent="0.15">
      <c r="A51" s="290" t="s">
        <v>65</v>
      </c>
      <c r="B51" s="291"/>
      <c r="C51" s="291"/>
      <c r="D51" s="291"/>
      <c r="E51" s="291"/>
      <c r="F51" s="291"/>
      <c r="G51" s="291"/>
      <c r="H51" s="291"/>
      <c r="I51" s="291"/>
      <c r="J51" s="292"/>
    </row>
    <row r="52" spans="1:10" ht="77.25" customHeight="1" x14ac:dyDescent="0.15">
      <c r="A52" s="14" t="s">
        <v>66</v>
      </c>
      <c r="B52" s="122"/>
      <c r="C52" s="122" t="s">
        <v>1076</v>
      </c>
      <c r="D52" s="14"/>
      <c r="E52" s="142" t="s">
        <v>143</v>
      </c>
      <c r="F52" s="175">
        <v>1.32</v>
      </c>
      <c r="G52" s="175">
        <v>1.45</v>
      </c>
      <c r="H52" s="175">
        <v>1.7</v>
      </c>
      <c r="I52" s="68">
        <f>G52*Содержание!$C$42</f>
        <v>109.03620462499998</v>
      </c>
      <c r="J52" s="68">
        <f>H52*Содержание!$C$42</f>
        <v>127.83555024999998</v>
      </c>
    </row>
    <row r="53" spans="1:10" ht="76.5" customHeight="1" x14ac:dyDescent="0.15">
      <c r="A53" s="14" t="s">
        <v>207</v>
      </c>
      <c r="B53" s="122"/>
      <c r="C53" s="122" t="s">
        <v>1076</v>
      </c>
      <c r="D53" s="14"/>
      <c r="E53" s="142" t="s">
        <v>144</v>
      </c>
      <c r="F53" s="175">
        <v>1.32</v>
      </c>
      <c r="G53" s="175">
        <v>1.45</v>
      </c>
      <c r="H53" s="175">
        <v>1.7</v>
      </c>
      <c r="I53" s="68">
        <f>G53*Содержание!$C$42</f>
        <v>109.03620462499998</v>
      </c>
      <c r="J53" s="68">
        <f>H53*Содержание!$C$42</f>
        <v>127.83555024999998</v>
      </c>
    </row>
    <row r="54" spans="1:10" ht="77.25" customHeight="1" x14ac:dyDescent="0.15">
      <c r="A54" s="14" t="s">
        <v>165</v>
      </c>
      <c r="B54" s="122"/>
      <c r="C54" s="122" t="s">
        <v>1076</v>
      </c>
      <c r="D54" s="14"/>
      <c r="E54" s="142" t="s">
        <v>145</v>
      </c>
      <c r="F54" s="175">
        <v>1.32</v>
      </c>
      <c r="G54" s="175">
        <v>1.45</v>
      </c>
      <c r="H54" s="175">
        <v>1.7</v>
      </c>
      <c r="I54" s="68">
        <f>G54*Содержание!$C$42</f>
        <v>109.03620462499998</v>
      </c>
      <c r="J54" s="68">
        <f>H54*Содержание!$C$42</f>
        <v>127.83555024999998</v>
      </c>
    </row>
    <row r="55" spans="1:10" ht="78.75" customHeight="1" x14ac:dyDescent="0.15">
      <c r="A55" s="14" t="s">
        <v>206</v>
      </c>
      <c r="B55" s="122"/>
      <c r="C55" s="122" t="s">
        <v>1076</v>
      </c>
      <c r="D55" s="14"/>
      <c r="E55" s="142" t="s">
        <v>619</v>
      </c>
      <c r="F55" s="175">
        <v>1.32</v>
      </c>
      <c r="G55" s="175">
        <v>1.45</v>
      </c>
      <c r="H55" s="175">
        <v>1.7</v>
      </c>
      <c r="I55" s="68">
        <f>G55*Содержание!$C$42</f>
        <v>109.03620462499998</v>
      </c>
      <c r="J55" s="68">
        <f>H55*Содержание!$C$42</f>
        <v>127.83555024999998</v>
      </c>
    </row>
    <row r="56" spans="1:10" ht="79.5" customHeight="1" x14ac:dyDescent="0.15">
      <c r="A56" s="14" t="s">
        <v>166</v>
      </c>
      <c r="B56" s="122"/>
      <c r="C56" s="122" t="s">
        <v>1076</v>
      </c>
      <c r="D56" s="14"/>
      <c r="E56" s="142" t="s">
        <v>529</v>
      </c>
      <c r="F56" s="175">
        <v>1.32</v>
      </c>
      <c r="G56" s="175">
        <v>1.45</v>
      </c>
      <c r="H56" s="175">
        <v>1.7</v>
      </c>
      <c r="I56" s="68">
        <f>G56*Содержание!$C$42</f>
        <v>109.03620462499998</v>
      </c>
      <c r="J56" s="68">
        <f>H56*Содержание!$C$42</f>
        <v>127.83555024999998</v>
      </c>
    </row>
    <row r="57" spans="1:10" ht="82.5" customHeight="1" x14ac:dyDescent="0.15">
      <c r="A57" s="15" t="s">
        <v>1117</v>
      </c>
      <c r="B57" s="123"/>
      <c r="C57" s="123" t="s">
        <v>1077</v>
      </c>
      <c r="D57" s="15"/>
      <c r="E57" s="142" t="s">
        <v>147</v>
      </c>
      <c r="F57" s="175">
        <v>5</v>
      </c>
      <c r="G57" s="175">
        <v>5.5</v>
      </c>
      <c r="H57" s="175">
        <v>6.5</v>
      </c>
      <c r="I57" s="68">
        <f>G57*Содержание!$C$42</f>
        <v>413.58560374999996</v>
      </c>
      <c r="J57" s="68">
        <f>H57*Содержание!$C$42</f>
        <v>488.78298624999991</v>
      </c>
    </row>
    <row r="58" spans="1:10" ht="24.2" customHeight="1" x14ac:dyDescent="0.15">
      <c r="A58" s="290" t="s">
        <v>167</v>
      </c>
      <c r="B58" s="291"/>
      <c r="C58" s="291"/>
      <c r="D58" s="291"/>
      <c r="E58" s="291"/>
      <c r="F58" s="291"/>
      <c r="G58" s="291"/>
      <c r="H58" s="291"/>
      <c r="I58" s="291"/>
      <c r="J58" s="292"/>
    </row>
    <row r="59" spans="1:10" ht="75.75" customHeight="1" x14ac:dyDescent="0.15">
      <c r="A59" s="14" t="s">
        <v>168</v>
      </c>
      <c r="B59" s="122"/>
      <c r="C59" s="122" t="s">
        <v>1076</v>
      </c>
      <c r="D59" s="14"/>
      <c r="E59" s="142" t="s">
        <v>794</v>
      </c>
      <c r="F59" s="175">
        <v>1.32</v>
      </c>
      <c r="G59" s="175">
        <v>1.45</v>
      </c>
      <c r="H59" s="175">
        <v>1.7</v>
      </c>
      <c r="I59" s="68">
        <f>G59*Содержание!$C$42</f>
        <v>109.03620462499998</v>
      </c>
      <c r="J59" s="68">
        <f>H59*Содержание!$C$42</f>
        <v>127.83555024999998</v>
      </c>
    </row>
    <row r="60" spans="1:10" ht="78" customHeight="1" x14ac:dyDescent="0.15">
      <c r="A60" s="14" t="s">
        <v>169</v>
      </c>
      <c r="B60" s="122"/>
      <c r="C60" s="122" t="s">
        <v>1076</v>
      </c>
      <c r="D60" s="14"/>
      <c r="E60" s="142" t="s">
        <v>501</v>
      </c>
      <c r="F60" s="175">
        <v>1.32</v>
      </c>
      <c r="G60" s="175">
        <v>1.45</v>
      </c>
      <c r="H60" s="175">
        <v>1.7</v>
      </c>
      <c r="I60" s="68">
        <f>G60*Содержание!$C$42</f>
        <v>109.03620462499998</v>
      </c>
      <c r="J60" s="68">
        <f>H60*Содержание!$C$42</f>
        <v>127.83555024999998</v>
      </c>
    </row>
    <row r="61" spans="1:10" ht="74.25" customHeight="1" x14ac:dyDescent="0.15">
      <c r="A61" s="14" t="s">
        <v>170</v>
      </c>
      <c r="B61" s="122"/>
      <c r="C61" s="122" t="s">
        <v>1076</v>
      </c>
      <c r="D61" s="14"/>
      <c r="E61" s="142" t="s">
        <v>502</v>
      </c>
      <c r="F61" s="175">
        <v>1.32</v>
      </c>
      <c r="G61" s="175">
        <v>1.45</v>
      </c>
      <c r="H61" s="175">
        <v>1.7</v>
      </c>
      <c r="I61" s="68">
        <f>G61*Содержание!$C$42</f>
        <v>109.03620462499998</v>
      </c>
      <c r="J61" s="68">
        <f>H61*Содержание!$C$42</f>
        <v>127.83555024999998</v>
      </c>
    </row>
    <row r="62" spans="1:10" ht="78" customHeight="1" x14ac:dyDescent="0.15">
      <c r="A62" s="14" t="s">
        <v>171</v>
      </c>
      <c r="B62" s="122"/>
      <c r="C62" s="122" t="s">
        <v>1076</v>
      </c>
      <c r="D62" s="14"/>
      <c r="E62" s="142" t="s">
        <v>630</v>
      </c>
      <c r="F62" s="175">
        <v>1.32</v>
      </c>
      <c r="G62" s="175">
        <v>1.45</v>
      </c>
      <c r="H62" s="175">
        <v>1.7</v>
      </c>
      <c r="I62" s="68">
        <f>G62*Содержание!$C$42</f>
        <v>109.03620462499998</v>
      </c>
      <c r="J62" s="68">
        <f>H62*Содержание!$C$42</f>
        <v>127.83555024999998</v>
      </c>
    </row>
    <row r="63" spans="1:10" ht="81.75" customHeight="1" x14ac:dyDescent="0.15">
      <c r="A63" s="15" t="s">
        <v>1118</v>
      </c>
      <c r="B63" s="123"/>
      <c r="C63" s="123" t="s">
        <v>1077</v>
      </c>
      <c r="D63" s="15"/>
      <c r="E63" s="142" t="s">
        <v>147</v>
      </c>
      <c r="F63" s="175">
        <v>5</v>
      </c>
      <c r="G63" s="175">
        <v>5.5</v>
      </c>
      <c r="H63" s="175">
        <v>6.5</v>
      </c>
      <c r="I63" s="68">
        <f>G63*Содержание!$C$42</f>
        <v>413.58560374999996</v>
      </c>
      <c r="J63" s="68">
        <f>H63*Содержание!$C$42</f>
        <v>488.78298624999991</v>
      </c>
    </row>
    <row r="64" spans="1:10" ht="24.2" customHeight="1" x14ac:dyDescent="0.15">
      <c r="A64" s="290" t="s">
        <v>172</v>
      </c>
      <c r="B64" s="291"/>
      <c r="C64" s="291"/>
      <c r="D64" s="291"/>
      <c r="E64" s="291"/>
      <c r="F64" s="291"/>
      <c r="G64" s="291"/>
      <c r="H64" s="291"/>
      <c r="I64" s="291"/>
      <c r="J64" s="292"/>
    </row>
    <row r="65" spans="1:10" ht="102" customHeight="1" x14ac:dyDescent="0.15">
      <c r="A65" s="15" t="s">
        <v>298</v>
      </c>
      <c r="B65" s="123"/>
      <c r="C65" s="123" t="s">
        <v>1076</v>
      </c>
      <c r="D65" s="15"/>
      <c r="E65" s="142" t="s">
        <v>621</v>
      </c>
      <c r="F65" s="212">
        <v>4.88</v>
      </c>
      <c r="G65" s="212">
        <v>5.2</v>
      </c>
      <c r="H65" s="212">
        <v>6.25</v>
      </c>
      <c r="I65" s="68">
        <f>G65*Содержание!$C$42</f>
        <v>391.02638899999994</v>
      </c>
      <c r="J65" s="68">
        <f>H65*Содержание!$C$42</f>
        <v>469.98364062499991</v>
      </c>
    </row>
    <row r="66" spans="1:10" ht="102" customHeight="1" x14ac:dyDescent="0.15">
      <c r="A66" s="15" t="s">
        <v>23</v>
      </c>
      <c r="B66" s="123" t="s">
        <v>1074</v>
      </c>
      <c r="C66" s="123" t="s">
        <v>1076</v>
      </c>
      <c r="D66" s="15"/>
      <c r="E66" s="142" t="s">
        <v>24</v>
      </c>
      <c r="F66" s="175">
        <v>5.5</v>
      </c>
      <c r="G66" s="175">
        <v>5.8</v>
      </c>
      <c r="H66" s="175">
        <v>6.4</v>
      </c>
      <c r="I66" s="68">
        <f>G66*Содержание!$C$42</f>
        <v>436.14481849999993</v>
      </c>
      <c r="J66" s="68">
        <f>H66*Содержание!$C$42</f>
        <v>481.26324799999998</v>
      </c>
    </row>
    <row r="67" spans="1:10" ht="102" customHeight="1" x14ac:dyDescent="0.15">
      <c r="A67" s="15" t="s">
        <v>1100</v>
      </c>
      <c r="B67" s="123" t="s">
        <v>1074</v>
      </c>
      <c r="C67" s="123" t="s">
        <v>1077</v>
      </c>
      <c r="D67" s="15"/>
      <c r="E67" s="142" t="s">
        <v>1101</v>
      </c>
      <c r="F67" s="175">
        <v>8</v>
      </c>
      <c r="G67" s="175">
        <v>9.1999999999999993</v>
      </c>
      <c r="H67" s="175">
        <v>10.6</v>
      </c>
      <c r="I67" s="68">
        <f>G67*Содержание!$C$42</f>
        <v>691.81591899999989</v>
      </c>
      <c r="J67" s="68">
        <f>H67*Содержание!$C$42</f>
        <v>797.09225449999985</v>
      </c>
    </row>
    <row r="68" spans="1:10" ht="69.75" customHeight="1" x14ac:dyDescent="0.15">
      <c r="A68" s="15" t="s">
        <v>299</v>
      </c>
      <c r="B68" s="123"/>
      <c r="C68" s="123" t="s">
        <v>1077</v>
      </c>
      <c r="D68" s="15"/>
      <c r="E68" s="142" t="s">
        <v>620</v>
      </c>
      <c r="F68" s="175">
        <v>10.4</v>
      </c>
      <c r="G68" s="175">
        <v>11.5</v>
      </c>
      <c r="H68" s="175">
        <v>13.3</v>
      </c>
      <c r="I68" s="68">
        <f>G68*Содержание!$C$42</f>
        <v>864.76989874999992</v>
      </c>
      <c r="J68" s="68">
        <f>H68*Содержание!$C$42</f>
        <v>1000.12518725</v>
      </c>
    </row>
    <row r="69" spans="1:10" ht="70.5" customHeight="1" x14ac:dyDescent="0.15">
      <c r="A69" s="15" t="s">
        <v>1011</v>
      </c>
      <c r="B69" s="123"/>
      <c r="C69" s="123" t="s">
        <v>1076</v>
      </c>
      <c r="D69" s="15"/>
      <c r="E69" s="142" t="s">
        <v>622</v>
      </c>
      <c r="F69" s="175">
        <v>5</v>
      </c>
      <c r="G69" s="175">
        <v>5.3</v>
      </c>
      <c r="H69" s="175">
        <v>5.8</v>
      </c>
      <c r="I69" s="68">
        <f>G69*Содержание!$C$42</f>
        <v>398.54612724999993</v>
      </c>
      <c r="J69" s="68">
        <f>H69*Содержание!$C$42</f>
        <v>436.14481849999993</v>
      </c>
    </row>
    <row r="70" spans="1:10" ht="70.5" customHeight="1" x14ac:dyDescent="0.15">
      <c r="A70" s="15" t="s">
        <v>1098</v>
      </c>
      <c r="B70" s="123" t="s">
        <v>1074</v>
      </c>
      <c r="C70" s="123" t="s">
        <v>1076</v>
      </c>
      <c r="D70" s="15"/>
      <c r="E70" s="142" t="s">
        <v>1099</v>
      </c>
      <c r="F70" s="175">
        <v>5</v>
      </c>
      <c r="G70" s="175">
        <v>5.3</v>
      </c>
      <c r="H70" s="175">
        <v>5.8</v>
      </c>
      <c r="I70" s="68">
        <f>G70*Содержание!$C$42</f>
        <v>398.54612724999993</v>
      </c>
      <c r="J70" s="68">
        <f>H70*Содержание!$C$42</f>
        <v>436.14481849999993</v>
      </c>
    </row>
    <row r="71" spans="1:10" ht="71.25" customHeight="1" x14ac:dyDescent="0.15">
      <c r="A71" s="15" t="s">
        <v>119</v>
      </c>
      <c r="B71" s="123"/>
      <c r="C71" s="123" t="s">
        <v>1076</v>
      </c>
      <c r="D71" s="15"/>
      <c r="E71" s="142" t="s">
        <v>623</v>
      </c>
      <c r="F71" s="175">
        <v>5</v>
      </c>
      <c r="G71" s="175">
        <v>5.3</v>
      </c>
      <c r="H71" s="175">
        <v>5.8</v>
      </c>
      <c r="I71" s="68">
        <f>G71*Содержание!$C$42</f>
        <v>398.54612724999993</v>
      </c>
      <c r="J71" s="68">
        <f>H71*Содержание!$C$42</f>
        <v>436.14481849999993</v>
      </c>
    </row>
    <row r="72" spans="1:10" ht="69.75" customHeight="1" x14ac:dyDescent="0.15">
      <c r="A72" s="15" t="s">
        <v>120</v>
      </c>
      <c r="B72" s="123"/>
      <c r="C72" s="123" t="s">
        <v>1076</v>
      </c>
      <c r="D72" s="15"/>
      <c r="E72" s="142" t="s">
        <v>853</v>
      </c>
      <c r="F72" s="175">
        <v>3</v>
      </c>
      <c r="G72" s="175">
        <v>3.15</v>
      </c>
      <c r="H72" s="175">
        <v>3.5</v>
      </c>
      <c r="I72" s="68">
        <f>G72*Содержание!$C$42</f>
        <v>236.87175487499997</v>
      </c>
      <c r="J72" s="68">
        <f>H72*Содержание!$C$42</f>
        <v>263.19083874999995</v>
      </c>
    </row>
    <row r="73" spans="1:10" ht="69" customHeight="1" x14ac:dyDescent="0.15">
      <c r="A73" s="15" t="s">
        <v>121</v>
      </c>
      <c r="B73" s="123"/>
      <c r="C73" s="123" t="s">
        <v>1076</v>
      </c>
      <c r="D73" s="15"/>
      <c r="E73" s="142" t="s">
        <v>523</v>
      </c>
      <c r="F73" s="175">
        <v>4</v>
      </c>
      <c r="G73" s="175">
        <v>4.3</v>
      </c>
      <c r="H73" s="175">
        <v>4.7</v>
      </c>
      <c r="I73" s="68">
        <f>G73*Содержание!$C$42</f>
        <v>323.34874474999992</v>
      </c>
      <c r="J73" s="68">
        <f>H73*Содержание!$C$42</f>
        <v>353.42769774999994</v>
      </c>
    </row>
    <row r="74" spans="1:10" ht="82.5" customHeight="1" x14ac:dyDescent="0.15">
      <c r="A74" s="15" t="s">
        <v>1056</v>
      </c>
      <c r="B74" s="123"/>
      <c r="C74" s="123" t="s">
        <v>1077</v>
      </c>
      <c r="D74" s="15"/>
      <c r="E74" s="142" t="s">
        <v>147</v>
      </c>
      <c r="F74" s="175">
        <v>6.5</v>
      </c>
      <c r="G74" s="175">
        <v>7.5</v>
      </c>
      <c r="H74" s="175">
        <v>7.5</v>
      </c>
      <c r="I74" s="68">
        <f>G74*Содержание!$C$42</f>
        <v>563.98036874999991</v>
      </c>
      <c r="J74" s="68">
        <f>H74*Содержание!$C$42</f>
        <v>563.98036874999991</v>
      </c>
    </row>
    <row r="75" spans="1:10" ht="24.2" customHeight="1" x14ac:dyDescent="0.15">
      <c r="A75" s="290" t="s">
        <v>122</v>
      </c>
      <c r="B75" s="291"/>
      <c r="C75" s="291"/>
      <c r="D75" s="291"/>
      <c r="E75" s="291"/>
      <c r="F75" s="291"/>
      <c r="G75" s="291"/>
      <c r="H75" s="291"/>
      <c r="I75" s="291"/>
      <c r="J75" s="292"/>
    </row>
    <row r="76" spans="1:10" ht="106.5" customHeight="1" x14ac:dyDescent="0.15">
      <c r="A76" s="15" t="s">
        <v>597</v>
      </c>
      <c r="B76" s="123"/>
      <c r="C76" s="123" t="s">
        <v>1076</v>
      </c>
      <c r="D76" s="15"/>
      <c r="E76" s="142" t="s">
        <v>524</v>
      </c>
      <c r="F76" s="212">
        <v>6.55</v>
      </c>
      <c r="G76" s="212">
        <v>7</v>
      </c>
      <c r="H76" s="212">
        <v>8.5</v>
      </c>
      <c r="I76" s="68">
        <f>G76*Содержание!$C$42</f>
        <v>526.38167749999991</v>
      </c>
      <c r="J76" s="68">
        <f>H76*Содержание!$C$42</f>
        <v>639.17775124999991</v>
      </c>
    </row>
    <row r="77" spans="1:10" ht="79.5" customHeight="1" x14ac:dyDescent="0.15">
      <c r="A77" s="15" t="s">
        <v>1758</v>
      </c>
      <c r="B77" s="123"/>
      <c r="C77" s="123" t="s">
        <v>1077</v>
      </c>
      <c r="D77" s="15"/>
      <c r="E77" s="142" t="s">
        <v>663</v>
      </c>
      <c r="F77" s="175">
        <v>0.7</v>
      </c>
      <c r="G77" s="175">
        <v>0.83</v>
      </c>
      <c r="H77" s="175">
        <v>1</v>
      </c>
      <c r="I77" s="68">
        <f>G77*Содержание!$C$42</f>
        <v>62.413827474999991</v>
      </c>
      <c r="J77" s="68">
        <f>H77*Содержание!$C$42</f>
        <v>75.197382499999989</v>
      </c>
    </row>
    <row r="78" spans="1:10" ht="75.75" customHeight="1" x14ac:dyDescent="0.15">
      <c r="A78" s="15" t="s">
        <v>458</v>
      </c>
      <c r="B78" s="123"/>
      <c r="C78" s="123" t="s">
        <v>1077</v>
      </c>
      <c r="D78" s="15"/>
      <c r="E78" s="142" t="s">
        <v>525</v>
      </c>
      <c r="F78" s="175">
        <v>10.4</v>
      </c>
      <c r="G78" s="175">
        <v>11.5</v>
      </c>
      <c r="H78" s="175">
        <v>13.3</v>
      </c>
      <c r="I78" s="68">
        <f>G78*Содержание!$C$42</f>
        <v>864.76989874999992</v>
      </c>
      <c r="J78" s="68">
        <f>H78*Содержание!$C$42</f>
        <v>1000.12518725</v>
      </c>
    </row>
  </sheetData>
  <sheetProtection selectLockedCells="1" selectUnlockedCells="1"/>
  <customSheetViews>
    <customSheetView guid="{387FB4AB-0DDA-49CE-893D-FDA5B323CE06}" showPageBreaks="1" topLeftCell="A4">
      <selection sqref="A1:K2"/>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6">
    <mergeCell ref="A64:J64"/>
    <mergeCell ref="A75:J75"/>
    <mergeCell ref="A29:J29"/>
    <mergeCell ref="A34:J34"/>
    <mergeCell ref="A39:J39"/>
    <mergeCell ref="A47:J47"/>
    <mergeCell ref="A51:J51"/>
    <mergeCell ref="A58:J58"/>
    <mergeCell ref="D20:D24"/>
    <mergeCell ref="A1:J2"/>
    <mergeCell ref="A3:E3"/>
    <mergeCell ref="A5:J5"/>
    <mergeCell ref="A6:J6"/>
    <mergeCell ref="A19:J19"/>
    <mergeCell ref="I3:J3"/>
    <mergeCell ref="F3:H3"/>
  </mergeCells>
  <phoneticPr fontId="9" type="noConversion"/>
  <conditionalFormatting sqref="A1 A5:A6 B1:B1048576">
    <cfRule type="containsText" dxfId="80" priority="12" stopIfTrue="1" operator="containsText" text="Да">
      <formula>NOT(ISERROR(SEARCH("Да",A1)))</formula>
    </cfRule>
  </conditionalFormatting>
  <conditionalFormatting sqref="A19">
    <cfRule type="containsText" dxfId="79" priority="10" stopIfTrue="1" operator="containsText" text="Да">
      <formula>NOT(ISERROR(SEARCH("Да",A19)))</formula>
    </cfRule>
  </conditionalFormatting>
  <conditionalFormatting sqref="A29">
    <cfRule type="containsText" dxfId="78" priority="9" stopIfTrue="1" operator="containsText" text="Да">
      <formula>NOT(ISERROR(SEARCH("Да",A29)))</formula>
    </cfRule>
  </conditionalFormatting>
  <conditionalFormatting sqref="A34">
    <cfRule type="containsText" dxfId="77" priority="8" stopIfTrue="1" operator="containsText" text="Да">
      <formula>NOT(ISERROR(SEARCH("Да",A34)))</formula>
    </cfRule>
  </conditionalFormatting>
  <conditionalFormatting sqref="A39">
    <cfRule type="containsText" dxfId="76" priority="7" stopIfTrue="1" operator="containsText" text="Да">
      <formula>NOT(ISERROR(SEARCH("Да",A39)))</formula>
    </cfRule>
  </conditionalFormatting>
  <conditionalFormatting sqref="A47">
    <cfRule type="containsText" dxfId="75" priority="6" stopIfTrue="1" operator="containsText" text="Да">
      <formula>NOT(ISERROR(SEARCH("Да",A47)))</formula>
    </cfRule>
  </conditionalFormatting>
  <conditionalFormatting sqref="A51">
    <cfRule type="containsText" dxfId="74" priority="5" stopIfTrue="1" operator="containsText" text="Да">
      <formula>NOT(ISERROR(SEARCH("Да",A51)))</formula>
    </cfRule>
  </conditionalFormatting>
  <conditionalFormatting sqref="A58">
    <cfRule type="containsText" dxfId="73" priority="4" stopIfTrue="1" operator="containsText" text="Да">
      <formula>NOT(ISERROR(SEARCH("Да",A58)))</formula>
    </cfRule>
  </conditionalFormatting>
  <conditionalFormatting sqref="A64">
    <cfRule type="containsText" dxfId="72" priority="3" stopIfTrue="1" operator="containsText" text="Да">
      <formula>NOT(ISERROR(SEARCH("Да",A64)))</formula>
    </cfRule>
  </conditionalFormatting>
  <conditionalFormatting sqref="A75">
    <cfRule type="containsText" dxfId="71" priority="2" stopIfTrue="1" operator="containsText" text="Да">
      <formula>NOT(ISERROR(SEARCH("Да",A75)))</formula>
    </cfRule>
  </conditionalFormatting>
  <dataValidations count="1">
    <dataValidation allowBlank="1" sqref="A30:D30 A32:B32 A37:B37 D32 D37">
      <formula1>0</formula1>
      <formula2>0</formula2>
    </dataValidation>
  </dataValidations>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Normal="100" workbookViewId="0">
      <pane ySplit="4" topLeftCell="A5" activePane="bottomLeft" state="frozen"/>
      <selection pane="bottomLeft" activeCell="K1" sqref="K1:O1048576"/>
    </sheetView>
  </sheetViews>
  <sheetFormatPr defaultColWidth="9.140625" defaultRowHeight="24.2" customHeight="1" x14ac:dyDescent="0.15"/>
  <cols>
    <col min="1" max="1" width="25.7109375" style="2" customWidth="1"/>
    <col min="2" max="2" width="8.5703125" style="2" bestFit="1" customWidth="1"/>
    <col min="3" max="3" width="8.140625" style="2" bestFit="1" customWidth="1"/>
    <col min="4" max="4" width="20.5703125" style="2" customWidth="1"/>
    <col min="5" max="5" width="58" style="2" customWidth="1"/>
    <col min="6" max="6" width="13.42578125" style="2" customWidth="1"/>
    <col min="7" max="7" width="14.140625" style="2" customWidth="1"/>
    <col min="8" max="8" width="12.5703125" style="2" customWidth="1"/>
    <col min="9" max="9" width="14.7109375" style="2" customWidth="1"/>
    <col min="10" max="10" width="14.855468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7.5"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72</v>
      </c>
      <c r="B5" s="319"/>
      <c r="C5" s="319"/>
      <c r="D5" s="319"/>
      <c r="E5" s="319"/>
      <c r="F5" s="319"/>
      <c r="G5" s="319"/>
      <c r="H5" s="319"/>
      <c r="I5" s="319"/>
      <c r="J5" s="319"/>
    </row>
    <row r="6" spans="1:10" ht="72" customHeight="1" x14ac:dyDescent="0.15">
      <c r="A6" s="64" t="s">
        <v>195</v>
      </c>
      <c r="B6" s="15"/>
      <c r="C6" s="15" t="s">
        <v>1077</v>
      </c>
      <c r="D6" s="152"/>
      <c r="E6" s="27" t="s">
        <v>699</v>
      </c>
      <c r="F6" s="175">
        <v>2.1</v>
      </c>
      <c r="G6" s="175">
        <v>2.2999999999999998</v>
      </c>
      <c r="H6" s="175">
        <v>2.6</v>
      </c>
      <c r="I6" s="69">
        <f>G6*Содержание!$C$42</f>
        <v>172.95397974999997</v>
      </c>
      <c r="J6" s="69">
        <f>H6*Содержание!$C$42</f>
        <v>195.51319449999997</v>
      </c>
    </row>
    <row r="7" spans="1:10" ht="72" customHeight="1" x14ac:dyDescent="0.15">
      <c r="A7" s="65" t="s">
        <v>263</v>
      </c>
      <c r="B7" s="15"/>
      <c r="C7" s="15" t="s">
        <v>1077</v>
      </c>
      <c r="D7" s="8"/>
      <c r="E7" s="27" t="s">
        <v>579</v>
      </c>
      <c r="F7" s="175">
        <v>2.1</v>
      </c>
      <c r="G7" s="175">
        <v>2.2999999999999998</v>
      </c>
      <c r="H7" s="175">
        <v>2.6</v>
      </c>
      <c r="I7" s="69">
        <f>G7*Содержание!$C$42</f>
        <v>172.95397974999997</v>
      </c>
      <c r="J7" s="69">
        <f>H7*Содержание!$C$42</f>
        <v>195.51319449999997</v>
      </c>
    </row>
    <row r="8" spans="1:10" ht="72" customHeight="1" x14ac:dyDescent="0.15">
      <c r="A8" s="65" t="s">
        <v>264</v>
      </c>
      <c r="B8" s="15"/>
      <c r="C8" s="15" t="s">
        <v>1077</v>
      </c>
      <c r="D8" s="8"/>
      <c r="E8" s="27" t="s">
        <v>191</v>
      </c>
      <c r="F8" s="175">
        <v>2.1</v>
      </c>
      <c r="G8" s="175">
        <v>2.2999999999999998</v>
      </c>
      <c r="H8" s="175">
        <v>2.6</v>
      </c>
      <c r="I8" s="69">
        <f>G8*Содержание!$C$42</f>
        <v>172.95397974999997</v>
      </c>
      <c r="J8" s="69">
        <f>H8*Содержание!$C$42</f>
        <v>195.51319449999997</v>
      </c>
    </row>
    <row r="9" spans="1:10" ht="72" customHeight="1" x14ac:dyDescent="0.15">
      <c r="A9" s="4" t="s">
        <v>987</v>
      </c>
      <c r="B9" s="14"/>
      <c r="C9" s="15" t="s">
        <v>1077</v>
      </c>
      <c r="D9" s="4"/>
      <c r="E9" s="27" t="s">
        <v>811</v>
      </c>
      <c r="F9" s="175">
        <v>2</v>
      </c>
      <c r="G9" s="175">
        <v>2.2000000000000002</v>
      </c>
      <c r="H9" s="175">
        <v>2.4</v>
      </c>
      <c r="I9" s="69">
        <f>G9*Содержание!$C$42</f>
        <v>165.43424149999998</v>
      </c>
      <c r="J9" s="69">
        <f>H9*Содержание!$C$42</f>
        <v>180.47371799999996</v>
      </c>
    </row>
    <row r="10" spans="1:10" ht="72" customHeight="1" x14ac:dyDescent="0.15">
      <c r="A10" s="4" t="s">
        <v>988</v>
      </c>
      <c r="B10" s="14"/>
      <c r="C10" s="15" t="s">
        <v>1077</v>
      </c>
      <c r="D10" s="4"/>
      <c r="E10" s="27" t="s">
        <v>406</v>
      </c>
      <c r="F10" s="175">
        <v>2</v>
      </c>
      <c r="G10" s="175">
        <v>2.2000000000000002</v>
      </c>
      <c r="H10" s="175">
        <v>2.4</v>
      </c>
      <c r="I10" s="69">
        <f>G10*Содержание!$C$42</f>
        <v>165.43424149999998</v>
      </c>
      <c r="J10" s="69">
        <f>H10*Содержание!$C$42</f>
        <v>180.47371799999996</v>
      </c>
    </row>
    <row r="11" spans="1:10" ht="93" customHeight="1" x14ac:dyDescent="0.15">
      <c r="A11" s="156" t="s">
        <v>561</v>
      </c>
      <c r="B11" s="15"/>
      <c r="C11" s="15" t="s">
        <v>1077</v>
      </c>
      <c r="D11" s="26"/>
      <c r="E11" s="27" t="s">
        <v>185</v>
      </c>
      <c r="F11" s="175">
        <v>3.5</v>
      </c>
      <c r="G11" s="175">
        <v>3.9</v>
      </c>
      <c r="H11" s="175">
        <v>4.2</v>
      </c>
      <c r="I11" s="69">
        <f>G11*Содержание!$C$42</f>
        <v>293.26979174999997</v>
      </c>
      <c r="J11" s="69">
        <f>H11*Содержание!$C$42</f>
        <v>315.82900649999999</v>
      </c>
    </row>
    <row r="12" spans="1:10" ht="72" customHeight="1" x14ac:dyDescent="0.15">
      <c r="A12" s="156" t="s">
        <v>812</v>
      </c>
      <c r="B12" s="15"/>
      <c r="C12" s="15" t="s">
        <v>1077</v>
      </c>
      <c r="D12" s="7"/>
      <c r="E12" s="27" t="s">
        <v>284</v>
      </c>
      <c r="F12" s="175">
        <v>11.5</v>
      </c>
      <c r="G12" s="175">
        <v>12.3</v>
      </c>
      <c r="H12" s="175">
        <v>13.3</v>
      </c>
      <c r="I12" s="69">
        <f>G12*Содержание!$C$42</f>
        <v>924.92780474999995</v>
      </c>
      <c r="J12" s="69">
        <f>H12*Содержание!$C$42</f>
        <v>1000.12518725</v>
      </c>
    </row>
    <row r="13" spans="1:10" ht="72" customHeight="1" x14ac:dyDescent="0.15">
      <c r="A13" s="156" t="s">
        <v>813</v>
      </c>
      <c r="B13" s="15"/>
      <c r="C13" s="15" t="s">
        <v>1077</v>
      </c>
      <c r="D13" s="7"/>
      <c r="E13" s="27" t="s">
        <v>12</v>
      </c>
      <c r="F13" s="175">
        <v>12.3</v>
      </c>
      <c r="G13" s="175">
        <v>13.2</v>
      </c>
      <c r="H13" s="175">
        <v>14.4</v>
      </c>
      <c r="I13" s="69">
        <f>G13*Содержание!$C$42</f>
        <v>992.60544899999979</v>
      </c>
      <c r="J13" s="69">
        <f>H13*Содержание!$C$42</f>
        <v>1082.8423079999998</v>
      </c>
    </row>
    <row r="14" spans="1:10" ht="70.5" customHeight="1" x14ac:dyDescent="0.15">
      <c r="A14" s="156" t="s">
        <v>1213</v>
      </c>
      <c r="B14" s="15" t="s">
        <v>1074</v>
      </c>
      <c r="C14" s="15" t="s">
        <v>1077</v>
      </c>
      <c r="D14" s="7"/>
      <c r="E14" s="27" t="s">
        <v>918</v>
      </c>
      <c r="F14" s="175">
        <v>1.75</v>
      </c>
      <c r="G14" s="175">
        <v>1.9</v>
      </c>
      <c r="H14" s="175">
        <v>2.1</v>
      </c>
      <c r="I14" s="69">
        <f>G14*Содержание!$C$42</f>
        <v>142.87502674999996</v>
      </c>
      <c r="J14" s="69">
        <f>H14*Содержание!$C$42</f>
        <v>157.91450325</v>
      </c>
    </row>
    <row r="15" spans="1:10" ht="72" customHeight="1" x14ac:dyDescent="0.15">
      <c r="A15" s="156" t="s">
        <v>1214</v>
      </c>
      <c r="B15" s="15" t="s">
        <v>1074</v>
      </c>
      <c r="C15" s="15" t="s">
        <v>1077</v>
      </c>
      <c r="D15" s="7"/>
      <c r="E15" s="27" t="s">
        <v>919</v>
      </c>
      <c r="F15" s="175">
        <v>2.5</v>
      </c>
      <c r="G15" s="175">
        <v>2.7</v>
      </c>
      <c r="H15" s="175">
        <v>2.9</v>
      </c>
      <c r="I15" s="69">
        <f>G15*Содержание!$C$42</f>
        <v>203.03293274999999</v>
      </c>
      <c r="J15" s="69">
        <f>H15*Содержание!$C$42</f>
        <v>218.07240924999996</v>
      </c>
    </row>
    <row r="16" spans="1:10" ht="72" customHeight="1" x14ac:dyDescent="0.15">
      <c r="A16" s="156" t="s">
        <v>814</v>
      </c>
      <c r="B16" s="15"/>
      <c r="C16" s="15" t="s">
        <v>1077</v>
      </c>
      <c r="D16" s="7"/>
      <c r="E16" s="27" t="s">
        <v>698</v>
      </c>
      <c r="F16" s="175">
        <v>5.3</v>
      </c>
      <c r="G16" s="175">
        <v>5.6</v>
      </c>
      <c r="H16" s="175">
        <v>6.2</v>
      </c>
      <c r="I16" s="69">
        <f>G16*Содержание!$C$42</f>
        <v>421.10534199999989</v>
      </c>
      <c r="J16" s="69">
        <f>H16*Содержание!$C$42</f>
        <v>466.22377149999994</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conditionalFormatting sqref="B1:B1048576">
    <cfRule type="containsText" dxfId="8"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4.28515625" style="2" customWidth="1"/>
    <col min="7" max="7" width="13.7109375" style="2" customWidth="1"/>
    <col min="8" max="8" width="14.28515625" style="2" customWidth="1"/>
    <col min="9" max="9" width="14.140625" style="2" customWidth="1"/>
    <col min="10" max="10" width="14.71093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1.75" customHeight="1" x14ac:dyDescent="0.15">
      <c r="A2" s="318"/>
      <c r="B2" s="318"/>
      <c r="C2" s="318"/>
      <c r="D2" s="318"/>
      <c r="E2" s="318"/>
      <c r="F2" s="318"/>
      <c r="G2" s="318"/>
      <c r="H2" s="318"/>
      <c r="I2" s="318"/>
      <c r="J2" s="318"/>
    </row>
    <row r="3" spans="1:10" ht="39"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1" t="str">
        <f>Дюралайт!A4</f>
        <v>Артикул</v>
      </c>
      <c r="B4" s="61" t="s">
        <v>1072</v>
      </c>
      <c r="C4" s="61" t="s">
        <v>1075</v>
      </c>
      <c r="D4" s="61"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100</v>
      </c>
      <c r="B5" s="319"/>
      <c r="C5" s="319"/>
      <c r="D5" s="319"/>
      <c r="E5" s="319"/>
      <c r="F5" s="319"/>
      <c r="G5" s="319"/>
      <c r="H5" s="319"/>
      <c r="I5" s="319"/>
      <c r="J5" s="319"/>
    </row>
    <row r="6" spans="1:10" ht="75" customHeight="1" x14ac:dyDescent="0.15">
      <c r="A6" s="157" t="s">
        <v>979</v>
      </c>
      <c r="B6" s="14"/>
      <c r="C6" s="14" t="s">
        <v>1077</v>
      </c>
      <c r="D6" s="25"/>
      <c r="E6" s="29" t="s">
        <v>981</v>
      </c>
      <c r="F6" s="216">
        <v>1.5</v>
      </c>
      <c r="G6" s="214">
        <v>1.6</v>
      </c>
      <c r="H6" s="216">
        <v>1.8</v>
      </c>
      <c r="I6" s="68">
        <f>G6*Содержание!$C$42</f>
        <v>120.31581199999999</v>
      </c>
      <c r="J6" s="68">
        <f>H6*Содержание!$C$42</f>
        <v>135.35528849999997</v>
      </c>
    </row>
    <row r="7" spans="1:10" ht="75" customHeight="1" x14ac:dyDescent="0.15">
      <c r="A7" s="158" t="s">
        <v>980</v>
      </c>
      <c r="B7" s="14"/>
      <c r="C7" s="14" t="s">
        <v>1077</v>
      </c>
      <c r="D7" s="58"/>
      <c r="E7" s="29" t="s">
        <v>982</v>
      </c>
      <c r="F7" s="216">
        <v>1.5</v>
      </c>
      <c r="G7" s="214">
        <v>1.6</v>
      </c>
      <c r="H7" s="216">
        <v>1.8</v>
      </c>
      <c r="I7" s="68">
        <f>G7*Содержание!$C$42</f>
        <v>120.31581199999999</v>
      </c>
      <c r="J7" s="68">
        <f>H7*Содержание!$C$42</f>
        <v>135.35528849999997</v>
      </c>
    </row>
    <row r="8" spans="1:10" ht="76.5" customHeight="1" x14ac:dyDescent="0.15">
      <c r="A8" s="159" t="s">
        <v>197</v>
      </c>
      <c r="B8" s="14"/>
      <c r="C8" s="14" t="s">
        <v>1077</v>
      </c>
      <c r="D8" s="58"/>
      <c r="E8" s="59" t="s">
        <v>578</v>
      </c>
      <c r="F8" s="215">
        <v>3</v>
      </c>
      <c r="G8" s="212">
        <v>3.2</v>
      </c>
      <c r="H8" s="215">
        <v>3.6</v>
      </c>
      <c r="I8" s="68">
        <f>G8*Содержание!$C$42</f>
        <v>240.63162399999999</v>
      </c>
      <c r="J8" s="68">
        <f>H8*Содержание!$C$42</f>
        <v>270.71057699999994</v>
      </c>
    </row>
    <row r="9" spans="1:10" ht="76.5" customHeight="1" x14ac:dyDescent="0.15">
      <c r="A9" s="23" t="s">
        <v>1069</v>
      </c>
      <c r="B9" s="14"/>
      <c r="C9" s="14" t="s">
        <v>1077</v>
      </c>
      <c r="D9" s="58"/>
      <c r="E9" s="103" t="s">
        <v>1070</v>
      </c>
      <c r="F9" s="215">
        <v>3</v>
      </c>
      <c r="G9" s="212">
        <v>3.2</v>
      </c>
      <c r="H9" s="215">
        <v>3.6</v>
      </c>
      <c r="I9" s="68">
        <f>G9*Содержание!$C$42</f>
        <v>240.63162399999999</v>
      </c>
      <c r="J9" s="68">
        <f>H9*Содержание!$C$42</f>
        <v>270.71057699999994</v>
      </c>
    </row>
    <row r="10" spans="1:10" ht="71.25" customHeight="1" x14ac:dyDescent="0.2">
      <c r="A10" s="144" t="s">
        <v>1215</v>
      </c>
      <c r="B10" s="14"/>
      <c r="C10" s="14" t="s">
        <v>1077</v>
      </c>
      <c r="D10" s="72"/>
      <c r="E10" s="28" t="s">
        <v>3</v>
      </c>
      <c r="F10" s="215">
        <v>5</v>
      </c>
      <c r="G10" s="212">
        <v>5.3</v>
      </c>
      <c r="H10" s="215">
        <v>6</v>
      </c>
      <c r="I10" s="68">
        <f>G10*Содержание!$C$42</f>
        <v>398.54612724999993</v>
      </c>
      <c r="J10" s="68">
        <f>H10*Содержание!$C$42</f>
        <v>451.18429499999991</v>
      </c>
    </row>
    <row r="11" spans="1:10" ht="71.25" customHeight="1" x14ac:dyDescent="0.2">
      <c r="A11" s="144" t="s">
        <v>1267</v>
      </c>
      <c r="B11" s="14" t="s">
        <v>1074</v>
      </c>
      <c r="C11" s="14" t="s">
        <v>1077</v>
      </c>
      <c r="D11" s="72"/>
      <c r="E11" s="28" t="s">
        <v>113</v>
      </c>
      <c r="F11" s="215">
        <v>3.3</v>
      </c>
      <c r="G11" s="212">
        <v>3.5</v>
      </c>
      <c r="H11" s="215">
        <v>3.9</v>
      </c>
      <c r="I11" s="68">
        <f>G11*Содержание!$C$42</f>
        <v>263.19083874999995</v>
      </c>
      <c r="J11" s="68">
        <f>H11*Содержание!$C$42</f>
        <v>293.26979174999997</v>
      </c>
    </row>
    <row r="12" spans="1:10" ht="69.75" customHeight="1" x14ac:dyDescent="0.2">
      <c r="A12" s="144" t="s">
        <v>1268</v>
      </c>
      <c r="B12" s="14"/>
      <c r="C12" s="14" t="s">
        <v>1077</v>
      </c>
      <c r="D12" s="72"/>
      <c r="E12" s="28" t="s">
        <v>1068</v>
      </c>
      <c r="F12" s="174">
        <v>1.5</v>
      </c>
      <c r="G12" s="175">
        <v>1.73</v>
      </c>
      <c r="H12" s="174">
        <v>1.9</v>
      </c>
      <c r="I12" s="68">
        <f>G12*Содержание!$C$42</f>
        <v>130.09147172499999</v>
      </c>
      <c r="J12" s="68">
        <f>H12*Содержание!$C$42</f>
        <v>142.87502674999996</v>
      </c>
    </row>
    <row r="13" spans="1:10" ht="68.25" customHeight="1" x14ac:dyDescent="0.2">
      <c r="A13" s="144" t="s">
        <v>1269</v>
      </c>
      <c r="B13" s="14"/>
      <c r="C13" s="14" t="s">
        <v>1077</v>
      </c>
      <c r="D13" s="72"/>
      <c r="E13" s="28" t="s">
        <v>11</v>
      </c>
      <c r="F13" s="174">
        <v>2.5</v>
      </c>
      <c r="G13" s="175">
        <v>2.88</v>
      </c>
      <c r="H13" s="174">
        <v>3.17</v>
      </c>
      <c r="I13" s="68">
        <f>G13*Содержание!$C$42</f>
        <v>216.56846159999995</v>
      </c>
      <c r="J13" s="68">
        <f>H13*Содержание!$C$42</f>
        <v>238.37570252499995</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conditionalFormatting sqref="B1:B1048576">
    <cfRule type="containsText" dxfId="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8.28515625" style="2" customWidth="1"/>
    <col min="2" max="2" width="8.5703125" style="2" bestFit="1" customWidth="1"/>
    <col min="3" max="3" width="8.140625" style="2" bestFit="1" customWidth="1"/>
    <col min="4" max="4" width="19.85546875" style="2" customWidth="1"/>
    <col min="5" max="5" width="55.28515625" style="2" customWidth="1"/>
    <col min="6" max="6" width="13.140625" style="2" customWidth="1"/>
    <col min="7" max="7" width="14.140625" style="2" customWidth="1"/>
    <col min="8" max="8" width="13.5703125" style="2" customWidth="1"/>
    <col min="9" max="9" width="15.7109375" style="2" customWidth="1"/>
    <col min="10" max="10" width="15.425781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4.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8" t="s">
        <v>1266</v>
      </c>
      <c r="B5" s="328"/>
      <c r="C5" s="328"/>
      <c r="D5" s="328"/>
      <c r="E5" s="356"/>
      <c r="F5" s="328"/>
      <c r="G5" s="328"/>
      <c r="H5" s="328"/>
      <c r="I5" s="328"/>
      <c r="J5" s="328"/>
    </row>
    <row r="6" spans="1:10" ht="70.5" customHeight="1" x14ac:dyDescent="0.15">
      <c r="A6" s="15" t="s">
        <v>387</v>
      </c>
      <c r="B6" s="53"/>
      <c r="C6" s="53" t="s">
        <v>1077</v>
      </c>
      <c r="D6" s="53"/>
      <c r="E6" s="82" t="s">
        <v>879</v>
      </c>
      <c r="F6" s="206">
        <v>100</v>
      </c>
      <c r="G6" s="175">
        <v>105</v>
      </c>
      <c r="H6" s="175">
        <v>110</v>
      </c>
      <c r="I6" s="68">
        <f>G6*Содержание!$C$42</f>
        <v>7895.725162499999</v>
      </c>
      <c r="J6" s="68">
        <f>H6*Содержание!$C$42</f>
        <v>8271.7120749999995</v>
      </c>
    </row>
    <row r="7" spans="1:10" ht="71.25" customHeight="1" x14ac:dyDescent="0.15">
      <c r="A7" s="15" t="s">
        <v>388</v>
      </c>
      <c r="B7" s="53"/>
      <c r="C7" s="53" t="s">
        <v>1077</v>
      </c>
      <c r="D7" s="53"/>
      <c r="E7" s="82" t="s">
        <v>847</v>
      </c>
      <c r="F7" s="206">
        <v>120</v>
      </c>
      <c r="G7" s="175">
        <v>140</v>
      </c>
      <c r="H7" s="175">
        <v>160</v>
      </c>
      <c r="I7" s="68">
        <f>G7*Содержание!$C$42</f>
        <v>10527.633549999999</v>
      </c>
      <c r="J7" s="68">
        <f>H7*Содержание!$C$42</f>
        <v>12031.581199999999</v>
      </c>
    </row>
    <row r="8" spans="1:10" ht="71.25" customHeight="1" x14ac:dyDescent="0.15">
      <c r="A8" s="15" t="s">
        <v>31</v>
      </c>
      <c r="B8" s="53"/>
      <c r="C8" s="53" t="s">
        <v>1077</v>
      </c>
      <c r="D8" s="53"/>
      <c r="E8" s="82" t="s">
        <v>799</v>
      </c>
      <c r="F8" s="206">
        <v>140</v>
      </c>
      <c r="G8" s="175">
        <v>160</v>
      </c>
      <c r="H8" s="175">
        <v>180</v>
      </c>
      <c r="I8" s="68">
        <f>G8*Содержание!$C$42</f>
        <v>12031.581199999999</v>
      </c>
      <c r="J8" s="68">
        <f>H8*Содержание!$C$42</f>
        <v>13535.528849999999</v>
      </c>
    </row>
    <row r="9" spans="1:10" ht="68.25" customHeight="1" x14ac:dyDescent="0.15">
      <c r="A9" s="15" t="s">
        <v>1216</v>
      </c>
      <c r="B9" s="15"/>
      <c r="C9" s="53" t="s">
        <v>1077</v>
      </c>
      <c r="D9" s="15"/>
      <c r="E9" s="66" t="s">
        <v>803</v>
      </c>
      <c r="F9" s="174">
        <v>100</v>
      </c>
      <c r="G9" s="175">
        <v>105</v>
      </c>
      <c r="H9" s="175">
        <v>110</v>
      </c>
      <c r="I9" s="68">
        <f>G9*Содержание!$C$42</f>
        <v>7895.725162499999</v>
      </c>
      <c r="J9" s="68">
        <f>H9*Содержание!$C$42</f>
        <v>8271.7120749999995</v>
      </c>
    </row>
    <row r="10" spans="1:10" ht="68.25" customHeight="1" x14ac:dyDescent="0.15">
      <c r="A10" s="15" t="s">
        <v>1217</v>
      </c>
      <c r="B10" s="15"/>
      <c r="C10" s="53" t="s">
        <v>1077</v>
      </c>
      <c r="D10" s="15"/>
      <c r="E10" s="28" t="s">
        <v>804</v>
      </c>
      <c r="F10" s="174">
        <v>175</v>
      </c>
      <c r="G10" s="175">
        <v>195</v>
      </c>
      <c r="H10" s="175">
        <v>210</v>
      </c>
      <c r="I10" s="68">
        <f>G10*Содержание!$C$42</f>
        <v>14663.489587499998</v>
      </c>
      <c r="J10" s="68">
        <f>H10*Содержание!$C$42</f>
        <v>15791.450324999998</v>
      </c>
    </row>
    <row r="11" spans="1:10" ht="67.5" x14ac:dyDescent="0.15">
      <c r="A11" s="15" t="s">
        <v>1218</v>
      </c>
      <c r="B11" s="15"/>
      <c r="C11" s="53" t="s">
        <v>1077</v>
      </c>
      <c r="D11" s="15"/>
      <c r="E11" s="28" t="s">
        <v>868</v>
      </c>
      <c r="F11" s="174">
        <v>260</v>
      </c>
      <c r="G11" s="175">
        <v>290</v>
      </c>
      <c r="H11" s="175">
        <v>310</v>
      </c>
      <c r="I11" s="68">
        <f>G11*Содержание!$C$42</f>
        <v>21807.240924999998</v>
      </c>
      <c r="J11" s="68">
        <f>H11*Содержание!$C$42</f>
        <v>23311.188574999996</v>
      </c>
    </row>
    <row r="12" spans="1:10" ht="71.25" customHeight="1" x14ac:dyDescent="0.15">
      <c r="A12" s="15" t="s">
        <v>1219</v>
      </c>
      <c r="B12" s="15"/>
      <c r="C12" s="53" t="s">
        <v>1077</v>
      </c>
      <c r="D12" s="15"/>
      <c r="E12" s="28" t="s">
        <v>869</v>
      </c>
      <c r="F12" s="174">
        <v>260</v>
      </c>
      <c r="G12" s="175">
        <v>290</v>
      </c>
      <c r="H12" s="175">
        <v>310</v>
      </c>
      <c r="I12" s="68">
        <f>G12*Содержание!$C$42</f>
        <v>21807.240924999998</v>
      </c>
      <c r="J12" s="68">
        <f>H12*Содержание!$C$42</f>
        <v>23311.188574999996</v>
      </c>
    </row>
    <row r="13" spans="1:10" ht="67.5" x14ac:dyDescent="0.15">
      <c r="A13" s="15" t="s">
        <v>1220</v>
      </c>
      <c r="B13" s="15"/>
      <c r="C13" s="53" t="s">
        <v>1077</v>
      </c>
      <c r="D13" s="15"/>
      <c r="E13" s="28" t="s">
        <v>766</v>
      </c>
      <c r="F13" s="174">
        <v>340</v>
      </c>
      <c r="G13" s="175">
        <v>370</v>
      </c>
      <c r="H13" s="175">
        <v>400</v>
      </c>
      <c r="I13" s="68">
        <f>G13*Содержание!$C$42</f>
        <v>27823.031524999995</v>
      </c>
      <c r="J13" s="68">
        <f>H13*Содержание!$C$42</f>
        <v>30078.952999999994</v>
      </c>
    </row>
    <row r="14" spans="1:10" ht="67.5" x14ac:dyDescent="0.15">
      <c r="A14" s="15" t="s">
        <v>1221</v>
      </c>
      <c r="B14" s="15"/>
      <c r="C14" s="53" t="s">
        <v>1077</v>
      </c>
      <c r="D14" s="15"/>
      <c r="E14" s="28" t="s">
        <v>767</v>
      </c>
      <c r="F14" s="174">
        <v>340</v>
      </c>
      <c r="G14" s="175">
        <v>370</v>
      </c>
      <c r="H14" s="175">
        <v>400</v>
      </c>
      <c r="I14" s="68">
        <f>G14*Содержание!$C$42</f>
        <v>27823.031524999995</v>
      </c>
      <c r="J14" s="68">
        <f>H14*Содержание!$C$42</f>
        <v>30078.952999999994</v>
      </c>
    </row>
    <row r="15" spans="1:10" ht="67.5" x14ac:dyDescent="0.15">
      <c r="A15" s="15" t="s">
        <v>1222</v>
      </c>
      <c r="B15" s="15"/>
      <c r="C15" s="53" t="s">
        <v>1077</v>
      </c>
      <c r="D15" s="15"/>
      <c r="E15" s="28" t="s">
        <v>705</v>
      </c>
      <c r="F15" s="174">
        <v>450</v>
      </c>
      <c r="G15" s="175">
        <v>490</v>
      </c>
      <c r="H15" s="175">
        <v>540</v>
      </c>
      <c r="I15" s="68">
        <f>G15*Содержание!$C$42</f>
        <v>36846.717424999995</v>
      </c>
      <c r="J15" s="68">
        <f>H15*Содержание!$C$42</f>
        <v>40606.586549999993</v>
      </c>
    </row>
    <row r="16" spans="1:10" ht="67.5" x14ac:dyDescent="0.15">
      <c r="A16" s="15" t="s">
        <v>1223</v>
      </c>
      <c r="B16" s="15"/>
      <c r="C16" s="53" t="s">
        <v>1077</v>
      </c>
      <c r="D16" s="15"/>
      <c r="E16" s="28" t="s">
        <v>706</v>
      </c>
      <c r="F16" s="174">
        <v>450</v>
      </c>
      <c r="G16" s="175">
        <v>490</v>
      </c>
      <c r="H16" s="175">
        <v>540</v>
      </c>
      <c r="I16" s="68">
        <f>G16*Содержание!$C$42</f>
        <v>36846.717424999995</v>
      </c>
      <c r="J16" s="68">
        <f>H16*Содержание!$C$42</f>
        <v>40606.586549999993</v>
      </c>
    </row>
    <row r="17" spans="1:10" ht="67.5" x14ac:dyDescent="0.15">
      <c r="A17" s="15" t="s">
        <v>1224</v>
      </c>
      <c r="B17" s="15"/>
      <c r="C17" s="53" t="s">
        <v>1077</v>
      </c>
      <c r="D17" s="15"/>
      <c r="E17" s="28" t="s">
        <v>800</v>
      </c>
      <c r="F17" s="174">
        <v>520</v>
      </c>
      <c r="G17" s="175">
        <v>575</v>
      </c>
      <c r="H17" s="175">
        <v>630</v>
      </c>
      <c r="I17" s="68">
        <f>G17*Содержание!$C$42</f>
        <v>43238.494937499992</v>
      </c>
      <c r="J17" s="68">
        <f>H17*Содержание!$C$42</f>
        <v>47374.350974999994</v>
      </c>
    </row>
    <row r="18" spans="1:10" ht="78.75" x14ac:dyDescent="0.15">
      <c r="A18" s="14" t="s">
        <v>376</v>
      </c>
      <c r="B18" s="14"/>
      <c r="C18" s="53" t="s">
        <v>1077</v>
      </c>
      <c r="D18" s="14"/>
      <c r="E18" s="28" t="s">
        <v>801</v>
      </c>
      <c r="F18" s="174">
        <v>85</v>
      </c>
      <c r="G18" s="175">
        <v>93</v>
      </c>
      <c r="H18" s="175">
        <v>100</v>
      </c>
      <c r="I18" s="68">
        <f>G18*Содержание!$C$42</f>
        <v>6993.3565724999989</v>
      </c>
      <c r="J18" s="68">
        <f>H18*Содержание!$C$42</f>
        <v>7519.7382499999985</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A5:J5"/>
    <mergeCell ref="I3:J3"/>
    <mergeCell ref="A3:E3"/>
    <mergeCell ref="F3:H3"/>
  </mergeCells>
  <phoneticPr fontId="9" type="noConversion"/>
  <conditionalFormatting sqref="B1:B1048576">
    <cfRule type="containsText" dxfId="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pane ySplit="4" topLeftCell="A23" activePane="bottomLeft" state="frozen"/>
      <selection pane="bottomLeft" activeCell="K1" sqref="K1:O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 style="2" customWidth="1"/>
    <col min="7" max="7" width="13.42578125" style="2" customWidth="1"/>
    <col min="8" max="8" width="12.7109375" style="2" customWidth="1"/>
    <col min="9" max="9" width="16" style="2" customWidth="1"/>
    <col min="10" max="10" width="15.855468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9.7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8" t="s">
        <v>809</v>
      </c>
      <c r="B5" s="328"/>
      <c r="C5" s="328"/>
      <c r="D5" s="328"/>
      <c r="E5" s="328"/>
      <c r="F5" s="328"/>
      <c r="G5" s="328"/>
      <c r="H5" s="328"/>
      <c r="I5" s="50"/>
      <c r="J5" s="50"/>
    </row>
    <row r="6" spans="1:10" ht="71.25" customHeight="1" x14ac:dyDescent="0.15">
      <c r="A6" s="15" t="s">
        <v>810</v>
      </c>
      <c r="B6" s="15"/>
      <c r="C6" s="15" t="s">
        <v>1077</v>
      </c>
      <c r="D6" s="15"/>
      <c r="E6" s="41" t="s">
        <v>476</v>
      </c>
      <c r="F6" s="174">
        <v>36</v>
      </c>
      <c r="G6" s="175">
        <v>38</v>
      </c>
      <c r="H6" s="175">
        <v>42</v>
      </c>
      <c r="I6" s="68">
        <f>G6*Содержание!$C$42</f>
        <v>2857.5005349999997</v>
      </c>
      <c r="J6" s="68">
        <f>H6*Содержание!$C$42</f>
        <v>3158.2900649999997</v>
      </c>
    </row>
    <row r="7" spans="1:10" ht="71.25" customHeight="1" x14ac:dyDescent="0.15">
      <c r="A7" s="15" t="s">
        <v>683</v>
      </c>
      <c r="B7" s="15"/>
      <c r="C7" s="15" t="s">
        <v>1077</v>
      </c>
      <c r="D7" s="15"/>
      <c r="E7" s="41" t="s">
        <v>684</v>
      </c>
      <c r="F7" s="174">
        <v>24</v>
      </c>
      <c r="G7" s="175">
        <v>25.6</v>
      </c>
      <c r="H7" s="175">
        <v>28</v>
      </c>
      <c r="I7" s="68">
        <f>G7*Содержание!$C$42</f>
        <v>1925.0529919999999</v>
      </c>
      <c r="J7" s="68">
        <f>H7*Содержание!$C$42</f>
        <v>2105.5267099999996</v>
      </c>
    </row>
    <row r="8" spans="1:10" ht="71.25" customHeight="1" x14ac:dyDescent="0.15">
      <c r="A8" s="15" t="s">
        <v>685</v>
      </c>
      <c r="B8" s="15"/>
      <c r="C8" s="15" t="s">
        <v>1077</v>
      </c>
      <c r="D8" s="15"/>
      <c r="E8" s="28" t="s">
        <v>160</v>
      </c>
      <c r="F8" s="174">
        <v>2.8</v>
      </c>
      <c r="G8" s="175">
        <v>3.5</v>
      </c>
      <c r="H8" s="175">
        <v>4</v>
      </c>
      <c r="I8" s="68">
        <f>G8*Содержание!$C$42</f>
        <v>263.19083874999995</v>
      </c>
      <c r="J8" s="68">
        <f>H8*Содержание!$C$42</f>
        <v>300.78952999999996</v>
      </c>
    </row>
    <row r="9" spans="1:10" ht="132.75" customHeight="1" x14ac:dyDescent="0.15">
      <c r="A9" s="14">
        <v>50264</v>
      </c>
      <c r="B9" s="14"/>
      <c r="C9" s="15" t="s">
        <v>1077</v>
      </c>
      <c r="D9" s="14"/>
      <c r="E9" s="28" t="s">
        <v>262</v>
      </c>
      <c r="F9" s="215">
        <v>12</v>
      </c>
      <c r="G9" s="212">
        <v>13</v>
      </c>
      <c r="H9" s="212">
        <v>14</v>
      </c>
      <c r="I9" s="68">
        <f>G9*Содержание!$C$42</f>
        <v>977.56597249999982</v>
      </c>
      <c r="J9" s="68">
        <f>H9*Содержание!$C$42</f>
        <v>1052.7633549999998</v>
      </c>
    </row>
    <row r="10" spans="1:10" ht="132.75" customHeight="1" x14ac:dyDescent="0.15">
      <c r="A10" s="3" t="s">
        <v>1129</v>
      </c>
      <c r="B10" s="23"/>
      <c r="C10" s="15" t="s">
        <v>1077</v>
      </c>
      <c r="D10" s="14"/>
      <c r="E10" s="33" t="s">
        <v>644</v>
      </c>
      <c r="F10" s="215">
        <v>12</v>
      </c>
      <c r="G10" s="212">
        <v>13</v>
      </c>
      <c r="H10" s="212">
        <v>14</v>
      </c>
      <c r="I10" s="68">
        <f>G10*Содержание!$C$42</f>
        <v>977.56597249999982</v>
      </c>
      <c r="J10" s="68">
        <f>H10*Содержание!$C$42</f>
        <v>1052.7633549999998</v>
      </c>
    </row>
    <row r="11" spans="1:10" ht="88.5" customHeight="1" x14ac:dyDescent="0.15">
      <c r="A11" s="14" t="s">
        <v>528</v>
      </c>
      <c r="B11" s="14"/>
      <c r="C11" s="15" t="s">
        <v>1077</v>
      </c>
      <c r="D11" s="18"/>
      <c r="E11" s="28" t="s">
        <v>76</v>
      </c>
      <c r="F11" s="215">
        <v>45</v>
      </c>
      <c r="G11" s="212">
        <v>48</v>
      </c>
      <c r="H11" s="212">
        <v>53</v>
      </c>
      <c r="I11" s="68">
        <f>G11*Содержание!$C$42</f>
        <v>3609.4743599999993</v>
      </c>
      <c r="J11" s="68">
        <f>H11*Содержание!$C$42</f>
        <v>3985.4612724999993</v>
      </c>
    </row>
    <row r="12" spans="1:10" ht="100.5" customHeight="1" x14ac:dyDescent="0.15">
      <c r="A12" s="14" t="s">
        <v>54</v>
      </c>
      <c r="B12" s="14"/>
      <c r="C12" s="15" t="s">
        <v>1077</v>
      </c>
      <c r="D12" s="14"/>
      <c r="E12" s="28" t="s">
        <v>223</v>
      </c>
      <c r="F12" s="215">
        <v>45</v>
      </c>
      <c r="G12" s="212">
        <v>48</v>
      </c>
      <c r="H12" s="212">
        <v>53</v>
      </c>
      <c r="I12" s="68">
        <f>G12*Содержание!$C$42</f>
        <v>3609.4743599999993</v>
      </c>
      <c r="J12" s="68">
        <f>H12*Содержание!$C$42</f>
        <v>3985.4612724999993</v>
      </c>
    </row>
    <row r="13" spans="1:10" ht="100.5" customHeight="1" x14ac:dyDescent="0.15">
      <c r="A13" s="14" t="s">
        <v>1664</v>
      </c>
      <c r="B13" s="14"/>
      <c r="C13" s="15" t="s">
        <v>1077</v>
      </c>
      <c r="D13" s="14"/>
      <c r="E13" s="181" t="s">
        <v>1665</v>
      </c>
      <c r="F13" s="215">
        <v>45</v>
      </c>
      <c r="G13" s="212">
        <v>48</v>
      </c>
      <c r="H13" s="212">
        <v>53</v>
      </c>
      <c r="I13" s="182">
        <f>G13*Содержание!$C$42</f>
        <v>3609.4743599999993</v>
      </c>
      <c r="J13" s="182">
        <f>H13*Содержание!$C$42</f>
        <v>3985.4612724999993</v>
      </c>
    </row>
    <row r="14" spans="1:10" ht="78" customHeight="1" x14ac:dyDescent="0.15">
      <c r="A14" s="14" t="s">
        <v>665</v>
      </c>
      <c r="B14" s="14"/>
      <c r="C14" s="15" t="s">
        <v>1077</v>
      </c>
      <c r="D14" s="14"/>
      <c r="E14" s="28" t="s">
        <v>537</v>
      </c>
      <c r="F14" s="215">
        <v>154</v>
      </c>
      <c r="G14" s="212">
        <v>164</v>
      </c>
      <c r="H14" s="212">
        <v>180</v>
      </c>
      <c r="I14" s="68">
        <f>G14*Содержание!$C$42</f>
        <v>12332.370729999999</v>
      </c>
      <c r="J14" s="68">
        <f>H14*Содержание!$C$42</f>
        <v>13535.528849999999</v>
      </c>
    </row>
    <row r="15" spans="1:10" ht="78" customHeight="1" x14ac:dyDescent="0.15">
      <c r="A15" s="14" t="s">
        <v>1687</v>
      </c>
      <c r="B15" s="14"/>
      <c r="C15" s="15"/>
      <c r="D15" s="14"/>
      <c r="E15" s="28" t="s">
        <v>1657</v>
      </c>
      <c r="F15" s="215">
        <v>100</v>
      </c>
      <c r="G15" s="212">
        <v>106</v>
      </c>
      <c r="H15" s="212">
        <v>117</v>
      </c>
      <c r="I15" s="68">
        <f>G15*Содержание!$C$42</f>
        <v>7970.9225449999985</v>
      </c>
      <c r="J15" s="68">
        <f>H15*Содержание!$C$42</f>
        <v>8798.093752499999</v>
      </c>
    </row>
    <row r="16" spans="1:10" ht="72.75" customHeight="1" x14ac:dyDescent="0.15">
      <c r="A16" s="14" t="s">
        <v>155</v>
      </c>
      <c r="B16" s="14"/>
      <c r="C16" s="15" t="s">
        <v>1077</v>
      </c>
      <c r="D16" s="17"/>
      <c r="E16" s="28" t="s">
        <v>139</v>
      </c>
      <c r="F16" s="215">
        <v>50</v>
      </c>
      <c r="G16" s="212">
        <v>53</v>
      </c>
      <c r="H16" s="212">
        <v>59</v>
      </c>
      <c r="I16" s="68">
        <f>G16*Содержание!$C$42</f>
        <v>3985.4612724999993</v>
      </c>
      <c r="J16" s="68">
        <f>H16*Содержание!$C$42</f>
        <v>4436.6455674999997</v>
      </c>
    </row>
    <row r="17" spans="1:10" ht="72" customHeight="1" x14ac:dyDescent="0.15">
      <c r="A17" s="14" t="s">
        <v>156</v>
      </c>
      <c r="B17" s="14"/>
      <c r="C17" s="15" t="s">
        <v>1077</v>
      </c>
      <c r="D17" s="14"/>
      <c r="E17" s="28" t="s">
        <v>426</v>
      </c>
      <c r="F17" s="215">
        <v>50</v>
      </c>
      <c r="G17" s="212">
        <v>53</v>
      </c>
      <c r="H17" s="212">
        <v>59</v>
      </c>
      <c r="I17" s="68">
        <f>G17*Содержание!$C$42</f>
        <v>3985.4612724999993</v>
      </c>
      <c r="J17" s="68">
        <f>H17*Содержание!$C$42</f>
        <v>4436.6455674999997</v>
      </c>
    </row>
    <row r="18" spans="1:10" ht="72" customHeight="1" x14ac:dyDescent="0.15">
      <c r="A18" s="179" t="s">
        <v>1690</v>
      </c>
      <c r="B18" s="23"/>
      <c r="C18" s="22" t="s">
        <v>1077</v>
      </c>
      <c r="D18" s="54"/>
      <c r="E18" s="180" t="s">
        <v>1694</v>
      </c>
      <c r="F18" s="215">
        <v>50</v>
      </c>
      <c r="G18" s="212">
        <v>53</v>
      </c>
      <c r="H18" s="212">
        <v>59</v>
      </c>
      <c r="I18" s="68">
        <f>G18*Содержание!$C$42</f>
        <v>3985.4612724999993</v>
      </c>
      <c r="J18" s="68">
        <f>H18*Содержание!$C$42</f>
        <v>4436.6455674999997</v>
      </c>
    </row>
    <row r="19" spans="1:10" ht="72" customHeight="1" x14ac:dyDescent="0.15">
      <c r="A19" s="14" t="s">
        <v>1691</v>
      </c>
      <c r="B19" s="14"/>
      <c r="C19" s="15" t="s">
        <v>1077</v>
      </c>
      <c r="D19" s="14"/>
      <c r="E19" s="180" t="s">
        <v>1695</v>
      </c>
      <c r="F19" s="215">
        <v>50</v>
      </c>
      <c r="G19" s="212">
        <v>53</v>
      </c>
      <c r="H19" s="212">
        <v>59</v>
      </c>
      <c r="I19" s="182">
        <f>G19*Содержание!$C$42</f>
        <v>3985.4612724999993</v>
      </c>
      <c r="J19" s="182">
        <f>H19*Содержание!$C$42</f>
        <v>4436.6455674999997</v>
      </c>
    </row>
    <row r="20" spans="1:10" ht="71.25" customHeight="1" x14ac:dyDescent="0.15">
      <c r="A20" s="14" t="s">
        <v>427</v>
      </c>
      <c r="B20" s="14"/>
      <c r="C20" s="15" t="s">
        <v>1077</v>
      </c>
      <c r="D20" s="14"/>
      <c r="E20" s="28" t="s">
        <v>184</v>
      </c>
      <c r="F20" s="215">
        <v>50</v>
      </c>
      <c r="G20" s="212">
        <v>53</v>
      </c>
      <c r="H20" s="212">
        <v>59</v>
      </c>
      <c r="I20" s="68">
        <f>G20*Содержание!$C$42</f>
        <v>3985.4612724999993</v>
      </c>
      <c r="J20" s="68">
        <f>H20*Содержание!$C$42</f>
        <v>4436.6455674999997</v>
      </c>
    </row>
    <row r="21" spans="1:10" ht="68.25" customHeight="1" x14ac:dyDescent="0.15">
      <c r="A21" s="14" t="s">
        <v>1688</v>
      </c>
      <c r="B21" s="14"/>
      <c r="C21" s="15" t="s">
        <v>1077</v>
      </c>
      <c r="D21" s="14"/>
      <c r="E21" s="28" t="s">
        <v>1692</v>
      </c>
      <c r="F21" s="215">
        <v>25</v>
      </c>
      <c r="G21" s="212">
        <v>27</v>
      </c>
      <c r="H21" s="212">
        <v>30</v>
      </c>
      <c r="I21" s="68">
        <f>G21*Содержание!$C$42</f>
        <v>2030.3293274999996</v>
      </c>
      <c r="J21" s="68">
        <f>H21*Содержание!$C$42</f>
        <v>2255.9214749999996</v>
      </c>
    </row>
    <row r="22" spans="1:10" ht="68.25" customHeight="1" x14ac:dyDescent="0.15">
      <c r="A22" s="14" t="s">
        <v>1689</v>
      </c>
      <c r="B22" s="14"/>
      <c r="C22" s="15" t="s">
        <v>1077</v>
      </c>
      <c r="D22" s="14"/>
      <c r="E22" s="181" t="s">
        <v>1693</v>
      </c>
      <c r="F22" s="215">
        <v>25</v>
      </c>
      <c r="G22" s="212">
        <v>27</v>
      </c>
      <c r="H22" s="212">
        <v>30</v>
      </c>
      <c r="I22" s="182">
        <f>G22*Содержание!$C$42</f>
        <v>2030.3293274999996</v>
      </c>
      <c r="J22" s="182">
        <f>H22*Содержание!$C$42</f>
        <v>2255.9214749999996</v>
      </c>
    </row>
    <row r="23" spans="1:10" ht="70.5" customHeight="1" x14ac:dyDescent="0.15">
      <c r="A23" s="14" t="s">
        <v>186</v>
      </c>
      <c r="B23" s="14"/>
      <c r="C23" s="15" t="s">
        <v>1077</v>
      </c>
      <c r="D23" s="14"/>
      <c r="E23" s="28" t="s">
        <v>204</v>
      </c>
      <c r="F23" s="215">
        <v>25</v>
      </c>
      <c r="G23" s="212">
        <v>27</v>
      </c>
      <c r="H23" s="212">
        <v>30</v>
      </c>
      <c r="I23" s="68">
        <f>G23*Содержание!$C$42</f>
        <v>2030.3293274999996</v>
      </c>
      <c r="J23" s="68">
        <f>H23*Содержание!$C$42</f>
        <v>2255.9214749999996</v>
      </c>
    </row>
    <row r="24" spans="1:10" ht="81" customHeight="1" x14ac:dyDescent="0.15">
      <c r="A24" s="14" t="s">
        <v>205</v>
      </c>
      <c r="B24" s="14"/>
      <c r="C24" s="15" t="s">
        <v>1077</v>
      </c>
      <c r="D24" s="14"/>
      <c r="E24" s="28" t="s">
        <v>477</v>
      </c>
      <c r="F24" s="174">
        <v>70</v>
      </c>
      <c r="G24" s="175">
        <v>75</v>
      </c>
      <c r="H24" s="175">
        <v>82</v>
      </c>
      <c r="I24" s="68">
        <f>G24*Содержание!$C$42</f>
        <v>5639.8036874999989</v>
      </c>
      <c r="J24" s="68">
        <f>H24*Содержание!$C$42</f>
        <v>6166.1853649999994</v>
      </c>
    </row>
    <row r="25" spans="1:10" ht="33.75" customHeight="1" x14ac:dyDescent="0.15">
      <c r="A25" s="323" t="s">
        <v>261</v>
      </c>
      <c r="B25" s="323"/>
      <c r="C25" s="323"/>
      <c r="D25" s="323"/>
      <c r="E25" s="323"/>
      <c r="F25" s="323"/>
      <c r="G25" s="323"/>
      <c r="H25" s="323"/>
      <c r="I25" s="323"/>
      <c r="J25" s="323"/>
    </row>
    <row r="26" spans="1:10" ht="100.5" customHeight="1" x14ac:dyDescent="0.15">
      <c r="A26" s="14">
        <v>10464</v>
      </c>
      <c r="B26" s="14"/>
      <c r="C26" s="14" t="s">
        <v>1077</v>
      </c>
      <c r="D26" s="18"/>
      <c r="E26" s="28" t="s">
        <v>478</v>
      </c>
      <c r="F26" s="215">
        <v>20</v>
      </c>
      <c r="G26" s="212">
        <v>21.5</v>
      </c>
      <c r="H26" s="212">
        <v>23</v>
      </c>
      <c r="I26" s="68">
        <f>G26*Содержание!$C$42</f>
        <v>1616.7437237499998</v>
      </c>
      <c r="J26" s="68">
        <f>H26*Содержание!$C$42</f>
        <v>1729.5397974999998</v>
      </c>
    </row>
    <row r="27" spans="1:10" ht="102" customHeight="1" x14ac:dyDescent="0.15">
      <c r="A27" s="14">
        <v>10484</v>
      </c>
      <c r="B27" s="14"/>
      <c r="C27" s="14" t="s">
        <v>1077</v>
      </c>
      <c r="D27" s="18"/>
      <c r="E27" s="28" t="s">
        <v>487</v>
      </c>
      <c r="F27" s="215">
        <v>12.5</v>
      </c>
      <c r="G27" s="212">
        <v>13.3</v>
      </c>
      <c r="H27" s="212">
        <v>14.5</v>
      </c>
      <c r="I27" s="68">
        <f>G27*Содержание!$C$42</f>
        <v>1000.12518725</v>
      </c>
      <c r="J27" s="68">
        <f>H27*Содержание!$C$42</f>
        <v>1090.3620462499998</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J2"/>
    <mergeCell ref="A25:J25"/>
    <mergeCell ref="I3:J3"/>
    <mergeCell ref="A3:E3"/>
    <mergeCell ref="A5:H5"/>
    <mergeCell ref="F3:H3"/>
  </mergeCells>
  <phoneticPr fontId="9" type="noConversion"/>
  <conditionalFormatting sqref="B1:B1048576">
    <cfRule type="containsText" dxfId="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K1" sqref="K1:O1048576"/>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 customWidth="1"/>
    <col min="7" max="7" width="17.5703125" customWidth="1"/>
    <col min="8" max="8" width="14.5703125" customWidth="1"/>
    <col min="9" max="9" width="15.7109375" customWidth="1"/>
    <col min="10" max="10" width="16" customWidth="1"/>
  </cols>
  <sheetData>
    <row r="1" spans="1:10" x14ac:dyDescent="0.2">
      <c r="A1" s="357" t="str">
        <f>Содержание!B1</f>
        <v>ООО “НеоТайп”, г. Москва, ул. 16-я Парковая, д. 30 
Телефон/Факс: (499) 461-4505, (495) 983-11-65, (495) 978-4130 E-mail: info@svetenergo.ru</v>
      </c>
      <c r="B1" s="358"/>
      <c r="C1" s="358"/>
      <c r="D1" s="359"/>
      <c r="E1" s="359"/>
      <c r="F1" s="359"/>
      <c r="G1" s="359"/>
      <c r="H1" s="359"/>
      <c r="I1" s="359"/>
      <c r="J1" s="359"/>
    </row>
    <row r="2" spans="1:10" ht="28.5" customHeight="1" thickBot="1" x14ac:dyDescent="0.25">
      <c r="A2" s="360"/>
      <c r="B2" s="361"/>
      <c r="C2" s="361"/>
      <c r="D2" s="362"/>
      <c r="E2" s="362"/>
      <c r="F2" s="362"/>
      <c r="G2" s="362"/>
      <c r="H2" s="362"/>
      <c r="I2" s="362"/>
      <c r="J2" s="362"/>
    </row>
    <row r="3" spans="1:10" ht="36" customHeight="1" x14ac:dyDescent="0.2">
      <c r="A3" s="322" t="str">
        <f>Дюралайт!A3</f>
        <v>Вернуться к содержанию</v>
      </c>
      <c r="B3" s="322"/>
      <c r="C3" s="322"/>
      <c r="D3" s="322"/>
      <c r="E3" s="322"/>
      <c r="F3" s="321" t="str">
        <f>Содержание!$C$41</f>
        <v>Курс доллара ЦБ + 2.5% = У.Е.</v>
      </c>
      <c r="G3" s="363"/>
      <c r="H3" s="364"/>
      <c r="I3" s="365"/>
      <c r="J3" s="366"/>
    </row>
    <row r="4" spans="1:10" ht="26.25" customHeight="1" x14ac:dyDescent="0.2">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8.5" customHeight="1" x14ac:dyDescent="0.2">
      <c r="A5" s="306" t="s">
        <v>903</v>
      </c>
      <c r="B5" s="307"/>
      <c r="C5" s="307"/>
      <c r="D5" s="307"/>
      <c r="E5" s="307"/>
      <c r="F5" s="307"/>
      <c r="G5" s="307"/>
      <c r="H5" s="307"/>
      <c r="I5" s="307"/>
      <c r="J5" s="308"/>
    </row>
    <row r="6" spans="1:10" ht="80.25" customHeight="1" x14ac:dyDescent="0.2">
      <c r="A6" s="144" t="s">
        <v>917</v>
      </c>
      <c r="B6" s="14" t="s">
        <v>1074</v>
      </c>
      <c r="C6" s="14" t="s">
        <v>1077</v>
      </c>
      <c r="D6" s="96"/>
      <c r="E6" s="28" t="s">
        <v>942</v>
      </c>
      <c r="F6" s="215">
        <v>38</v>
      </c>
      <c r="G6" s="215">
        <v>40</v>
      </c>
      <c r="H6" s="215">
        <v>46</v>
      </c>
      <c r="I6" s="68">
        <f>G6*Содержание!$C$42</f>
        <v>3007.8952999999997</v>
      </c>
      <c r="J6" s="68">
        <f>H6*Содержание!$C$42</f>
        <v>3459.0795949999997</v>
      </c>
    </row>
    <row r="7" spans="1:10" ht="80.25" customHeight="1" x14ac:dyDescent="0.2">
      <c r="A7" s="144" t="s">
        <v>916</v>
      </c>
      <c r="B7" s="14" t="s">
        <v>1074</v>
      </c>
      <c r="C7" s="14" t="s">
        <v>1077</v>
      </c>
      <c r="D7" s="96"/>
      <c r="E7" s="28" t="s">
        <v>1563</v>
      </c>
      <c r="F7" s="215">
        <v>38</v>
      </c>
      <c r="G7" s="215">
        <v>40</v>
      </c>
      <c r="H7" s="215">
        <v>46</v>
      </c>
      <c r="I7" s="68">
        <f>G7*Содержание!$C$42</f>
        <v>3007.8952999999997</v>
      </c>
      <c r="J7" s="68">
        <f>H7*Содержание!$C$42</f>
        <v>3459.0795949999997</v>
      </c>
    </row>
    <row r="8" spans="1:10" ht="89.25" customHeight="1" x14ac:dyDescent="0.2">
      <c r="A8" s="160" t="s">
        <v>905</v>
      </c>
      <c r="B8" s="14" t="s">
        <v>1074</v>
      </c>
      <c r="C8" s="14" t="s">
        <v>1077</v>
      </c>
      <c r="D8" s="96"/>
      <c r="E8" s="28" t="s">
        <v>937</v>
      </c>
      <c r="F8" s="215">
        <v>34</v>
      </c>
      <c r="G8" s="215">
        <v>36</v>
      </c>
      <c r="H8" s="215">
        <v>41.4</v>
      </c>
      <c r="I8" s="68">
        <f>G8*Содержание!$C$42</f>
        <v>2707.1057699999997</v>
      </c>
      <c r="J8" s="68">
        <f>H8*Содержание!$C$42</f>
        <v>3113.1716354999994</v>
      </c>
    </row>
    <row r="9" spans="1:10" ht="89.25" customHeight="1" x14ac:dyDescent="0.2">
      <c r="A9" s="144" t="s">
        <v>904</v>
      </c>
      <c r="B9" s="14" t="s">
        <v>1074</v>
      </c>
      <c r="C9" s="14" t="s">
        <v>1077</v>
      </c>
      <c r="D9" s="96"/>
      <c r="E9" s="28" t="s">
        <v>1564</v>
      </c>
      <c r="F9" s="215">
        <v>34</v>
      </c>
      <c r="G9" s="215">
        <v>36</v>
      </c>
      <c r="H9" s="215">
        <v>41.4</v>
      </c>
      <c r="I9" s="68">
        <f>G9*Содержание!$C$42</f>
        <v>2707.1057699999997</v>
      </c>
      <c r="J9" s="68">
        <f>H9*Содержание!$C$42</f>
        <v>3113.1716354999994</v>
      </c>
    </row>
    <row r="10" spans="1:10" ht="89.25" customHeight="1" x14ac:dyDescent="0.2">
      <c r="A10" s="144" t="s">
        <v>907</v>
      </c>
      <c r="B10" s="14" t="s">
        <v>1074</v>
      </c>
      <c r="C10" s="14" t="s">
        <v>1077</v>
      </c>
      <c r="D10" s="96"/>
      <c r="E10" s="28" t="s">
        <v>936</v>
      </c>
      <c r="F10" s="215">
        <v>30</v>
      </c>
      <c r="G10" s="215">
        <v>32</v>
      </c>
      <c r="H10" s="215">
        <v>36</v>
      </c>
      <c r="I10" s="68">
        <f>G10*Содержание!$C$42</f>
        <v>2406.3162399999997</v>
      </c>
      <c r="J10" s="68">
        <f>H10*Содержание!$C$42</f>
        <v>2707.1057699999997</v>
      </c>
    </row>
    <row r="11" spans="1:10" ht="89.25" customHeight="1" x14ac:dyDescent="0.2">
      <c r="A11" s="144" t="s">
        <v>906</v>
      </c>
      <c r="B11" s="14" t="s">
        <v>1074</v>
      </c>
      <c r="C11" s="14" t="s">
        <v>1077</v>
      </c>
      <c r="D11" s="96"/>
      <c r="E11" s="28" t="s">
        <v>1565</v>
      </c>
      <c r="F11" s="215">
        <v>30</v>
      </c>
      <c r="G11" s="215">
        <v>32</v>
      </c>
      <c r="H11" s="215">
        <v>36</v>
      </c>
      <c r="I11" s="68">
        <f>G11*Содержание!$C$42</f>
        <v>2406.3162399999997</v>
      </c>
      <c r="J11" s="68">
        <f>H11*Содержание!$C$42</f>
        <v>2707.1057699999997</v>
      </c>
    </row>
    <row r="12" spans="1:10" ht="89.25" customHeight="1" x14ac:dyDescent="0.2">
      <c r="A12" s="144" t="s">
        <v>909</v>
      </c>
      <c r="B12" s="14" t="s">
        <v>1074</v>
      </c>
      <c r="C12" s="14" t="s">
        <v>1077</v>
      </c>
      <c r="D12" s="96"/>
      <c r="E12" s="28" t="s">
        <v>938</v>
      </c>
      <c r="F12" s="215">
        <v>17</v>
      </c>
      <c r="G12" s="215">
        <v>18</v>
      </c>
      <c r="H12" s="215">
        <v>21</v>
      </c>
      <c r="I12" s="68">
        <f>G12*Содержание!$C$42</f>
        <v>1353.5528849999998</v>
      </c>
      <c r="J12" s="68">
        <f>H12*Содержание!$C$42</f>
        <v>1579.1450324999998</v>
      </c>
    </row>
    <row r="13" spans="1:10" ht="89.25" customHeight="1" x14ac:dyDescent="0.2">
      <c r="A13" s="144" t="s">
        <v>908</v>
      </c>
      <c r="B13" s="14" t="s">
        <v>1074</v>
      </c>
      <c r="C13" s="14" t="s">
        <v>1077</v>
      </c>
      <c r="D13" s="96"/>
      <c r="E13" s="28" t="s">
        <v>1566</v>
      </c>
      <c r="F13" s="215">
        <v>17</v>
      </c>
      <c r="G13" s="215">
        <v>18</v>
      </c>
      <c r="H13" s="215">
        <v>21</v>
      </c>
      <c r="I13" s="68">
        <f>G13*Содержание!$C$42</f>
        <v>1353.5528849999998</v>
      </c>
      <c r="J13" s="68">
        <f>H13*Содержание!$C$42</f>
        <v>1579.1450324999998</v>
      </c>
    </row>
    <row r="14" spans="1:10" ht="89.25" customHeight="1" x14ac:dyDescent="0.2">
      <c r="A14" s="144" t="s">
        <v>911</v>
      </c>
      <c r="B14" s="14" t="s">
        <v>1074</v>
      </c>
      <c r="C14" s="14" t="s">
        <v>1077</v>
      </c>
      <c r="D14" s="96"/>
      <c r="E14" s="28" t="s">
        <v>939</v>
      </c>
      <c r="F14" s="215">
        <v>11.5</v>
      </c>
      <c r="G14" s="215">
        <v>12.2</v>
      </c>
      <c r="H14" s="215">
        <v>14</v>
      </c>
      <c r="I14" s="68">
        <f>G14*Содержание!$C$42</f>
        <v>917.40806649999979</v>
      </c>
      <c r="J14" s="68">
        <f>H14*Содержание!$C$42</f>
        <v>1052.7633549999998</v>
      </c>
    </row>
    <row r="15" spans="1:10" ht="89.25" customHeight="1" x14ac:dyDescent="0.2">
      <c r="A15" s="144" t="s">
        <v>910</v>
      </c>
      <c r="B15" s="14" t="s">
        <v>1074</v>
      </c>
      <c r="C15" s="14" t="s">
        <v>1077</v>
      </c>
      <c r="D15" s="96"/>
      <c r="E15" s="28" t="s">
        <v>1567</v>
      </c>
      <c r="F15" s="215">
        <v>11.5</v>
      </c>
      <c r="G15" s="215">
        <v>12.2</v>
      </c>
      <c r="H15" s="215">
        <v>14</v>
      </c>
      <c r="I15" s="68">
        <f>G15*Содержание!$C$42</f>
        <v>917.40806649999979</v>
      </c>
      <c r="J15" s="68">
        <f>H15*Содержание!$C$42</f>
        <v>1052.7633549999998</v>
      </c>
    </row>
    <row r="16" spans="1:10" ht="89.25" customHeight="1" x14ac:dyDescent="0.2">
      <c r="A16" s="144" t="s">
        <v>913</v>
      </c>
      <c r="B16" s="14" t="s">
        <v>1074</v>
      </c>
      <c r="C16" s="14" t="s">
        <v>1077</v>
      </c>
      <c r="D16" s="96"/>
      <c r="E16" s="28" t="s">
        <v>940</v>
      </c>
      <c r="F16" s="215">
        <v>9</v>
      </c>
      <c r="G16" s="215">
        <v>9.6</v>
      </c>
      <c r="H16" s="215">
        <v>11</v>
      </c>
      <c r="I16" s="68">
        <f>G16*Содержание!$C$42</f>
        <v>721.89487199999985</v>
      </c>
      <c r="J16" s="68">
        <f>H16*Содержание!$C$42</f>
        <v>827.17120749999992</v>
      </c>
    </row>
    <row r="17" spans="1:10" ht="89.25" customHeight="1" x14ac:dyDescent="0.2">
      <c r="A17" s="144" t="s">
        <v>912</v>
      </c>
      <c r="B17" s="14" t="s">
        <v>1074</v>
      </c>
      <c r="C17" s="14" t="s">
        <v>1077</v>
      </c>
      <c r="D17" s="96"/>
      <c r="E17" s="28" t="s">
        <v>1568</v>
      </c>
      <c r="F17" s="215">
        <v>9</v>
      </c>
      <c r="G17" s="215">
        <v>9.6</v>
      </c>
      <c r="H17" s="215">
        <v>11</v>
      </c>
      <c r="I17" s="68">
        <f>G17*Содержание!$C$42</f>
        <v>721.89487199999985</v>
      </c>
      <c r="J17" s="68">
        <f>H17*Содержание!$C$42</f>
        <v>827.17120749999992</v>
      </c>
    </row>
    <row r="18" spans="1:10" ht="89.25" customHeight="1" x14ac:dyDescent="0.2">
      <c r="A18" s="144" t="s">
        <v>915</v>
      </c>
      <c r="B18" s="14" t="s">
        <v>1074</v>
      </c>
      <c r="C18" s="14" t="s">
        <v>1077</v>
      </c>
      <c r="D18" s="96"/>
      <c r="E18" s="28" t="s">
        <v>941</v>
      </c>
      <c r="F18" s="215">
        <v>5</v>
      </c>
      <c r="G18" s="215">
        <v>5.3</v>
      </c>
      <c r="H18" s="215">
        <v>6</v>
      </c>
      <c r="I18" s="68">
        <f>G18*Содержание!$C$42</f>
        <v>398.54612724999993</v>
      </c>
      <c r="J18" s="68">
        <f>H18*Содержание!$C$42</f>
        <v>451.18429499999991</v>
      </c>
    </row>
    <row r="19" spans="1:10" ht="89.25" customHeight="1" x14ac:dyDescent="0.2">
      <c r="A19" s="144" t="s">
        <v>914</v>
      </c>
      <c r="B19" s="14" t="s">
        <v>1074</v>
      </c>
      <c r="C19" s="14" t="s">
        <v>1077</v>
      </c>
      <c r="D19" s="96"/>
      <c r="E19" s="28" t="s">
        <v>1569</v>
      </c>
      <c r="F19" s="215">
        <v>5</v>
      </c>
      <c r="G19" s="215">
        <v>5.3</v>
      </c>
      <c r="H19" s="215">
        <v>6</v>
      </c>
      <c r="I19" s="68">
        <f>G19*Содержание!$C$42</f>
        <v>398.54612724999993</v>
      </c>
      <c r="J19" s="68">
        <f>H19*Содержание!$C$42</f>
        <v>451.18429499999991</v>
      </c>
    </row>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J2"/>
    <mergeCell ref="A3:E3"/>
    <mergeCell ref="F3:H3"/>
    <mergeCell ref="I3:J3"/>
    <mergeCell ref="A5:J5"/>
  </mergeCells>
  <conditionalFormatting sqref="B1:B1048576">
    <cfRule type="containsText" dxfId="4"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zoomScaleNormal="100" workbookViewId="0">
      <selection activeCell="K1" sqref="K1:N1048576"/>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 customWidth="1"/>
    <col min="7" max="7" width="17.5703125" customWidth="1"/>
    <col min="8" max="8" width="14.5703125" customWidth="1"/>
    <col min="9" max="9" width="15.7109375" customWidth="1"/>
    <col min="10" max="10" width="16" customWidth="1"/>
  </cols>
  <sheetData>
    <row r="1" spans="1:10" ht="21.75" customHeight="1" x14ac:dyDescent="0.2">
      <c r="A1" s="357" t="str">
        <f>Содержание!B1</f>
        <v>ООО “НеоТайп”, г. Москва, ул. 16-я Парковая, д. 30 
Телефон/Факс: (499) 461-4505, (495) 983-11-65, (495) 978-4130 E-mail: info@svetenergo.ru</v>
      </c>
      <c r="B1" s="358"/>
      <c r="C1" s="358"/>
      <c r="D1" s="359"/>
      <c r="E1" s="359"/>
      <c r="F1" s="359"/>
      <c r="G1" s="359"/>
      <c r="H1" s="359"/>
      <c r="I1" s="359"/>
      <c r="J1" s="359"/>
    </row>
    <row r="2" spans="1:10" ht="21.75" customHeight="1" thickBot="1" x14ac:dyDescent="0.25">
      <c r="A2" s="360"/>
      <c r="B2" s="361"/>
      <c r="C2" s="361"/>
      <c r="D2" s="362"/>
      <c r="E2" s="362"/>
      <c r="F2" s="362"/>
      <c r="G2" s="362"/>
      <c r="H2" s="362"/>
      <c r="I2" s="362"/>
      <c r="J2" s="362"/>
    </row>
    <row r="3" spans="1:10" ht="34.5" customHeight="1" x14ac:dyDescent="0.2">
      <c r="A3" s="322" t="str">
        <f>Дюралайт!A3</f>
        <v>Вернуться к содержанию</v>
      </c>
      <c r="B3" s="322"/>
      <c r="C3" s="322"/>
      <c r="D3" s="322"/>
      <c r="E3" s="322"/>
      <c r="F3" s="321" t="str">
        <f>Содержание!$C$41</f>
        <v>Курс доллара ЦБ + 2.5% = У.Е.</v>
      </c>
      <c r="G3" s="363"/>
      <c r="H3" s="364"/>
      <c r="I3" s="365"/>
      <c r="J3" s="366"/>
    </row>
    <row r="4" spans="1:10" ht="30.75" customHeight="1" x14ac:dyDescent="0.2">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36.75" customHeight="1" x14ac:dyDescent="0.2">
      <c r="A5" s="328" t="s">
        <v>377</v>
      </c>
      <c r="B5" s="328"/>
      <c r="C5" s="328"/>
      <c r="D5" s="328"/>
      <c r="E5" s="328"/>
      <c r="F5" s="328"/>
      <c r="G5" s="328"/>
      <c r="H5" s="328"/>
      <c r="I5" s="328"/>
      <c r="J5" s="328"/>
    </row>
    <row r="6" spans="1:10" ht="99" customHeight="1" x14ac:dyDescent="0.2">
      <c r="A6" s="144">
        <v>50644</v>
      </c>
      <c r="B6" s="14"/>
      <c r="C6" s="14" t="s">
        <v>1077</v>
      </c>
      <c r="D6" s="161"/>
      <c r="E6" s="28" t="s">
        <v>582</v>
      </c>
      <c r="F6" s="215">
        <v>12.5</v>
      </c>
      <c r="G6" s="215">
        <v>13.3</v>
      </c>
      <c r="H6" s="215">
        <v>14.5</v>
      </c>
      <c r="I6" s="68">
        <f>G6*Содержание!$C$42</f>
        <v>1000.12518725</v>
      </c>
      <c r="J6" s="68">
        <f>H6*Содержание!$C$42</f>
        <v>1090.3620462499998</v>
      </c>
    </row>
    <row r="7" spans="1:10" ht="97.5" customHeight="1" x14ac:dyDescent="0.2">
      <c r="A7" s="4" t="s">
        <v>1225</v>
      </c>
      <c r="B7" s="14"/>
      <c r="C7" s="14" t="s">
        <v>1077</v>
      </c>
      <c r="D7" s="161"/>
      <c r="E7" s="33" t="s">
        <v>581</v>
      </c>
      <c r="F7" s="215">
        <v>12.5</v>
      </c>
      <c r="G7" s="215">
        <v>13.3</v>
      </c>
      <c r="H7" s="215">
        <v>14.5</v>
      </c>
      <c r="I7" s="68">
        <f>G7*Содержание!$C$42</f>
        <v>1000.12518725</v>
      </c>
      <c r="J7" s="68">
        <f>H7*Содержание!$C$42</f>
        <v>1090.3620462499998</v>
      </c>
    </row>
    <row r="8" spans="1:10" ht="71.25" customHeight="1" x14ac:dyDescent="0.2">
      <c r="A8" s="144">
        <v>50604</v>
      </c>
      <c r="B8" s="14"/>
      <c r="C8" s="14" t="s">
        <v>1077</v>
      </c>
      <c r="D8" s="161"/>
      <c r="E8" s="28" t="s">
        <v>330</v>
      </c>
      <c r="F8" s="215">
        <v>20</v>
      </c>
      <c r="G8" s="215">
        <v>21.2</v>
      </c>
      <c r="H8" s="215">
        <v>23.3</v>
      </c>
      <c r="I8" s="68">
        <f>G8*Содержание!$C$42</f>
        <v>1594.1845089999997</v>
      </c>
      <c r="J8" s="68">
        <f>H8*Содержание!$C$42</f>
        <v>1752.0990122499998</v>
      </c>
    </row>
    <row r="9" spans="1:10" ht="69" customHeight="1" x14ac:dyDescent="0.2">
      <c r="A9" s="144">
        <v>50574</v>
      </c>
      <c r="B9" s="14"/>
      <c r="C9" s="14" t="s">
        <v>1077</v>
      </c>
      <c r="D9" s="161"/>
      <c r="E9" s="28" t="s">
        <v>317</v>
      </c>
      <c r="F9" s="215">
        <v>12.5</v>
      </c>
      <c r="G9" s="215">
        <v>13.3</v>
      </c>
      <c r="H9" s="215">
        <v>14.5</v>
      </c>
      <c r="I9" s="68">
        <f>G9*Содержание!$C$42</f>
        <v>1000.12518725</v>
      </c>
      <c r="J9" s="68">
        <f>H9*Содержание!$C$42</f>
        <v>1090.3620462499998</v>
      </c>
    </row>
    <row r="10" spans="1:10" ht="70.5" customHeight="1" x14ac:dyDescent="0.2">
      <c r="A10" s="4" t="s">
        <v>1226</v>
      </c>
      <c r="B10" s="14"/>
      <c r="C10" s="14" t="s">
        <v>1077</v>
      </c>
      <c r="D10" s="161"/>
      <c r="E10" s="28" t="s">
        <v>573</v>
      </c>
      <c r="F10" s="215">
        <v>12.5</v>
      </c>
      <c r="G10" s="215">
        <v>13.3</v>
      </c>
      <c r="H10" s="215">
        <v>14.5</v>
      </c>
      <c r="I10" s="68">
        <f>G10*Содержание!$C$42</f>
        <v>1000.12518725</v>
      </c>
      <c r="J10" s="68">
        <f>H10*Содержание!$C$42</f>
        <v>1090.3620462499998</v>
      </c>
    </row>
    <row r="11" spans="1:10" ht="102" customHeight="1" x14ac:dyDescent="0.2">
      <c r="A11" s="144" t="s">
        <v>440</v>
      </c>
      <c r="B11" s="14"/>
      <c r="C11" s="14" t="s">
        <v>1077</v>
      </c>
      <c r="D11" s="161"/>
      <c r="E11" s="28" t="s">
        <v>208</v>
      </c>
      <c r="F11" s="215">
        <v>7</v>
      </c>
      <c r="G11" s="215">
        <v>7.5</v>
      </c>
      <c r="H11" s="215">
        <v>8.1999999999999993</v>
      </c>
      <c r="I11" s="68">
        <f>G11*Содержание!$C$42</f>
        <v>563.98036874999991</v>
      </c>
      <c r="J11" s="68">
        <f>H11*Содержание!$C$42</f>
        <v>616.61853649999989</v>
      </c>
    </row>
    <row r="12" spans="1:10" ht="99" customHeight="1" x14ac:dyDescent="0.2">
      <c r="A12" s="4" t="s">
        <v>1227</v>
      </c>
      <c r="B12" s="14"/>
      <c r="C12" s="14" t="s">
        <v>1077</v>
      </c>
      <c r="D12" s="161"/>
      <c r="E12" s="33" t="s">
        <v>331</v>
      </c>
      <c r="F12" s="215">
        <v>7</v>
      </c>
      <c r="G12" s="215">
        <v>7.5</v>
      </c>
      <c r="H12" s="215">
        <v>8.1999999999999993</v>
      </c>
      <c r="I12" s="68">
        <f>G12*Содержание!$C$42</f>
        <v>563.98036874999991</v>
      </c>
      <c r="J12" s="68">
        <f>H12*Содержание!$C$42</f>
        <v>616.61853649999989</v>
      </c>
    </row>
    <row r="13" spans="1:10" ht="102.75" customHeight="1" x14ac:dyDescent="0.2">
      <c r="A13" s="144" t="s">
        <v>441</v>
      </c>
      <c r="B13" s="14"/>
      <c r="C13" s="14" t="s">
        <v>1077</v>
      </c>
      <c r="D13" s="161"/>
      <c r="E13" s="28" t="s">
        <v>209</v>
      </c>
      <c r="F13" s="215">
        <v>7</v>
      </c>
      <c r="G13" s="215">
        <v>7.5</v>
      </c>
      <c r="H13" s="215">
        <v>8.1999999999999993</v>
      </c>
      <c r="I13" s="68">
        <f>G13*Содержание!$C$42</f>
        <v>563.98036874999991</v>
      </c>
      <c r="J13" s="68">
        <f>H13*Содержание!$C$42</f>
        <v>616.61853649999989</v>
      </c>
    </row>
    <row r="14" spans="1:10" ht="102.75" customHeight="1" x14ac:dyDescent="0.2">
      <c r="A14" s="144" t="s">
        <v>442</v>
      </c>
      <c r="B14" s="14"/>
      <c r="C14" s="14" t="s">
        <v>1077</v>
      </c>
      <c r="D14" s="161"/>
      <c r="E14" s="28" t="s">
        <v>210</v>
      </c>
      <c r="F14" s="215">
        <v>10</v>
      </c>
      <c r="G14" s="215">
        <v>10.6</v>
      </c>
      <c r="H14" s="215">
        <v>11.7</v>
      </c>
      <c r="I14" s="68">
        <f>G14*Содержание!$C$42</f>
        <v>797.09225449999985</v>
      </c>
      <c r="J14" s="68">
        <f>H14*Содержание!$C$42</f>
        <v>879.80937524999979</v>
      </c>
    </row>
    <row r="15" spans="1:10" ht="102" customHeight="1" x14ac:dyDescent="0.2">
      <c r="A15" s="4" t="s">
        <v>1228</v>
      </c>
      <c r="B15" s="14"/>
      <c r="C15" s="14" t="s">
        <v>1077</v>
      </c>
      <c r="D15" s="161"/>
      <c r="E15" s="33" t="s">
        <v>114</v>
      </c>
      <c r="F15" s="215">
        <v>10</v>
      </c>
      <c r="G15" s="215">
        <v>10.6</v>
      </c>
      <c r="H15" s="215">
        <v>11.7</v>
      </c>
      <c r="I15" s="68">
        <f>G15*Содержание!$C$42</f>
        <v>797.09225449999985</v>
      </c>
      <c r="J15" s="68">
        <f>H15*Содержание!$C$42</f>
        <v>879.80937524999979</v>
      </c>
    </row>
    <row r="16" spans="1:10" ht="103.5" customHeight="1" x14ac:dyDescent="0.2">
      <c r="A16" s="144" t="s">
        <v>443</v>
      </c>
      <c r="B16" s="14"/>
      <c r="C16" s="14" t="s">
        <v>1077</v>
      </c>
      <c r="D16" s="161"/>
      <c r="E16" s="28" t="s">
        <v>211</v>
      </c>
      <c r="F16" s="215">
        <v>10</v>
      </c>
      <c r="G16" s="215">
        <v>10.6</v>
      </c>
      <c r="H16" s="215">
        <v>11.7</v>
      </c>
      <c r="I16" s="68">
        <f>G16*Содержание!$C$42</f>
        <v>797.09225449999985</v>
      </c>
      <c r="J16" s="68">
        <f>H16*Содержание!$C$42</f>
        <v>879.80937524999979</v>
      </c>
    </row>
    <row r="17" spans="1:10" ht="84" customHeight="1" x14ac:dyDescent="0.2">
      <c r="A17" s="144" t="s">
        <v>135</v>
      </c>
      <c r="B17" s="14"/>
      <c r="C17" s="14" t="s">
        <v>1077</v>
      </c>
      <c r="D17" s="161"/>
      <c r="E17" s="28" t="s">
        <v>115</v>
      </c>
      <c r="F17" s="215">
        <v>10</v>
      </c>
      <c r="G17" s="215">
        <v>10.6</v>
      </c>
      <c r="H17" s="215">
        <v>11.7</v>
      </c>
      <c r="I17" s="68">
        <f>G17*Содержание!$C$42</f>
        <v>797.09225449999985</v>
      </c>
      <c r="J17" s="68">
        <f>H17*Содержание!$C$42</f>
        <v>879.80937524999979</v>
      </c>
    </row>
    <row r="18" spans="1:10" ht="84" customHeight="1" x14ac:dyDescent="0.2">
      <c r="A18" s="144" t="s">
        <v>1119</v>
      </c>
      <c r="B18" s="14" t="s">
        <v>1074</v>
      </c>
      <c r="C18" s="14" t="s">
        <v>1077</v>
      </c>
      <c r="D18" s="161"/>
      <c r="E18" s="97" t="s">
        <v>901</v>
      </c>
      <c r="F18" s="215">
        <v>6</v>
      </c>
      <c r="G18" s="215">
        <v>6.4</v>
      </c>
      <c r="H18" s="215">
        <v>7</v>
      </c>
      <c r="I18" s="68">
        <f>G18*Содержание!$C$42</f>
        <v>481.26324799999998</v>
      </c>
      <c r="J18" s="68">
        <f>H18*Содержание!$C$42</f>
        <v>526.38167749999991</v>
      </c>
    </row>
    <row r="19" spans="1:10" ht="84.75" customHeight="1" x14ac:dyDescent="0.2">
      <c r="A19" s="144" t="s">
        <v>1229</v>
      </c>
      <c r="B19" s="14"/>
      <c r="C19" s="14" t="s">
        <v>1077</v>
      </c>
      <c r="D19" s="161"/>
      <c r="E19" s="28" t="s">
        <v>116</v>
      </c>
      <c r="F19" s="215">
        <v>9</v>
      </c>
      <c r="G19" s="215">
        <v>9.5</v>
      </c>
      <c r="H19" s="215">
        <v>10.5</v>
      </c>
      <c r="I19" s="68">
        <f>G19*Содержание!$C$42</f>
        <v>714.37513374999992</v>
      </c>
      <c r="J19" s="68">
        <f>H19*Содержание!$C$42</f>
        <v>789.57251624999992</v>
      </c>
    </row>
    <row r="20" spans="1:10" ht="87.75" customHeight="1" x14ac:dyDescent="0.2">
      <c r="A20" s="144" t="s">
        <v>1230</v>
      </c>
      <c r="B20" s="14"/>
      <c r="C20" s="14" t="s">
        <v>1077</v>
      </c>
      <c r="D20" s="161"/>
      <c r="E20" s="28" t="s">
        <v>592</v>
      </c>
      <c r="F20" s="215">
        <v>9</v>
      </c>
      <c r="G20" s="215">
        <v>9.5</v>
      </c>
      <c r="H20" s="215">
        <v>10.5</v>
      </c>
      <c r="I20" s="68">
        <f>G20*Содержание!$C$42</f>
        <v>714.37513374999992</v>
      </c>
      <c r="J20" s="68">
        <f>H20*Содержание!$C$42</f>
        <v>789.57251624999992</v>
      </c>
    </row>
    <row r="21" spans="1:10" ht="87.75" customHeight="1" x14ac:dyDescent="0.2">
      <c r="A21" s="144" t="s">
        <v>1270</v>
      </c>
      <c r="B21" s="14"/>
      <c r="C21" s="14" t="s">
        <v>1077</v>
      </c>
      <c r="D21" s="161"/>
      <c r="E21" s="28" t="s">
        <v>1122</v>
      </c>
      <c r="F21" s="215">
        <v>9</v>
      </c>
      <c r="G21" s="215">
        <v>9.5</v>
      </c>
      <c r="H21" s="215">
        <v>10.5</v>
      </c>
      <c r="I21" s="68">
        <f>G21*Содержание!$C$42</f>
        <v>714.37513374999992</v>
      </c>
      <c r="J21" s="68">
        <f>H21*Содержание!$C$42</f>
        <v>789.57251624999992</v>
      </c>
    </row>
    <row r="22" spans="1:10" ht="87.75" customHeight="1" x14ac:dyDescent="0.2">
      <c r="A22" s="144" t="s">
        <v>1280</v>
      </c>
      <c r="B22" s="14"/>
      <c r="C22" s="14" t="s">
        <v>1077</v>
      </c>
      <c r="D22" s="161"/>
      <c r="E22" s="28" t="s">
        <v>1281</v>
      </c>
      <c r="F22" s="215">
        <v>9</v>
      </c>
      <c r="G22" s="215">
        <v>9.5</v>
      </c>
      <c r="H22" s="215">
        <v>10.5</v>
      </c>
      <c r="I22" s="68">
        <f>G22*Содержание!$C$42</f>
        <v>714.37513374999992</v>
      </c>
      <c r="J22" s="68">
        <f>H22*Содержание!$C$42</f>
        <v>789.57251624999992</v>
      </c>
    </row>
    <row r="23" spans="1:10" ht="68.25" customHeight="1" x14ac:dyDescent="0.2">
      <c r="A23" s="144" t="s">
        <v>300</v>
      </c>
      <c r="B23" s="14"/>
      <c r="C23" s="14" t="s">
        <v>1077</v>
      </c>
      <c r="D23" s="161"/>
      <c r="E23" s="28" t="s">
        <v>708</v>
      </c>
      <c r="F23" s="215">
        <v>9</v>
      </c>
      <c r="G23" s="215">
        <v>9.5</v>
      </c>
      <c r="H23" s="215">
        <v>10.5</v>
      </c>
      <c r="I23" s="68">
        <f>G23*Содержание!$C$42</f>
        <v>714.37513374999992</v>
      </c>
      <c r="J23" s="68">
        <f>H23*Содержание!$C$42</f>
        <v>789.57251624999992</v>
      </c>
    </row>
    <row r="24" spans="1:10" ht="70.5" customHeight="1" x14ac:dyDescent="0.2">
      <c r="A24" s="144" t="s">
        <v>1231</v>
      </c>
      <c r="B24" s="14"/>
      <c r="C24" s="14" t="s">
        <v>1077</v>
      </c>
      <c r="D24" s="161"/>
      <c r="E24" s="28" t="s">
        <v>709</v>
      </c>
      <c r="F24" s="215">
        <v>9</v>
      </c>
      <c r="G24" s="215">
        <v>9.5</v>
      </c>
      <c r="H24" s="215">
        <v>10.5</v>
      </c>
      <c r="I24" s="68">
        <f>G24*Содержание!$C$42</f>
        <v>714.37513374999992</v>
      </c>
      <c r="J24" s="68">
        <f>H24*Содержание!$C$42</f>
        <v>789.57251624999992</v>
      </c>
    </row>
    <row r="25" spans="1:10" ht="70.5" customHeight="1" x14ac:dyDescent="0.2">
      <c r="A25" s="4" t="s">
        <v>1232</v>
      </c>
      <c r="B25" s="14"/>
      <c r="C25" s="14" t="s">
        <v>1077</v>
      </c>
      <c r="D25" s="161"/>
      <c r="E25" s="33" t="s">
        <v>710</v>
      </c>
      <c r="F25" s="215">
        <v>9</v>
      </c>
      <c r="G25" s="215">
        <v>9.5</v>
      </c>
      <c r="H25" s="215">
        <v>10.5</v>
      </c>
      <c r="I25" s="68">
        <f>G25*Содержание!$C$42</f>
        <v>714.37513374999992</v>
      </c>
      <c r="J25" s="68">
        <f>H25*Содержание!$C$42</f>
        <v>789.57251624999992</v>
      </c>
    </row>
    <row r="26" spans="1:10" ht="75.75" customHeight="1" x14ac:dyDescent="0.2">
      <c r="A26" s="144" t="s">
        <v>1233</v>
      </c>
      <c r="B26" s="14"/>
      <c r="C26" s="14" t="s">
        <v>1077</v>
      </c>
      <c r="D26" s="161"/>
      <c r="E26" s="28" t="s">
        <v>711</v>
      </c>
      <c r="F26" s="215">
        <v>11</v>
      </c>
      <c r="G26" s="215">
        <v>11.7</v>
      </c>
      <c r="H26" s="215">
        <v>13</v>
      </c>
      <c r="I26" s="68">
        <f>G26*Содержание!$C$42</f>
        <v>879.80937524999979</v>
      </c>
      <c r="J26" s="68">
        <f>H26*Содержание!$C$42</f>
        <v>977.56597249999982</v>
      </c>
    </row>
    <row r="27" spans="1:10" ht="79.5" customHeight="1" x14ac:dyDescent="0.2">
      <c r="A27" s="144" t="s">
        <v>1234</v>
      </c>
      <c r="B27" s="14"/>
      <c r="C27" s="14" t="s">
        <v>1077</v>
      </c>
      <c r="D27" s="161"/>
      <c r="E27" s="28" t="s">
        <v>342</v>
      </c>
      <c r="F27" s="215">
        <v>11</v>
      </c>
      <c r="G27" s="215">
        <v>11.7</v>
      </c>
      <c r="H27" s="215">
        <v>13</v>
      </c>
      <c r="I27" s="68">
        <f>G27*Содержание!$C$42</f>
        <v>879.80937524999979</v>
      </c>
      <c r="J27" s="68">
        <f>H27*Содержание!$C$42</f>
        <v>977.56597249999982</v>
      </c>
    </row>
    <row r="28" spans="1:10" ht="102" customHeight="1" x14ac:dyDescent="0.2">
      <c r="A28" s="144" t="s">
        <v>1295</v>
      </c>
      <c r="B28" s="14"/>
      <c r="C28" s="14" t="s">
        <v>1077</v>
      </c>
      <c r="D28" s="161"/>
      <c r="E28" s="28" t="s">
        <v>574</v>
      </c>
      <c r="F28" s="215">
        <v>2</v>
      </c>
      <c r="G28" s="215">
        <v>2.2000000000000002</v>
      </c>
      <c r="H28" s="215">
        <v>2.4</v>
      </c>
      <c r="I28" s="68">
        <f>G28*Содержание!$C$42</f>
        <v>165.43424149999998</v>
      </c>
      <c r="J28" s="68">
        <f>H28*Содержание!$C$42</f>
        <v>180.47371799999996</v>
      </c>
    </row>
    <row r="29" spans="1:10" ht="102" customHeight="1" x14ac:dyDescent="0.2">
      <c r="A29" s="144" t="s">
        <v>1294</v>
      </c>
      <c r="B29" s="14"/>
      <c r="C29" s="14" t="s">
        <v>1077</v>
      </c>
      <c r="D29" s="161"/>
      <c r="E29" s="28" t="s">
        <v>1110</v>
      </c>
      <c r="F29" s="215">
        <v>2</v>
      </c>
      <c r="G29" s="215">
        <v>2.2000000000000002</v>
      </c>
      <c r="H29" s="215">
        <v>2.4</v>
      </c>
      <c r="I29" s="68">
        <f>G29*Содержание!$C$42</f>
        <v>165.43424149999998</v>
      </c>
      <c r="J29" s="68">
        <f>H29*Содержание!$C$42</f>
        <v>180.47371799999996</v>
      </c>
    </row>
    <row r="30" spans="1:10" ht="100.5" customHeight="1" x14ac:dyDescent="0.2">
      <c r="A30" s="144" t="s">
        <v>162</v>
      </c>
      <c r="B30" s="14"/>
      <c r="C30" s="14" t="s">
        <v>1077</v>
      </c>
      <c r="D30" s="161"/>
      <c r="E30" s="28" t="s">
        <v>466</v>
      </c>
      <c r="F30" s="215">
        <v>2</v>
      </c>
      <c r="G30" s="215">
        <v>2.2000000000000002</v>
      </c>
      <c r="H30" s="215">
        <v>2.4</v>
      </c>
      <c r="I30" s="68">
        <f>G30*Содержание!$C$42</f>
        <v>165.43424149999998</v>
      </c>
      <c r="J30" s="68">
        <f>H30*Содержание!$C$42</f>
        <v>180.47371799999996</v>
      </c>
    </row>
    <row r="31" spans="1:10" ht="105" customHeight="1" x14ac:dyDescent="0.2">
      <c r="A31" s="144" t="s">
        <v>1111</v>
      </c>
      <c r="B31" s="14"/>
      <c r="C31" s="14" t="s">
        <v>1077</v>
      </c>
      <c r="D31" s="72"/>
      <c r="E31" s="28" t="s">
        <v>1112</v>
      </c>
      <c r="F31" s="215">
        <v>2</v>
      </c>
      <c r="G31" s="215">
        <v>2.2000000000000002</v>
      </c>
      <c r="H31" s="215">
        <v>2.4</v>
      </c>
      <c r="I31" s="68">
        <f>G31*Содержание!$C$42</f>
        <v>165.43424149999998</v>
      </c>
      <c r="J31" s="68">
        <f>H31*Содержание!$C$42</f>
        <v>180.47371799999996</v>
      </c>
    </row>
    <row r="32" spans="1:10" ht="103.5" customHeight="1" x14ac:dyDescent="0.2">
      <c r="A32" s="144" t="s">
        <v>958</v>
      </c>
      <c r="B32" s="14"/>
      <c r="C32" s="14" t="s">
        <v>1077</v>
      </c>
      <c r="D32" s="161"/>
      <c r="E32" s="28" t="s">
        <v>574</v>
      </c>
      <c r="F32" s="215">
        <v>2</v>
      </c>
      <c r="G32" s="215">
        <v>2.2000000000000002</v>
      </c>
      <c r="H32" s="215">
        <v>2.4</v>
      </c>
      <c r="I32" s="68">
        <f>G32*Содержание!$C$42</f>
        <v>165.43424149999998</v>
      </c>
      <c r="J32" s="68">
        <f>H32*Содержание!$C$42</f>
        <v>180.47371799999996</v>
      </c>
    </row>
    <row r="33" spans="1:10" ht="103.5" customHeight="1" x14ac:dyDescent="0.2">
      <c r="A33" s="144" t="s">
        <v>957</v>
      </c>
      <c r="B33" s="14"/>
      <c r="C33" s="14" t="s">
        <v>1077</v>
      </c>
      <c r="D33" s="161"/>
      <c r="E33" s="28" t="s">
        <v>959</v>
      </c>
      <c r="F33" s="215">
        <v>2</v>
      </c>
      <c r="G33" s="215">
        <v>2.2000000000000002</v>
      </c>
      <c r="H33" s="215">
        <v>2.4</v>
      </c>
      <c r="I33" s="68">
        <f>G33*Содержание!$C$42</f>
        <v>165.43424149999998</v>
      </c>
      <c r="J33" s="68">
        <f>H33*Содержание!$C$42</f>
        <v>180.47371799999996</v>
      </c>
    </row>
    <row r="34" spans="1:10" ht="104.25" customHeight="1" x14ac:dyDescent="0.2">
      <c r="A34" s="144" t="s">
        <v>163</v>
      </c>
      <c r="B34" s="14"/>
      <c r="C34" s="14" t="s">
        <v>1077</v>
      </c>
      <c r="D34" s="161"/>
      <c r="E34" s="28" t="s">
        <v>574</v>
      </c>
      <c r="F34" s="215">
        <v>2</v>
      </c>
      <c r="G34" s="215">
        <v>2.2000000000000002</v>
      </c>
      <c r="H34" s="215">
        <v>2.4</v>
      </c>
      <c r="I34" s="68">
        <f>G34*Содержание!$C$42</f>
        <v>165.43424149999998</v>
      </c>
      <c r="J34" s="68">
        <f>H34*Содержание!$C$42</f>
        <v>180.47371799999996</v>
      </c>
    </row>
    <row r="35" spans="1:10" ht="104.25" customHeight="1" x14ac:dyDescent="0.2">
      <c r="A35" s="144" t="s">
        <v>1113</v>
      </c>
      <c r="B35" s="14"/>
      <c r="C35" s="14" t="s">
        <v>1077</v>
      </c>
      <c r="D35" s="161"/>
      <c r="E35" s="28" t="s">
        <v>1110</v>
      </c>
      <c r="F35" s="215">
        <v>2</v>
      </c>
      <c r="G35" s="215">
        <v>2.2000000000000002</v>
      </c>
      <c r="H35" s="215">
        <v>2.4</v>
      </c>
      <c r="I35" s="68">
        <f>G35*Содержание!$C$42</f>
        <v>165.43424149999998</v>
      </c>
      <c r="J35" s="68">
        <f>H35*Содержание!$C$42</f>
        <v>180.47371799999996</v>
      </c>
    </row>
    <row r="36" spans="1:10" ht="103.5" customHeight="1" x14ac:dyDescent="0.2">
      <c r="A36" s="144" t="s">
        <v>1235</v>
      </c>
      <c r="B36" s="14"/>
      <c r="C36" s="14" t="s">
        <v>1077</v>
      </c>
      <c r="E36" s="35" t="s">
        <v>467</v>
      </c>
      <c r="F36" s="215">
        <v>2</v>
      </c>
      <c r="G36" s="215">
        <v>2.2000000000000002</v>
      </c>
      <c r="H36" s="215">
        <v>2.4</v>
      </c>
      <c r="I36" s="68">
        <f>G36*Содержание!$C$42</f>
        <v>165.43424149999998</v>
      </c>
      <c r="J36" s="68">
        <f>H36*Содержание!$C$42</f>
        <v>180.47371799999996</v>
      </c>
    </row>
    <row r="37" spans="1:10" ht="114.75" customHeight="1" x14ac:dyDescent="0.2">
      <c r="A37" s="144" t="s">
        <v>1236</v>
      </c>
      <c r="B37" s="14"/>
      <c r="C37" s="14" t="s">
        <v>1077</v>
      </c>
      <c r="D37" s="162"/>
      <c r="E37" s="35" t="s">
        <v>468</v>
      </c>
      <c r="F37" s="215">
        <v>2</v>
      </c>
      <c r="G37" s="215">
        <v>2.2000000000000002</v>
      </c>
      <c r="H37" s="215">
        <v>2.4</v>
      </c>
      <c r="I37" s="68">
        <f>G37*Содержание!$C$42</f>
        <v>165.43424149999998</v>
      </c>
      <c r="J37" s="68">
        <f>H37*Содержание!$C$42</f>
        <v>180.47371799999996</v>
      </c>
    </row>
    <row r="38" spans="1:10" ht="93" customHeight="1" x14ac:dyDescent="0.2">
      <c r="A38" s="144" t="s">
        <v>1237</v>
      </c>
      <c r="B38" s="14"/>
      <c r="C38" s="14" t="s">
        <v>1077</v>
      </c>
      <c r="E38" s="35" t="s">
        <v>858</v>
      </c>
      <c r="F38" s="215">
        <v>1.5</v>
      </c>
      <c r="G38" s="215">
        <v>1.6</v>
      </c>
      <c r="H38" s="215">
        <v>1.8</v>
      </c>
      <c r="I38" s="68">
        <f>G38*Содержание!$C$42</f>
        <v>120.31581199999999</v>
      </c>
      <c r="J38" s="68">
        <f>H38*Содержание!$C$42</f>
        <v>135.35528849999997</v>
      </c>
    </row>
    <row r="39" spans="1:10" ht="101.25" customHeight="1" x14ac:dyDescent="0.2">
      <c r="A39" s="145" t="s">
        <v>1238</v>
      </c>
      <c r="B39" s="14"/>
      <c r="C39" s="14" t="s">
        <v>1077</v>
      </c>
      <c r="D39" s="162"/>
      <c r="E39" s="35" t="s">
        <v>859</v>
      </c>
      <c r="F39" s="215">
        <v>1.5</v>
      </c>
      <c r="G39" s="215">
        <v>1.6</v>
      </c>
      <c r="H39" s="215">
        <v>1.8</v>
      </c>
      <c r="I39" s="68">
        <f>G39*Содержание!$C$42</f>
        <v>120.31581199999999</v>
      </c>
      <c r="J39" s="68">
        <f>H39*Содержание!$C$42</f>
        <v>135.35528849999997</v>
      </c>
    </row>
    <row r="40" spans="1:10" ht="103.5" customHeight="1" x14ac:dyDescent="0.2">
      <c r="A40" s="145" t="s">
        <v>1239</v>
      </c>
      <c r="B40" s="14"/>
      <c r="C40" s="14" t="s">
        <v>1077</v>
      </c>
      <c r="E40" s="35" t="s">
        <v>860</v>
      </c>
      <c r="F40" s="215">
        <v>1.5</v>
      </c>
      <c r="G40" s="215">
        <v>1.6</v>
      </c>
      <c r="H40" s="215">
        <v>1.8</v>
      </c>
      <c r="I40" s="68">
        <f>G40*Содержание!$C$42</f>
        <v>120.31581199999999</v>
      </c>
      <c r="J40" s="68">
        <f>H40*Содержание!$C$42</f>
        <v>135.35528849999997</v>
      </c>
    </row>
    <row r="41" spans="1:10" ht="99.75" customHeight="1" x14ac:dyDescent="0.2">
      <c r="A41" s="144" t="s">
        <v>1240</v>
      </c>
      <c r="B41" s="14"/>
      <c r="C41" s="14" t="s">
        <v>1077</v>
      </c>
      <c r="D41" s="162"/>
      <c r="E41" s="31" t="s">
        <v>802</v>
      </c>
      <c r="F41" s="215">
        <v>1.5</v>
      </c>
      <c r="G41" s="215">
        <v>1.6</v>
      </c>
      <c r="H41" s="215">
        <v>1.8</v>
      </c>
      <c r="I41" s="68">
        <f>G41*Содержание!$C$42</f>
        <v>120.31581199999999</v>
      </c>
      <c r="J41" s="68">
        <f>H41*Содержание!$C$42</f>
        <v>135.35528849999997</v>
      </c>
    </row>
    <row r="42" spans="1:10" ht="74.25" customHeight="1" x14ac:dyDescent="0.2">
      <c r="A42" s="144" t="s">
        <v>164</v>
      </c>
      <c r="B42" s="14"/>
      <c r="C42" s="14" t="s">
        <v>1077</v>
      </c>
      <c r="D42" s="161"/>
      <c r="E42" s="28" t="s">
        <v>643</v>
      </c>
      <c r="F42" s="174">
        <v>20</v>
      </c>
      <c r="G42" s="174">
        <v>22</v>
      </c>
      <c r="H42" s="174">
        <v>24</v>
      </c>
      <c r="I42" s="68">
        <f>G42*Содержание!$C$42</f>
        <v>1654.3424149999998</v>
      </c>
      <c r="J42" s="68">
        <f>H42*Содержание!$C$42</f>
        <v>1804.7371799999996</v>
      </c>
    </row>
    <row r="43" spans="1:10" ht="103.5" customHeight="1" x14ac:dyDescent="0.2">
      <c r="A43" s="144" t="s">
        <v>140</v>
      </c>
      <c r="B43" s="14"/>
      <c r="C43" s="14" t="s">
        <v>1077</v>
      </c>
      <c r="D43" s="161"/>
      <c r="E43" s="28" t="s">
        <v>453</v>
      </c>
      <c r="F43" s="174">
        <v>4</v>
      </c>
      <c r="G43" s="174">
        <v>4.5</v>
      </c>
      <c r="H43" s="174">
        <v>5</v>
      </c>
      <c r="I43" s="68">
        <f>G43*Содержание!$C$42</f>
        <v>338.38822124999996</v>
      </c>
      <c r="J43" s="68">
        <f>H43*Содержание!$C$42</f>
        <v>375.98691249999996</v>
      </c>
    </row>
    <row r="44" spans="1:10" ht="109.5" customHeight="1" x14ac:dyDescent="0.2">
      <c r="A44" s="144">
        <v>50904</v>
      </c>
      <c r="B44" s="14"/>
      <c r="C44" s="14" t="s">
        <v>1077</v>
      </c>
      <c r="D44" s="72"/>
      <c r="E44" s="31" t="s">
        <v>817</v>
      </c>
      <c r="F44" s="215">
        <v>15</v>
      </c>
      <c r="G44" s="215">
        <v>16</v>
      </c>
      <c r="H44" s="215">
        <v>17.5</v>
      </c>
      <c r="I44" s="68">
        <f>G44*Содержание!$C$42</f>
        <v>1203.1581199999998</v>
      </c>
      <c r="J44" s="68">
        <f>H44*Содержание!$C$42</f>
        <v>1315.9541937499998</v>
      </c>
    </row>
    <row r="45" spans="1:10" ht="107.25" customHeight="1" x14ac:dyDescent="0.2">
      <c r="A45" s="144">
        <v>50914</v>
      </c>
      <c r="B45" s="14"/>
      <c r="C45" s="14" t="s">
        <v>1077</v>
      </c>
      <c r="D45" s="72"/>
      <c r="E45" s="31" t="s">
        <v>818</v>
      </c>
      <c r="F45" s="215">
        <v>30</v>
      </c>
      <c r="G45" s="215">
        <v>32</v>
      </c>
      <c r="H45" s="215">
        <v>35</v>
      </c>
      <c r="I45" s="68">
        <f>G45*Содержание!$C$42</f>
        <v>2406.3162399999997</v>
      </c>
      <c r="J45" s="68">
        <f>H45*Содержание!$C$42</f>
        <v>2631.9083874999997</v>
      </c>
    </row>
    <row r="46" spans="1:10" ht="110.25" customHeight="1" x14ac:dyDescent="0.2">
      <c r="A46" s="145">
        <v>50924</v>
      </c>
      <c r="B46" s="54"/>
      <c r="C46" s="54" t="s">
        <v>1077</v>
      </c>
      <c r="D46" s="72"/>
      <c r="E46" s="36" t="s">
        <v>848</v>
      </c>
      <c r="F46" s="218">
        <v>45</v>
      </c>
      <c r="G46" s="218">
        <v>48</v>
      </c>
      <c r="H46" s="218">
        <v>52</v>
      </c>
      <c r="I46" s="71">
        <f>G46*Содержание!$C$42</f>
        <v>3609.4743599999993</v>
      </c>
      <c r="J46" s="71">
        <f>H46*Содержание!$C$42</f>
        <v>3910.2638899999993</v>
      </c>
    </row>
    <row r="47" spans="1:10" ht="112.5" customHeight="1" x14ac:dyDescent="0.2">
      <c r="A47" s="14">
        <v>50964</v>
      </c>
      <c r="B47" s="14"/>
      <c r="C47" s="14" t="s">
        <v>1077</v>
      </c>
      <c r="D47" s="72"/>
      <c r="E47" s="28" t="s">
        <v>849</v>
      </c>
      <c r="F47" s="215">
        <v>60</v>
      </c>
      <c r="G47" s="215">
        <v>64</v>
      </c>
      <c r="H47" s="215">
        <v>70</v>
      </c>
      <c r="I47" s="68">
        <f>G47*Содержание!$C$42</f>
        <v>4812.6324799999993</v>
      </c>
      <c r="J47" s="68">
        <f>H47*Содержание!$C$42</f>
        <v>5263.8167749999993</v>
      </c>
    </row>
  </sheetData>
  <customSheetViews>
    <customSheetView guid="{387FB4AB-0DDA-49CE-893D-FDA5B323CE06}">
      <selection activeCell="A3" sqref="A3:E3"/>
      <pageMargins left="0.75" right="0.75" top="1" bottom="1" header="0.5" footer="0.5"/>
      <pageSetup paperSize="9" orientation="portrait" r:id="rId1"/>
      <headerFooter alignWithMargins="0"/>
    </customSheetView>
    <customSheetView guid="{117E5385-9640-4B3C-81D5-4AABB19413BA}">
      <selection activeCell="A3" sqref="A3:E3"/>
      <pageMargins left="0.75" right="0.75" top="1" bottom="1" header="0.5" footer="0.5"/>
      <pageSetup paperSize="9" orientation="portrait" r:id="rId2"/>
      <headerFooter alignWithMargins="0"/>
    </customSheetView>
    <customSheetView guid="{810B5283-CE84-444D-A80F-01A73D7F1E1F}">
      <selection activeCell="A3" sqref="A3:E3"/>
      <pageMargins left="0.75" right="0.75" top="1" bottom="1" header="0.5" footer="0.5"/>
      <pageSetup paperSize="9" orientation="portrait" r:id="rId3"/>
      <headerFooter alignWithMargins="0"/>
    </customSheetView>
    <customSheetView guid="{8AD9A505-2CB9-41E9-BA6E-2067C4057336}">
      <selection activeCell="A3" sqref="A3:E3"/>
      <pageMargins left="0.75" right="0.75" top="1" bottom="1" header="0.5" footer="0.5"/>
      <pageSetup paperSize="9" orientation="portrait" r:id="rId4"/>
      <headerFooter alignWithMargins="0"/>
    </customSheetView>
  </customSheetViews>
  <mergeCells count="5">
    <mergeCell ref="A5:J5"/>
    <mergeCell ref="A1:J2"/>
    <mergeCell ref="A3:E3"/>
    <mergeCell ref="F3:H3"/>
    <mergeCell ref="I3:J3"/>
  </mergeCells>
  <phoneticPr fontId="9" type="noConversion"/>
  <conditionalFormatting sqref="B1:B1048576">
    <cfRule type="containsText" dxfId="3" priority="1" stopIfTrue="1" operator="containsText" text="Да">
      <formula>NOT(ISERROR(SEARCH("Да",B1)))</formula>
    </cfRule>
  </conditionalFormatting>
  <hyperlinks>
    <hyperlink ref="A3:E3" location="Содержание!A1" display="Вернуться к содержанию"/>
  </hyperlinks>
  <pageMargins left="0.75" right="0.75" top="1" bottom="1" header="0.5" footer="0.5"/>
  <pageSetup paperSize="9" orientation="portrait" r:id="rId5"/>
  <headerFooter alignWithMargins="0"/>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opLeftCell="A31" workbookViewId="0">
      <selection activeCell="K31" sqref="K1:N1048576"/>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 customWidth="1"/>
    <col min="7" max="7" width="17.5703125" customWidth="1"/>
    <col min="8" max="8" width="14.5703125" customWidth="1"/>
    <col min="9" max="9" width="15.7109375" customWidth="1"/>
    <col min="10" max="10" width="16" customWidth="1"/>
  </cols>
  <sheetData>
    <row r="1" spans="1:10" x14ac:dyDescent="0.2">
      <c r="A1" s="357" t="str">
        <f>'Встраиваемые светильники'!A1:J2</f>
        <v>ООО “НеоТайп”, г. Москва, ул. 16-я Парковая, д. 30 
Телефон/Факс: (499) 461-4505, (495) 983-11-65, (495) 978-4130 E-mail: info@svetenergo.ru</v>
      </c>
      <c r="B1" s="358"/>
      <c r="C1" s="358"/>
      <c r="D1" s="359"/>
      <c r="E1" s="359"/>
      <c r="F1" s="359"/>
      <c r="G1" s="359"/>
      <c r="H1" s="359"/>
      <c r="I1" s="359"/>
      <c r="J1" s="359"/>
    </row>
    <row r="2" spans="1:10" ht="22.5" customHeight="1" thickBot="1" x14ac:dyDescent="0.25">
      <c r="A2" s="360"/>
      <c r="B2" s="361"/>
      <c r="C2" s="361"/>
      <c r="D2" s="362"/>
      <c r="E2" s="362"/>
      <c r="F2" s="362"/>
      <c r="G2" s="362"/>
      <c r="H2" s="362"/>
      <c r="I2" s="362"/>
      <c r="J2" s="362"/>
    </row>
    <row r="3" spans="1:10" ht="36" customHeight="1" x14ac:dyDescent="0.2">
      <c r="A3" s="322" t="str">
        <f>Дюралайт!A3</f>
        <v>Вернуться к содержанию</v>
      </c>
      <c r="B3" s="322"/>
      <c r="C3" s="322"/>
      <c r="D3" s="322"/>
      <c r="E3" s="322"/>
      <c r="F3" s="321" t="str">
        <f>Содержание!$C$41</f>
        <v>Курс доллара ЦБ + 2.5% = У.Е.</v>
      </c>
      <c r="G3" s="363"/>
      <c r="H3" s="364"/>
      <c r="I3" s="365"/>
      <c r="J3" s="366"/>
    </row>
    <row r="4" spans="1:10" ht="28.5" customHeight="1" x14ac:dyDescent="0.2">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7.75" customHeight="1" x14ac:dyDescent="0.2">
      <c r="A5" s="306" t="s">
        <v>902</v>
      </c>
      <c r="B5" s="307"/>
      <c r="C5" s="307"/>
      <c r="D5" s="307"/>
      <c r="E5" s="307"/>
      <c r="F5" s="307"/>
      <c r="G5" s="307"/>
      <c r="H5" s="307"/>
      <c r="I5" s="307"/>
      <c r="J5" s="308"/>
    </row>
    <row r="6" spans="1:10" ht="96.75" customHeight="1" x14ac:dyDescent="0.2">
      <c r="A6" s="14" t="s">
        <v>1308</v>
      </c>
      <c r="B6" s="14"/>
      <c r="C6" s="14" t="s">
        <v>1077</v>
      </c>
      <c r="D6" s="96"/>
      <c r="E6" s="28" t="s">
        <v>920</v>
      </c>
      <c r="F6" s="215">
        <v>2.87</v>
      </c>
      <c r="G6" s="215">
        <v>3.1</v>
      </c>
      <c r="H6" s="215">
        <v>3.4</v>
      </c>
      <c r="I6" s="68">
        <f>G6*Содержание!$C$42</f>
        <v>233.11188574999997</v>
      </c>
      <c r="J6" s="68">
        <f>H6*Содержание!$C$42</f>
        <v>255.67110049999997</v>
      </c>
    </row>
    <row r="7" spans="1:10" ht="93" customHeight="1" x14ac:dyDescent="0.2">
      <c r="A7" s="14" t="s">
        <v>1309</v>
      </c>
      <c r="B7" s="14"/>
      <c r="C7" s="14" t="s">
        <v>1077</v>
      </c>
      <c r="D7" s="96"/>
      <c r="E7" s="28" t="s">
        <v>921</v>
      </c>
      <c r="F7" s="215">
        <v>2.87</v>
      </c>
      <c r="G7" s="215">
        <v>3.1</v>
      </c>
      <c r="H7" s="215">
        <v>3.4</v>
      </c>
      <c r="I7" s="68">
        <f>G7*Содержание!$C$42</f>
        <v>233.11188574999997</v>
      </c>
      <c r="J7" s="68">
        <f>H7*Содержание!$C$42</f>
        <v>255.67110049999997</v>
      </c>
    </row>
    <row r="8" spans="1:10" ht="91.5" customHeight="1" x14ac:dyDescent="0.2">
      <c r="A8" s="14" t="s">
        <v>1446</v>
      </c>
      <c r="B8" s="14"/>
      <c r="C8" s="14" t="s">
        <v>1077</v>
      </c>
      <c r="D8" s="96"/>
      <c r="E8" s="28" t="s">
        <v>922</v>
      </c>
      <c r="F8" s="215">
        <v>3.8</v>
      </c>
      <c r="G8" s="215">
        <v>4.0999999999999996</v>
      </c>
      <c r="H8" s="215">
        <v>4.5</v>
      </c>
      <c r="I8" s="68">
        <f>G8*Содержание!$C$42</f>
        <v>308.30926824999995</v>
      </c>
      <c r="J8" s="68">
        <f>H8*Содержание!$C$42</f>
        <v>338.38822124999996</v>
      </c>
    </row>
    <row r="9" spans="1:10" ht="91.5" customHeight="1" x14ac:dyDescent="0.2">
      <c r="A9" s="14" t="s">
        <v>1311</v>
      </c>
      <c r="B9" s="14" t="s">
        <v>1074</v>
      </c>
      <c r="C9" s="14" t="s">
        <v>1077</v>
      </c>
      <c r="D9" s="96"/>
      <c r="E9" s="28" t="s">
        <v>1391</v>
      </c>
      <c r="F9" s="215">
        <v>3.8</v>
      </c>
      <c r="G9" s="215">
        <v>4.0999999999999996</v>
      </c>
      <c r="H9" s="215">
        <v>4.5</v>
      </c>
      <c r="I9" s="68">
        <f>G9*Содержание!$C$42</f>
        <v>308.30926824999995</v>
      </c>
      <c r="J9" s="68">
        <f>H9*Содержание!$C$42</f>
        <v>338.38822124999996</v>
      </c>
    </row>
    <row r="10" spans="1:10" ht="90.75" customHeight="1" x14ac:dyDescent="0.2">
      <c r="A10" s="14" t="s">
        <v>1447</v>
      </c>
      <c r="B10" s="14"/>
      <c r="C10" s="14" t="s">
        <v>1077</v>
      </c>
      <c r="D10" s="96"/>
      <c r="E10" s="28" t="s">
        <v>923</v>
      </c>
      <c r="F10" s="215">
        <v>3.8</v>
      </c>
      <c r="G10" s="215">
        <v>4.0999999999999996</v>
      </c>
      <c r="H10" s="215">
        <v>4.5</v>
      </c>
      <c r="I10" s="68">
        <f>G10*Содержание!$C$42</f>
        <v>308.30926824999995</v>
      </c>
      <c r="J10" s="68">
        <f>H10*Содержание!$C$42</f>
        <v>338.38822124999996</v>
      </c>
    </row>
    <row r="11" spans="1:10" ht="90.75" customHeight="1" x14ac:dyDescent="0.2">
      <c r="A11" s="14" t="s">
        <v>1310</v>
      </c>
      <c r="B11" s="14" t="s">
        <v>1074</v>
      </c>
      <c r="C11" s="14" t="s">
        <v>1077</v>
      </c>
      <c r="D11" s="96"/>
      <c r="E11" s="28" t="s">
        <v>1392</v>
      </c>
      <c r="F11" s="215">
        <v>3.8</v>
      </c>
      <c r="G11" s="215">
        <v>4.0999999999999996</v>
      </c>
      <c r="H11" s="215">
        <v>4.5</v>
      </c>
      <c r="I11" s="68">
        <f>G11*Содержание!$C$42</f>
        <v>308.30926824999995</v>
      </c>
      <c r="J11" s="68">
        <f>H11*Содержание!$C$42</f>
        <v>338.38822124999996</v>
      </c>
    </row>
    <row r="12" spans="1:10" ht="90.75" customHeight="1" x14ac:dyDescent="0.2">
      <c r="A12" s="14" t="s">
        <v>1613</v>
      </c>
      <c r="B12" s="14" t="s">
        <v>1074</v>
      </c>
      <c r="C12" s="14" t="s">
        <v>1077</v>
      </c>
      <c r="D12" s="96"/>
      <c r="E12" s="28" t="s">
        <v>1614</v>
      </c>
      <c r="F12" s="215">
        <v>5.5</v>
      </c>
      <c r="G12" s="215">
        <v>6</v>
      </c>
      <c r="H12" s="215">
        <v>6.6</v>
      </c>
      <c r="I12" s="68">
        <f>G12*Содержание!$C$42</f>
        <v>451.18429499999991</v>
      </c>
      <c r="J12" s="68">
        <f>H12*Содержание!$C$42</f>
        <v>496.3027244999999</v>
      </c>
    </row>
    <row r="13" spans="1:10" ht="90.75" customHeight="1" x14ac:dyDescent="0.2">
      <c r="A13" s="14" t="s">
        <v>1615</v>
      </c>
      <c r="B13" s="14" t="s">
        <v>1074</v>
      </c>
      <c r="C13" s="14" t="s">
        <v>1077</v>
      </c>
      <c r="D13" s="96"/>
      <c r="E13" s="28" t="s">
        <v>1616</v>
      </c>
      <c r="F13" s="215">
        <v>5.5</v>
      </c>
      <c r="G13" s="215">
        <v>6</v>
      </c>
      <c r="H13" s="215">
        <v>6.6</v>
      </c>
      <c r="I13" s="68">
        <f>G13*Содержание!$C$42</f>
        <v>451.18429499999991</v>
      </c>
      <c r="J13" s="68">
        <f>H13*Содержание!$C$42</f>
        <v>496.3027244999999</v>
      </c>
    </row>
    <row r="14" spans="1:10" ht="97.5" customHeight="1" x14ac:dyDescent="0.2">
      <c r="A14" s="14" t="s">
        <v>1448</v>
      </c>
      <c r="B14" s="14"/>
      <c r="C14" s="14" t="s">
        <v>1077</v>
      </c>
      <c r="D14" s="96"/>
      <c r="E14" s="28" t="s">
        <v>924</v>
      </c>
      <c r="F14" s="215">
        <v>6.2</v>
      </c>
      <c r="G14" s="215">
        <v>6.65</v>
      </c>
      <c r="H14" s="215">
        <v>7.4</v>
      </c>
      <c r="I14" s="68">
        <f>G14*Содержание!$C$42</f>
        <v>500.06259362499998</v>
      </c>
      <c r="J14" s="68">
        <f>H14*Содержание!$C$42</f>
        <v>556.46063049999998</v>
      </c>
    </row>
    <row r="15" spans="1:10" ht="97.5" customHeight="1" x14ac:dyDescent="0.2">
      <c r="A15" s="14" t="s">
        <v>1312</v>
      </c>
      <c r="B15" s="14" t="s">
        <v>1074</v>
      </c>
      <c r="C15" s="14" t="s">
        <v>1077</v>
      </c>
      <c r="D15" s="96"/>
      <c r="E15" s="28" t="s">
        <v>1393</v>
      </c>
      <c r="F15" s="215">
        <v>6.2</v>
      </c>
      <c r="G15" s="215">
        <v>6.65</v>
      </c>
      <c r="H15" s="215">
        <v>7.4</v>
      </c>
      <c r="I15" s="68">
        <f>G15*Содержание!$C$42</f>
        <v>500.06259362499998</v>
      </c>
      <c r="J15" s="68">
        <f>H15*Содержание!$C$42</f>
        <v>556.46063049999998</v>
      </c>
    </row>
    <row r="16" spans="1:10" ht="94.5" customHeight="1" x14ac:dyDescent="0.2">
      <c r="A16" s="14" t="s">
        <v>1449</v>
      </c>
      <c r="B16" s="14"/>
      <c r="C16" s="14" t="s">
        <v>1077</v>
      </c>
      <c r="D16" s="96"/>
      <c r="E16" s="28" t="s">
        <v>925</v>
      </c>
      <c r="F16" s="215">
        <v>6.2</v>
      </c>
      <c r="G16" s="215">
        <v>6.65</v>
      </c>
      <c r="H16" s="215">
        <v>7.4</v>
      </c>
      <c r="I16" s="68">
        <f>G16*Содержание!$C$42</f>
        <v>500.06259362499998</v>
      </c>
      <c r="J16" s="68">
        <f>H16*Содержание!$C$42</f>
        <v>556.46063049999998</v>
      </c>
    </row>
    <row r="17" spans="1:10" ht="94.5" customHeight="1" x14ac:dyDescent="0.2">
      <c r="A17" s="14" t="s">
        <v>1313</v>
      </c>
      <c r="B17" s="14" t="s">
        <v>1074</v>
      </c>
      <c r="C17" s="14" t="s">
        <v>1077</v>
      </c>
      <c r="D17" s="96"/>
      <c r="E17" s="28" t="s">
        <v>1394</v>
      </c>
      <c r="F17" s="215">
        <v>6.2</v>
      </c>
      <c r="G17" s="215">
        <v>6.65</v>
      </c>
      <c r="H17" s="215">
        <v>7.4</v>
      </c>
      <c r="I17" s="68">
        <f>G17*Содержание!$C$42</f>
        <v>500.06259362499998</v>
      </c>
      <c r="J17" s="68">
        <f>H17*Содержание!$C$42</f>
        <v>556.46063049999998</v>
      </c>
    </row>
    <row r="18" spans="1:10" ht="91.5" customHeight="1" x14ac:dyDescent="0.2">
      <c r="A18" s="96" t="s">
        <v>1450</v>
      </c>
      <c r="B18" s="14"/>
      <c r="C18" s="14" t="s">
        <v>1077</v>
      </c>
      <c r="D18" s="96"/>
      <c r="E18" s="28" t="s">
        <v>926</v>
      </c>
      <c r="F18" s="215">
        <v>2.87</v>
      </c>
      <c r="G18" s="215">
        <v>3.1</v>
      </c>
      <c r="H18" s="215">
        <v>3.4</v>
      </c>
      <c r="I18" s="68">
        <f>G18*Содержание!$C$42</f>
        <v>233.11188574999997</v>
      </c>
      <c r="J18" s="68">
        <f>H18*Содержание!$C$42</f>
        <v>255.67110049999997</v>
      </c>
    </row>
    <row r="19" spans="1:10" ht="91.5" customHeight="1" x14ac:dyDescent="0.2">
      <c r="A19" s="96" t="s">
        <v>1314</v>
      </c>
      <c r="B19" s="14" t="s">
        <v>1074</v>
      </c>
      <c r="C19" s="14" t="s">
        <v>1077</v>
      </c>
      <c r="D19" s="96"/>
      <c r="E19" s="28" t="s">
        <v>1387</v>
      </c>
      <c r="F19" s="215">
        <v>2.87</v>
      </c>
      <c r="G19" s="215">
        <v>3.1</v>
      </c>
      <c r="H19" s="215">
        <v>3.4</v>
      </c>
      <c r="I19" s="68">
        <f>G19*Содержание!$C$42</f>
        <v>233.11188574999997</v>
      </c>
      <c r="J19" s="68">
        <f>H19*Содержание!$C$42</f>
        <v>255.67110049999997</v>
      </c>
    </row>
    <row r="20" spans="1:10" ht="93" customHeight="1" x14ac:dyDescent="0.2">
      <c r="A20" s="96" t="s">
        <v>1451</v>
      </c>
      <c r="B20" s="14"/>
      <c r="C20" s="14" t="s">
        <v>1077</v>
      </c>
      <c r="D20" s="96"/>
      <c r="E20" s="28" t="s">
        <v>927</v>
      </c>
      <c r="F20" s="215">
        <v>2.87</v>
      </c>
      <c r="G20" s="215">
        <v>3.1</v>
      </c>
      <c r="H20" s="215">
        <v>3.4</v>
      </c>
      <c r="I20" s="68">
        <f>G20*Содержание!$C$42</f>
        <v>233.11188574999997</v>
      </c>
      <c r="J20" s="68">
        <f>H20*Содержание!$C$42</f>
        <v>255.67110049999997</v>
      </c>
    </row>
    <row r="21" spans="1:10" ht="93" customHeight="1" x14ac:dyDescent="0.2">
      <c r="A21" s="96" t="s">
        <v>1315</v>
      </c>
      <c r="B21" s="14" t="s">
        <v>1074</v>
      </c>
      <c r="C21" s="14" t="s">
        <v>1077</v>
      </c>
      <c r="D21" s="96"/>
      <c r="E21" s="28" t="s">
        <v>1388</v>
      </c>
      <c r="F21" s="215">
        <v>2.87</v>
      </c>
      <c r="G21" s="215">
        <v>3.1</v>
      </c>
      <c r="H21" s="215">
        <v>3.4</v>
      </c>
      <c r="I21" s="68">
        <f>G21*Содержание!$C$42</f>
        <v>233.11188574999997</v>
      </c>
      <c r="J21" s="68">
        <f>H21*Содержание!$C$42</f>
        <v>255.67110049999997</v>
      </c>
    </row>
    <row r="22" spans="1:10" ht="102" customHeight="1" x14ac:dyDescent="0.2">
      <c r="A22" s="96" t="s">
        <v>1452</v>
      </c>
      <c r="B22" s="14"/>
      <c r="C22" s="14" t="s">
        <v>1077</v>
      </c>
      <c r="D22" s="96"/>
      <c r="E22" s="28" t="s">
        <v>928</v>
      </c>
      <c r="F22" s="215">
        <v>5.5</v>
      </c>
      <c r="G22" s="215">
        <v>6</v>
      </c>
      <c r="H22" s="215">
        <v>6.6</v>
      </c>
      <c r="I22" s="68">
        <f>G22*Содержание!$C$42</f>
        <v>451.18429499999991</v>
      </c>
      <c r="J22" s="68">
        <f>H22*Содержание!$C$42</f>
        <v>496.3027244999999</v>
      </c>
    </row>
    <row r="23" spans="1:10" ht="96" customHeight="1" x14ac:dyDescent="0.2">
      <c r="A23" s="96" t="s">
        <v>1453</v>
      </c>
      <c r="B23" s="14"/>
      <c r="C23" s="14" t="s">
        <v>1077</v>
      </c>
      <c r="D23" s="96"/>
      <c r="E23" s="28" t="s">
        <v>929</v>
      </c>
      <c r="F23" s="215">
        <v>5.5</v>
      </c>
      <c r="G23" s="215">
        <v>6</v>
      </c>
      <c r="H23" s="215">
        <v>6.6</v>
      </c>
      <c r="I23" s="68">
        <f>G23*Содержание!$C$42</f>
        <v>451.18429499999991</v>
      </c>
      <c r="J23" s="68">
        <f>H23*Содержание!$C$42</f>
        <v>496.3027244999999</v>
      </c>
    </row>
    <row r="24" spans="1:10" ht="97.5" customHeight="1" x14ac:dyDescent="0.2">
      <c r="A24" s="96" t="s">
        <v>1454</v>
      </c>
      <c r="B24" s="14"/>
      <c r="C24" s="14" t="s">
        <v>1077</v>
      </c>
      <c r="D24" s="96"/>
      <c r="E24" s="28" t="s">
        <v>930</v>
      </c>
      <c r="F24" s="215">
        <v>6.2</v>
      </c>
      <c r="G24" s="215">
        <v>6.65</v>
      </c>
      <c r="H24" s="215">
        <v>7.4</v>
      </c>
      <c r="I24" s="68">
        <f>G24*Содержание!$C$42</f>
        <v>500.06259362499998</v>
      </c>
      <c r="J24" s="68">
        <f>H24*Содержание!$C$42</f>
        <v>556.46063049999998</v>
      </c>
    </row>
    <row r="25" spans="1:10" ht="97.5" customHeight="1" x14ac:dyDescent="0.2">
      <c r="A25" s="96" t="s">
        <v>1316</v>
      </c>
      <c r="B25" s="14" t="s">
        <v>1074</v>
      </c>
      <c r="C25" s="14" t="s">
        <v>1077</v>
      </c>
      <c r="D25" s="96"/>
      <c r="E25" s="28" t="s">
        <v>1389</v>
      </c>
      <c r="F25" s="215">
        <v>6.2</v>
      </c>
      <c r="G25" s="215">
        <v>6.65</v>
      </c>
      <c r="H25" s="215">
        <v>7.4</v>
      </c>
      <c r="I25" s="68">
        <f>G25*Содержание!$C$42</f>
        <v>500.06259362499998</v>
      </c>
      <c r="J25" s="68">
        <f>H25*Содержание!$C$42</f>
        <v>556.46063049999998</v>
      </c>
    </row>
    <row r="26" spans="1:10" ht="100.5" customHeight="1" x14ac:dyDescent="0.2">
      <c r="A26" s="96" t="s">
        <v>1455</v>
      </c>
      <c r="B26" s="14"/>
      <c r="C26" s="14" t="s">
        <v>1077</v>
      </c>
      <c r="D26" s="96"/>
      <c r="E26" s="28" t="s">
        <v>931</v>
      </c>
      <c r="F26" s="215">
        <v>6.2</v>
      </c>
      <c r="G26" s="215">
        <v>6.65</v>
      </c>
      <c r="H26" s="215">
        <v>7.4</v>
      </c>
      <c r="I26" s="68">
        <f>G26*Содержание!$C$42</f>
        <v>500.06259362499998</v>
      </c>
      <c r="J26" s="68">
        <f>H26*Содержание!$C$42</f>
        <v>556.46063049999998</v>
      </c>
    </row>
    <row r="27" spans="1:10" ht="100.5" customHeight="1" x14ac:dyDescent="0.2">
      <c r="A27" s="96" t="s">
        <v>1319</v>
      </c>
      <c r="B27" s="14" t="s">
        <v>1074</v>
      </c>
      <c r="C27" s="14" t="s">
        <v>1077</v>
      </c>
      <c r="D27" s="96"/>
      <c r="E27" s="28" t="s">
        <v>1390</v>
      </c>
      <c r="F27" s="215">
        <v>6.2</v>
      </c>
      <c r="G27" s="215">
        <v>6.65</v>
      </c>
      <c r="H27" s="215">
        <v>7.4</v>
      </c>
      <c r="I27" s="68">
        <f>G27*Содержание!$C$42</f>
        <v>500.06259362499998</v>
      </c>
      <c r="J27" s="68">
        <f>H27*Содержание!$C$42</f>
        <v>556.46063049999998</v>
      </c>
    </row>
    <row r="28" spans="1:10" ht="111" customHeight="1" x14ac:dyDescent="0.2">
      <c r="A28" s="14" t="s">
        <v>1317</v>
      </c>
      <c r="B28" s="14"/>
      <c r="C28" s="14" t="s">
        <v>1077</v>
      </c>
      <c r="D28" s="96"/>
      <c r="E28" s="28" t="s">
        <v>934</v>
      </c>
      <c r="F28" s="215">
        <v>6.2</v>
      </c>
      <c r="G28" s="215">
        <v>6.7</v>
      </c>
      <c r="H28" s="215">
        <v>7.4</v>
      </c>
      <c r="I28" s="68">
        <f>G28*Содержание!$C$42</f>
        <v>503.82246274999994</v>
      </c>
      <c r="J28" s="68">
        <f>H28*Содержание!$C$42</f>
        <v>556.46063049999998</v>
      </c>
    </row>
    <row r="29" spans="1:10" ht="102.75" customHeight="1" x14ac:dyDescent="0.2">
      <c r="A29" s="14" t="s">
        <v>1318</v>
      </c>
      <c r="B29" s="14" t="s">
        <v>1074</v>
      </c>
      <c r="C29" s="14" t="s">
        <v>1077</v>
      </c>
      <c r="D29" s="96"/>
      <c r="E29" s="28" t="s">
        <v>932</v>
      </c>
      <c r="F29" s="215">
        <v>6.2</v>
      </c>
      <c r="G29" s="215">
        <v>6.7</v>
      </c>
      <c r="H29" s="215">
        <v>7.4</v>
      </c>
      <c r="I29" s="68">
        <f>G29*Содержание!$C$42</f>
        <v>503.82246274999994</v>
      </c>
      <c r="J29" s="68">
        <f>H29*Содержание!$C$42</f>
        <v>556.46063049999998</v>
      </c>
    </row>
    <row r="30" spans="1:10" ht="105.75" customHeight="1" x14ac:dyDescent="0.2">
      <c r="A30" s="14" t="s">
        <v>1320</v>
      </c>
      <c r="B30" s="14" t="s">
        <v>1074</v>
      </c>
      <c r="C30" s="14" t="s">
        <v>1077</v>
      </c>
      <c r="D30" s="96"/>
      <c r="E30" s="28" t="s">
        <v>933</v>
      </c>
      <c r="F30" s="215">
        <v>6.2</v>
      </c>
      <c r="G30" s="215">
        <v>6.7</v>
      </c>
      <c r="H30" s="215">
        <v>7.4</v>
      </c>
      <c r="I30" s="68">
        <f>G30*Содержание!$C$42</f>
        <v>503.82246274999994</v>
      </c>
      <c r="J30" s="68">
        <f>H30*Содержание!$C$42</f>
        <v>556.46063049999998</v>
      </c>
    </row>
    <row r="31" spans="1:10" ht="108" customHeight="1" x14ac:dyDescent="0.2">
      <c r="A31" s="14" t="s">
        <v>1456</v>
      </c>
      <c r="B31" s="14"/>
      <c r="C31" s="14" t="s">
        <v>1077</v>
      </c>
      <c r="D31" s="96"/>
      <c r="E31" s="28" t="s">
        <v>935</v>
      </c>
      <c r="F31" s="215">
        <v>6.2</v>
      </c>
      <c r="G31" s="215">
        <v>6.7</v>
      </c>
      <c r="H31" s="215">
        <v>7.4</v>
      </c>
      <c r="I31" s="68">
        <f>G31*Содержание!$C$42</f>
        <v>503.82246274999994</v>
      </c>
      <c r="J31" s="68">
        <f>H31*Содержание!$C$42</f>
        <v>556.46063049999998</v>
      </c>
    </row>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A3" sqref="A3:E3"/>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A3" sqref="A3:E3"/>
      <pageMargins left="0.7" right="0.7" top="0.75" bottom="0.75" header="0.3" footer="0.3"/>
      <pageSetup paperSize="9" orientation="portrait" r:id="rId4"/>
    </customSheetView>
  </customSheetViews>
  <mergeCells count="5">
    <mergeCell ref="A1:J2"/>
    <mergeCell ref="A3:E3"/>
    <mergeCell ref="F3:H3"/>
    <mergeCell ref="I3:J3"/>
    <mergeCell ref="A5:J5"/>
  </mergeCells>
  <conditionalFormatting sqref="B1:B1048576">
    <cfRule type="containsText" dxfId="2" priority="2"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28515625" style="2" customWidth="1"/>
    <col min="5" max="5" width="59.42578125" style="2" customWidth="1"/>
    <col min="6" max="7" width="13.7109375" style="2" customWidth="1"/>
    <col min="8" max="8" width="12.28515625" style="2" customWidth="1"/>
    <col min="9" max="9" width="15.7109375" style="2" customWidth="1"/>
    <col min="10" max="10" width="17.140625" style="2" customWidth="1"/>
    <col min="11" max="16384" width="9.140625" style="2"/>
  </cols>
  <sheetData>
    <row r="1" spans="1:10" ht="24.2" customHeight="1" x14ac:dyDescent="0.15">
      <c r="A1" s="357" t="str">
        <f>Содержание!B1</f>
        <v>ООО “НеоТайп”, г. Москва, ул. 16-я Парковая, д. 30 
Телефон/Факс: (499) 461-4505, (495) 983-11-65, (495) 978-4130 E-mail: info@svetenergo.ru</v>
      </c>
      <c r="B1" s="358"/>
      <c r="C1" s="358"/>
      <c r="D1" s="359"/>
      <c r="E1" s="359"/>
      <c r="F1" s="359"/>
      <c r="G1" s="359"/>
      <c r="H1" s="359"/>
      <c r="I1" s="359"/>
      <c r="J1" s="359"/>
    </row>
    <row r="2" spans="1:10" ht="24.2" customHeight="1" thickBot="1" x14ac:dyDescent="0.2">
      <c r="A2" s="360"/>
      <c r="B2" s="361"/>
      <c r="C2" s="361"/>
      <c r="D2" s="362"/>
      <c r="E2" s="362"/>
      <c r="F2" s="362"/>
      <c r="G2" s="362"/>
      <c r="H2" s="362"/>
      <c r="I2" s="362"/>
      <c r="J2" s="362"/>
    </row>
    <row r="3" spans="1:10" ht="34.5" customHeight="1" x14ac:dyDescent="0.15">
      <c r="A3" s="322" t="str">
        <f>Дюралайт!A3</f>
        <v>Вернуться к содержанию</v>
      </c>
      <c r="B3" s="322"/>
      <c r="C3" s="322"/>
      <c r="D3" s="322"/>
      <c r="E3" s="322"/>
      <c r="F3" s="321" t="str">
        <f>Содержание!$C$41</f>
        <v>Курс доллара ЦБ + 2.5% = У.Е.</v>
      </c>
      <c r="G3" s="363"/>
      <c r="H3" s="364"/>
      <c r="I3" s="365"/>
      <c r="J3" s="366"/>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7" customHeight="1" x14ac:dyDescent="0.15">
      <c r="A5" s="352" t="s">
        <v>461</v>
      </c>
      <c r="B5" s="352"/>
      <c r="C5" s="352"/>
      <c r="D5" s="352"/>
      <c r="E5" s="352"/>
      <c r="F5" s="352"/>
      <c r="G5" s="352"/>
      <c r="H5" s="352"/>
      <c r="I5" s="352"/>
      <c r="J5" s="352"/>
    </row>
    <row r="6" spans="1:10" ht="101.25" customHeight="1" x14ac:dyDescent="0.15">
      <c r="A6" s="14" t="s">
        <v>418</v>
      </c>
      <c r="B6" s="14"/>
      <c r="C6" s="14" t="s">
        <v>1077</v>
      </c>
      <c r="D6" s="162"/>
      <c r="E6" s="28" t="s">
        <v>493</v>
      </c>
      <c r="F6" s="215">
        <v>8</v>
      </c>
      <c r="G6" s="215">
        <v>8.5</v>
      </c>
      <c r="H6" s="215">
        <v>9.4</v>
      </c>
      <c r="I6" s="68">
        <f>G6*Содержание!$C$42</f>
        <v>639.17775124999991</v>
      </c>
      <c r="J6" s="68">
        <f>H6*Содержание!$C$42</f>
        <v>706.85539549999987</v>
      </c>
    </row>
    <row r="7" spans="1:10" ht="71.25" customHeight="1" x14ac:dyDescent="0.15">
      <c r="A7" s="54" t="s">
        <v>419</v>
      </c>
      <c r="B7" s="14"/>
      <c r="C7" s="14" t="s">
        <v>1077</v>
      </c>
      <c r="D7" s="162"/>
      <c r="E7" s="70" t="s">
        <v>494</v>
      </c>
      <c r="F7" s="218">
        <v>10</v>
      </c>
      <c r="G7" s="218">
        <v>10.6</v>
      </c>
      <c r="H7" s="218">
        <v>11.7</v>
      </c>
      <c r="I7" s="68">
        <f>G7*Содержание!$C$42</f>
        <v>797.09225449999985</v>
      </c>
      <c r="J7" s="68">
        <f>H7*Содержание!$C$42</f>
        <v>879.80937524999979</v>
      </c>
    </row>
    <row r="8" spans="1:10" ht="75" customHeight="1" x14ac:dyDescent="0.2">
      <c r="A8" s="14" t="s">
        <v>1241</v>
      </c>
      <c r="B8" s="14"/>
      <c r="C8" s="14" t="s">
        <v>1077</v>
      </c>
      <c r="D8"/>
      <c r="E8" s="31" t="s">
        <v>495</v>
      </c>
      <c r="F8" s="215">
        <v>8</v>
      </c>
      <c r="G8" s="215">
        <v>8.5</v>
      </c>
      <c r="H8" s="215">
        <v>9.4</v>
      </c>
      <c r="I8" s="68">
        <f>G8*Содержание!$C$42</f>
        <v>639.17775124999991</v>
      </c>
      <c r="J8" s="68">
        <f>H8*Содержание!$C$42</f>
        <v>706.85539549999987</v>
      </c>
    </row>
    <row r="9" spans="1:10" ht="76.5" customHeight="1" x14ac:dyDescent="0.15">
      <c r="A9" s="14" t="s">
        <v>1242</v>
      </c>
      <c r="B9" s="14"/>
      <c r="C9" s="14" t="s">
        <v>1077</v>
      </c>
      <c r="D9" s="162"/>
      <c r="E9" s="31" t="s">
        <v>350</v>
      </c>
      <c r="F9" s="215">
        <v>8</v>
      </c>
      <c r="G9" s="215">
        <v>8.5</v>
      </c>
      <c r="H9" s="215">
        <v>9.4</v>
      </c>
      <c r="I9" s="68">
        <f>G9*Содержание!$C$42</f>
        <v>639.17775124999991</v>
      </c>
      <c r="J9" s="68">
        <f>H9*Содержание!$C$42</f>
        <v>706.85539549999987</v>
      </c>
    </row>
    <row r="10" spans="1:10" ht="38.25" customHeight="1" x14ac:dyDescent="0.15">
      <c r="A10" s="328" t="s">
        <v>462</v>
      </c>
      <c r="B10" s="328"/>
      <c r="C10" s="328"/>
      <c r="D10" s="328"/>
      <c r="E10" s="328"/>
      <c r="F10" s="328"/>
      <c r="G10" s="328"/>
      <c r="H10" s="328"/>
      <c r="I10" s="328"/>
      <c r="J10" s="328"/>
    </row>
    <row r="11" spans="1:10" ht="121.5" customHeight="1" x14ac:dyDescent="0.15">
      <c r="A11" s="144">
        <v>10224</v>
      </c>
      <c r="B11" s="14"/>
      <c r="C11" s="14" t="s">
        <v>1077</v>
      </c>
      <c r="D11" s="14"/>
      <c r="E11" s="28" t="s">
        <v>196</v>
      </c>
      <c r="F11" s="215">
        <v>15</v>
      </c>
      <c r="G11" s="215">
        <v>16</v>
      </c>
      <c r="H11" s="215">
        <v>17.5</v>
      </c>
      <c r="I11" s="68">
        <f>G11*Содержание!$C$42</f>
        <v>1203.1581199999998</v>
      </c>
      <c r="J11" s="68">
        <f>H11*Содержание!$C$42</f>
        <v>1315.9541937499998</v>
      </c>
    </row>
    <row r="12" spans="1:10" ht="150" customHeight="1" x14ac:dyDescent="0.15">
      <c r="A12" s="144">
        <v>10154</v>
      </c>
      <c r="B12" s="14"/>
      <c r="C12" s="14" t="s">
        <v>1077</v>
      </c>
      <c r="D12" s="14"/>
      <c r="E12" s="28" t="s">
        <v>414</v>
      </c>
      <c r="F12" s="215">
        <v>13</v>
      </c>
      <c r="G12" s="215">
        <v>13.8</v>
      </c>
      <c r="H12" s="215">
        <v>15.2</v>
      </c>
      <c r="I12" s="68">
        <f>G12*Содержание!$C$42</f>
        <v>1037.7238785</v>
      </c>
      <c r="J12" s="68">
        <f>H12*Содержание!$C$42</f>
        <v>1143.0002139999997</v>
      </c>
    </row>
    <row r="13" spans="1:10" ht="151.5" customHeight="1" x14ac:dyDescent="0.15">
      <c r="A13" s="4" t="s">
        <v>1128</v>
      </c>
      <c r="B13" s="14"/>
      <c r="C13" s="14" t="s">
        <v>1077</v>
      </c>
      <c r="D13" s="143"/>
      <c r="E13" s="33" t="s">
        <v>297</v>
      </c>
      <c r="F13" s="215">
        <v>13</v>
      </c>
      <c r="G13" s="215">
        <v>13.8</v>
      </c>
      <c r="H13" s="215">
        <v>15.2</v>
      </c>
      <c r="I13" s="68">
        <f>G13*Содержание!$C$42</f>
        <v>1037.7238785</v>
      </c>
      <c r="J13" s="68">
        <f>H13*Содержание!$C$42</f>
        <v>1143.0002139999997</v>
      </c>
    </row>
    <row r="14" spans="1:10" ht="88.5" customHeight="1" x14ac:dyDescent="0.15">
      <c r="A14" s="144" t="s">
        <v>990</v>
      </c>
      <c r="B14" s="14"/>
      <c r="C14" s="14" t="s">
        <v>1077</v>
      </c>
      <c r="D14" s="143"/>
      <c r="E14" s="28" t="s">
        <v>161</v>
      </c>
      <c r="F14" s="215">
        <v>30</v>
      </c>
      <c r="G14" s="215">
        <v>32</v>
      </c>
      <c r="H14" s="215">
        <v>35</v>
      </c>
      <c r="I14" s="68">
        <f>G14*Содержание!$C$42</f>
        <v>2406.3162399999997</v>
      </c>
      <c r="J14" s="68">
        <f>H14*Содержание!$C$42</f>
        <v>2631.9083874999997</v>
      </c>
    </row>
    <row r="15" spans="1:10" ht="150.75" customHeight="1" x14ac:dyDescent="0.15">
      <c r="A15" s="144">
        <v>10324</v>
      </c>
      <c r="B15" s="14"/>
      <c r="C15" s="14" t="s">
        <v>1077</v>
      </c>
      <c r="D15" s="143"/>
      <c r="E15" s="28" t="s">
        <v>219</v>
      </c>
      <c r="F15" s="215">
        <v>7</v>
      </c>
      <c r="G15" s="215">
        <v>7.5</v>
      </c>
      <c r="H15" s="215">
        <v>8.1999999999999993</v>
      </c>
      <c r="I15" s="68">
        <f>G15*Содержание!$C$42</f>
        <v>563.98036874999991</v>
      </c>
      <c r="J15" s="68">
        <f>H15*Содержание!$C$42</f>
        <v>616.61853649999989</v>
      </c>
    </row>
    <row r="16" spans="1:10" ht="104.25" customHeight="1" x14ac:dyDescent="0.15">
      <c r="A16" s="144" t="s">
        <v>1243</v>
      </c>
      <c r="B16" s="14" t="s">
        <v>1074</v>
      </c>
      <c r="C16" s="14" t="s">
        <v>1077</v>
      </c>
      <c r="D16" s="143"/>
      <c r="E16" s="28" t="s">
        <v>1034</v>
      </c>
      <c r="F16" s="215">
        <v>6</v>
      </c>
      <c r="G16" s="215">
        <v>6.4</v>
      </c>
      <c r="H16" s="215">
        <v>7</v>
      </c>
      <c r="I16" s="68">
        <f>G16*Содержание!$C$42</f>
        <v>481.26324799999998</v>
      </c>
      <c r="J16" s="68">
        <f>H16*Содержание!$C$42</f>
        <v>526.38167749999991</v>
      </c>
    </row>
    <row r="17" spans="1:10" ht="150" customHeight="1" x14ac:dyDescent="0.15">
      <c r="A17" s="144" t="s">
        <v>989</v>
      </c>
      <c r="B17" s="14"/>
      <c r="C17" s="14" t="s">
        <v>1077</v>
      </c>
      <c r="D17" s="143"/>
      <c r="E17" s="28" t="s">
        <v>420</v>
      </c>
      <c r="F17" s="215">
        <v>10</v>
      </c>
      <c r="G17" s="215">
        <v>10.6</v>
      </c>
      <c r="H17" s="215">
        <v>11.7</v>
      </c>
      <c r="I17" s="68">
        <f>G17*Содержание!$C$42</f>
        <v>797.09225449999985</v>
      </c>
      <c r="J17" s="68">
        <f>H17*Содержание!$C$42</f>
        <v>879.80937524999979</v>
      </c>
    </row>
    <row r="18" spans="1:10" ht="133.5" customHeight="1" x14ac:dyDescent="0.2">
      <c r="A18" s="163" t="s">
        <v>1114</v>
      </c>
      <c r="B18" s="14"/>
      <c r="C18" s="14" t="s">
        <v>1077</v>
      </c>
      <c r="D18"/>
      <c r="E18" s="33" t="s">
        <v>452</v>
      </c>
      <c r="F18" s="215">
        <v>10</v>
      </c>
      <c r="G18" s="215">
        <v>10.6</v>
      </c>
      <c r="H18" s="215">
        <v>11.7</v>
      </c>
      <c r="I18" s="68">
        <f>G18*Содержание!$C$42</f>
        <v>797.09225449999985</v>
      </c>
      <c r="J18" s="68">
        <f>H18*Содержание!$C$42</f>
        <v>879.80937524999979</v>
      </c>
    </row>
    <row r="19" spans="1:10" ht="120.75" customHeight="1" x14ac:dyDescent="0.2">
      <c r="A19" s="159" t="s">
        <v>1115</v>
      </c>
      <c r="B19" s="14"/>
      <c r="C19" s="14" t="s">
        <v>1077</v>
      </c>
      <c r="D19" s="161"/>
      <c r="E19" s="98" t="s">
        <v>132</v>
      </c>
      <c r="F19" s="215">
        <v>10</v>
      </c>
      <c r="G19" s="215">
        <v>10.6</v>
      </c>
      <c r="H19" s="215">
        <v>11.7</v>
      </c>
      <c r="I19" s="71">
        <f>G19*Содержание!$C$42</f>
        <v>797.09225449999985</v>
      </c>
      <c r="J19" s="71">
        <f>H19*Содержание!$C$42</f>
        <v>879.80937524999979</v>
      </c>
    </row>
    <row r="20" spans="1:10" ht="33" customHeight="1" x14ac:dyDescent="0.15">
      <c r="A20" s="328" t="s">
        <v>318</v>
      </c>
      <c r="B20" s="328"/>
      <c r="C20" s="328"/>
      <c r="D20" s="328"/>
      <c r="E20" s="328"/>
      <c r="F20" s="328"/>
      <c r="G20" s="328"/>
      <c r="H20" s="328"/>
      <c r="I20" s="328"/>
      <c r="J20" s="328"/>
    </row>
    <row r="21" spans="1:10" ht="204" customHeight="1" x14ac:dyDescent="0.15">
      <c r="A21" s="144">
        <v>90284</v>
      </c>
      <c r="B21" s="14"/>
      <c r="C21" s="14" t="s">
        <v>1077</v>
      </c>
      <c r="D21" s="143"/>
      <c r="E21" s="28" t="s">
        <v>45</v>
      </c>
      <c r="F21" s="215">
        <v>15</v>
      </c>
      <c r="G21" s="215">
        <v>16</v>
      </c>
      <c r="H21" s="215">
        <v>17.5</v>
      </c>
      <c r="I21" s="68">
        <f>G21*Содержание!$C$42</f>
        <v>1203.1581199999998</v>
      </c>
      <c r="J21" s="68">
        <f>H21*Содержание!$C$42</f>
        <v>1315.9541937499998</v>
      </c>
    </row>
    <row r="22" spans="1:10" ht="162" customHeight="1" x14ac:dyDescent="0.15">
      <c r="A22" s="144">
        <v>90194</v>
      </c>
      <c r="B22" s="14"/>
      <c r="C22" s="14" t="s">
        <v>1077</v>
      </c>
      <c r="D22" s="143"/>
      <c r="E22" s="28" t="s">
        <v>53</v>
      </c>
      <c r="F22" s="215">
        <v>15</v>
      </c>
      <c r="G22" s="215">
        <v>16</v>
      </c>
      <c r="H22" s="215">
        <v>17.5</v>
      </c>
      <c r="I22" s="68">
        <f>G22*Содержание!$C$42</f>
        <v>1203.1581199999998</v>
      </c>
      <c r="J22" s="68">
        <f>H22*Содержание!$C$42</f>
        <v>1315.9541937499998</v>
      </c>
    </row>
    <row r="23" spans="1:10" ht="83.25" customHeight="1" x14ac:dyDescent="0.15">
      <c r="A23" s="144">
        <v>90504</v>
      </c>
      <c r="B23" s="14"/>
      <c r="C23" s="14" t="s">
        <v>1077</v>
      </c>
      <c r="D23" s="367"/>
      <c r="E23" s="28" t="s">
        <v>373</v>
      </c>
      <c r="F23" s="215">
        <v>10</v>
      </c>
      <c r="G23" s="215">
        <v>10.6</v>
      </c>
      <c r="H23" s="215">
        <v>11.7</v>
      </c>
      <c r="I23" s="68">
        <f>G23*Содержание!$C$42</f>
        <v>797.09225449999985</v>
      </c>
      <c r="J23" s="68">
        <f>H23*Содержание!$C$42</f>
        <v>879.80937524999979</v>
      </c>
    </row>
    <row r="24" spans="1:10" ht="111" customHeight="1" x14ac:dyDescent="0.15">
      <c r="A24" s="4" t="s">
        <v>1244</v>
      </c>
      <c r="B24" s="14"/>
      <c r="C24" s="14" t="s">
        <v>1077</v>
      </c>
      <c r="D24" s="368"/>
      <c r="E24" s="33" t="s">
        <v>400</v>
      </c>
      <c r="F24" s="215">
        <v>10</v>
      </c>
      <c r="G24" s="215">
        <v>10.6</v>
      </c>
      <c r="H24" s="215">
        <v>11.7</v>
      </c>
      <c r="I24" s="68">
        <f>G24*Содержание!$C$42</f>
        <v>797.09225449999985</v>
      </c>
      <c r="J24" s="68">
        <f>H24*Содержание!$C$42</f>
        <v>879.80937524999979</v>
      </c>
    </row>
    <row r="25" spans="1:10" ht="78" customHeight="1" x14ac:dyDescent="0.15">
      <c r="A25" s="144">
        <v>90534</v>
      </c>
      <c r="B25" s="14"/>
      <c r="C25" s="14" t="s">
        <v>1077</v>
      </c>
      <c r="D25" s="367"/>
      <c r="E25" s="28" t="s">
        <v>373</v>
      </c>
      <c r="F25" s="215">
        <v>10</v>
      </c>
      <c r="G25" s="215">
        <v>10.6</v>
      </c>
      <c r="H25" s="215">
        <v>11.7</v>
      </c>
      <c r="I25" s="68">
        <f>G25*Содержание!$C$42</f>
        <v>797.09225449999985</v>
      </c>
      <c r="J25" s="68">
        <f>H25*Содержание!$C$42</f>
        <v>879.80937524999979</v>
      </c>
    </row>
    <row r="26" spans="1:10" ht="89.25" customHeight="1" x14ac:dyDescent="0.15">
      <c r="A26" s="4" t="s">
        <v>1245</v>
      </c>
      <c r="B26" s="14"/>
      <c r="C26" s="14" t="s">
        <v>1077</v>
      </c>
      <c r="D26" s="368"/>
      <c r="E26" s="33" t="s">
        <v>400</v>
      </c>
      <c r="F26" s="215">
        <v>10</v>
      </c>
      <c r="G26" s="215">
        <v>10.6</v>
      </c>
      <c r="H26" s="215">
        <v>11.7</v>
      </c>
      <c r="I26" s="68">
        <f>G26*Содержание!$C$42</f>
        <v>797.09225449999985</v>
      </c>
      <c r="J26" s="68">
        <f>H26*Содержание!$C$42</f>
        <v>879.80937524999979</v>
      </c>
    </row>
    <row r="27" spans="1:10" ht="107.25" customHeight="1" x14ac:dyDescent="0.15">
      <c r="A27" s="144">
        <v>90674</v>
      </c>
      <c r="B27" s="14"/>
      <c r="C27" s="14" t="s">
        <v>1077</v>
      </c>
      <c r="D27" s="143"/>
      <c r="E27" s="28" t="s">
        <v>374</v>
      </c>
      <c r="F27" s="215">
        <v>12</v>
      </c>
      <c r="G27" s="215">
        <v>12.8</v>
      </c>
      <c r="H27" s="215">
        <v>14</v>
      </c>
      <c r="I27" s="68">
        <f>G27*Содержание!$C$42</f>
        <v>962.52649599999995</v>
      </c>
      <c r="J27" s="68">
        <f>H27*Содержание!$C$42</f>
        <v>1052.7633549999998</v>
      </c>
    </row>
    <row r="28" spans="1:10" ht="155.25" customHeight="1" x14ac:dyDescent="0.15">
      <c r="A28" s="144">
        <v>90684</v>
      </c>
      <c r="B28" s="14"/>
      <c r="C28" s="14" t="s">
        <v>1077</v>
      </c>
      <c r="D28" s="143"/>
      <c r="E28" s="28" t="s">
        <v>547</v>
      </c>
      <c r="F28" s="215">
        <v>15</v>
      </c>
      <c r="G28" s="215">
        <v>16</v>
      </c>
      <c r="H28" s="215">
        <v>17.5</v>
      </c>
      <c r="I28" s="68">
        <f>G28*Содержание!$C$42</f>
        <v>1203.1581199999998</v>
      </c>
      <c r="J28" s="68">
        <f>H28*Содержание!$C$42</f>
        <v>1315.9541937499998</v>
      </c>
    </row>
    <row r="29" spans="1:10" ht="151.5" customHeight="1" x14ac:dyDescent="0.15">
      <c r="A29" s="144" t="s">
        <v>960</v>
      </c>
      <c r="B29" s="14"/>
      <c r="C29" s="14" t="s">
        <v>1077</v>
      </c>
      <c r="D29" s="143"/>
      <c r="E29" s="28" t="s">
        <v>961</v>
      </c>
      <c r="F29" s="174">
        <v>81</v>
      </c>
      <c r="G29" s="174">
        <v>90</v>
      </c>
      <c r="H29" s="174">
        <v>99</v>
      </c>
      <c r="I29" s="68">
        <f>G29*Содержание!$C$42</f>
        <v>6767.7644249999994</v>
      </c>
      <c r="J29" s="68">
        <f>H29*Содержание!$C$42</f>
        <v>7444.540867499999</v>
      </c>
    </row>
    <row r="30" spans="1:10" ht="93.75" customHeight="1" x14ac:dyDescent="0.15">
      <c r="A30" s="14" t="s">
        <v>1246</v>
      </c>
      <c r="B30" s="14"/>
      <c r="C30" s="14" t="s">
        <v>1077</v>
      </c>
      <c r="D30" s="14"/>
      <c r="E30" s="28" t="s">
        <v>631</v>
      </c>
      <c r="F30" s="174">
        <v>50</v>
      </c>
      <c r="G30" s="174">
        <v>55</v>
      </c>
      <c r="H30" s="174">
        <v>60</v>
      </c>
      <c r="I30" s="68">
        <f>G30*Содержание!$C$42</f>
        <v>4135.8560374999997</v>
      </c>
      <c r="J30" s="68">
        <f>H30*Содержание!$C$42</f>
        <v>4511.8429499999993</v>
      </c>
    </row>
    <row r="31" spans="1:10" ht="36" customHeight="1" x14ac:dyDescent="0.15">
      <c r="A31" s="328" t="s">
        <v>319</v>
      </c>
      <c r="B31" s="328"/>
      <c r="C31" s="328"/>
      <c r="D31" s="328"/>
      <c r="E31" s="328"/>
      <c r="F31" s="328"/>
      <c r="G31" s="328"/>
      <c r="H31" s="328"/>
      <c r="I31" s="328"/>
      <c r="J31" s="328"/>
    </row>
    <row r="32" spans="1:10" ht="73.5" customHeight="1" x14ac:dyDescent="0.15">
      <c r="A32" s="144" t="s">
        <v>632</v>
      </c>
      <c r="B32" s="14"/>
      <c r="C32" s="14" t="s">
        <v>1077</v>
      </c>
      <c r="D32" s="14"/>
      <c r="E32" s="28" t="s">
        <v>633</v>
      </c>
      <c r="F32" s="215">
        <v>2</v>
      </c>
      <c r="G32" s="215">
        <v>2.2000000000000002</v>
      </c>
      <c r="H32" s="215">
        <v>2.4</v>
      </c>
      <c r="I32" s="68">
        <f>G32*Содержание!$C$42</f>
        <v>165.43424149999998</v>
      </c>
      <c r="J32" s="68">
        <f>H32*Содержание!$C$42</f>
        <v>180.47371799999996</v>
      </c>
    </row>
    <row r="33" spans="1:10" ht="72" customHeight="1" x14ac:dyDescent="0.15">
      <c r="A33" s="4" t="s">
        <v>1247</v>
      </c>
      <c r="B33" s="14"/>
      <c r="C33" s="14" t="s">
        <v>1077</v>
      </c>
      <c r="D33" s="14"/>
      <c r="E33" s="33" t="s">
        <v>686</v>
      </c>
      <c r="F33" s="215">
        <v>2</v>
      </c>
      <c r="G33" s="215">
        <v>2.2000000000000002</v>
      </c>
      <c r="H33" s="215">
        <v>2.4</v>
      </c>
      <c r="I33" s="68">
        <f>G33*Содержание!$C$42</f>
        <v>165.43424149999998</v>
      </c>
      <c r="J33" s="68">
        <f>H33*Содержание!$C$42</f>
        <v>180.47371799999996</v>
      </c>
    </row>
    <row r="34" spans="1:10" ht="74.25" customHeight="1" x14ac:dyDescent="0.15">
      <c r="A34" s="144" t="s">
        <v>634</v>
      </c>
      <c r="B34" s="14"/>
      <c r="C34" s="14" t="s">
        <v>1077</v>
      </c>
      <c r="D34" s="14"/>
      <c r="E34" s="28" t="s">
        <v>635</v>
      </c>
      <c r="F34" s="215">
        <v>2.5</v>
      </c>
      <c r="G34" s="215">
        <v>2.7</v>
      </c>
      <c r="H34" s="215">
        <v>2.9</v>
      </c>
      <c r="I34" s="68">
        <f>G34*Содержание!$C$42</f>
        <v>203.03293274999999</v>
      </c>
      <c r="J34" s="68">
        <f>H34*Содержание!$C$42</f>
        <v>218.07240924999996</v>
      </c>
    </row>
    <row r="35" spans="1:10" ht="72" customHeight="1" x14ac:dyDescent="0.15">
      <c r="A35" s="144" t="s">
        <v>636</v>
      </c>
      <c r="B35" s="14"/>
      <c r="C35" s="14" t="s">
        <v>1077</v>
      </c>
      <c r="D35" s="14"/>
      <c r="E35" s="28" t="s">
        <v>290</v>
      </c>
      <c r="F35" s="215">
        <v>2.5</v>
      </c>
      <c r="G35" s="215">
        <v>2.7</v>
      </c>
      <c r="H35" s="215">
        <v>2.9</v>
      </c>
      <c r="I35" s="68">
        <f>G35*Содержание!$C$42</f>
        <v>203.03293274999999</v>
      </c>
      <c r="J35" s="68">
        <f>H35*Содержание!$C$42</f>
        <v>218.07240924999996</v>
      </c>
    </row>
    <row r="36" spans="1:10" ht="72.75" customHeight="1" x14ac:dyDescent="0.15">
      <c r="A36" s="144" t="s">
        <v>291</v>
      </c>
      <c r="B36" s="14"/>
      <c r="C36" s="14" t="s">
        <v>1077</v>
      </c>
      <c r="D36" s="14"/>
      <c r="E36" s="28" t="s">
        <v>292</v>
      </c>
      <c r="F36" s="215">
        <v>2.5</v>
      </c>
      <c r="G36" s="215">
        <v>2.7</v>
      </c>
      <c r="H36" s="215">
        <v>2.9</v>
      </c>
      <c r="I36" s="68">
        <f>G36*Содержание!$C$42</f>
        <v>203.03293274999999</v>
      </c>
      <c r="J36" s="68">
        <f>H36*Содержание!$C$42</f>
        <v>218.07240924999996</v>
      </c>
    </row>
    <row r="37" spans="1:10" ht="72" customHeight="1" x14ac:dyDescent="0.15">
      <c r="A37" s="144" t="s">
        <v>293</v>
      </c>
      <c r="B37" s="14"/>
      <c r="C37" s="14" t="s">
        <v>1077</v>
      </c>
      <c r="D37" s="14"/>
      <c r="E37" s="28" t="s">
        <v>32</v>
      </c>
      <c r="F37" s="215">
        <v>3</v>
      </c>
      <c r="G37" s="215">
        <v>3.2</v>
      </c>
      <c r="H37" s="215">
        <v>3.5</v>
      </c>
      <c r="I37" s="68">
        <f>G37*Содержание!$C$42</f>
        <v>240.63162399999999</v>
      </c>
      <c r="J37" s="68">
        <f>H37*Содержание!$C$42</f>
        <v>263.19083874999995</v>
      </c>
    </row>
    <row r="38" spans="1:10" ht="72.75" customHeight="1" x14ac:dyDescent="0.15">
      <c r="A38" s="4" t="s">
        <v>1248</v>
      </c>
      <c r="B38" s="14"/>
      <c r="C38" s="14" t="s">
        <v>1077</v>
      </c>
      <c r="D38" s="14"/>
      <c r="E38" s="35" t="s">
        <v>273</v>
      </c>
      <c r="F38" s="215">
        <v>3</v>
      </c>
      <c r="G38" s="215">
        <v>3.2</v>
      </c>
      <c r="H38" s="215">
        <v>3.5</v>
      </c>
      <c r="I38" s="68">
        <f>G38*Содержание!$C$42</f>
        <v>240.63162399999999</v>
      </c>
      <c r="J38" s="68">
        <f>H38*Содержание!$C$42</f>
        <v>263.19083874999995</v>
      </c>
    </row>
    <row r="39" spans="1:10" ht="72.75" customHeight="1" x14ac:dyDescent="0.15">
      <c r="A39" s="144" t="s">
        <v>33</v>
      </c>
      <c r="B39" s="14"/>
      <c r="C39" s="14" t="s">
        <v>1077</v>
      </c>
      <c r="D39" s="14"/>
      <c r="E39" s="28" t="s">
        <v>92</v>
      </c>
      <c r="F39" s="215">
        <v>4</v>
      </c>
      <c r="G39" s="215">
        <v>4.3</v>
      </c>
      <c r="H39" s="215">
        <v>4.7</v>
      </c>
      <c r="I39" s="68">
        <f>G39*Содержание!$C$42</f>
        <v>323.34874474999992</v>
      </c>
      <c r="J39" s="68">
        <f>H39*Содержание!$C$42</f>
        <v>353.42769774999994</v>
      </c>
    </row>
    <row r="40" spans="1:10" ht="72.75" customHeight="1" x14ac:dyDescent="0.15">
      <c r="A40" s="4" t="s">
        <v>1249</v>
      </c>
      <c r="B40" s="14"/>
      <c r="C40" s="14" t="s">
        <v>1077</v>
      </c>
      <c r="D40" s="14"/>
      <c r="E40" s="33" t="s">
        <v>274</v>
      </c>
      <c r="F40" s="215">
        <v>4</v>
      </c>
      <c r="G40" s="215">
        <v>4.3</v>
      </c>
      <c r="H40" s="215">
        <v>4.7</v>
      </c>
      <c r="I40" s="68">
        <f>G40*Содержание!$C$42</f>
        <v>323.34874474999992</v>
      </c>
      <c r="J40" s="68">
        <f>H40*Содержание!$C$42</f>
        <v>353.42769774999994</v>
      </c>
    </row>
    <row r="41" spans="1:10" ht="76.5" customHeight="1" x14ac:dyDescent="0.15">
      <c r="A41" s="144" t="s">
        <v>797</v>
      </c>
      <c r="B41" s="14"/>
      <c r="C41" s="14" t="s">
        <v>1077</v>
      </c>
      <c r="D41" s="14"/>
      <c r="E41" s="28" t="s">
        <v>351</v>
      </c>
      <c r="F41" s="174">
        <v>2.8</v>
      </c>
      <c r="G41" s="174">
        <v>3.5</v>
      </c>
      <c r="H41" s="174">
        <v>4</v>
      </c>
      <c r="I41" s="68">
        <f>G41*Содержание!$C$42</f>
        <v>263.19083874999995</v>
      </c>
      <c r="J41" s="68">
        <f>H41*Содержание!$C$42</f>
        <v>300.78952999999996</v>
      </c>
    </row>
    <row r="42" spans="1:10" ht="75" customHeight="1" x14ac:dyDescent="0.15">
      <c r="A42" s="144" t="s">
        <v>798</v>
      </c>
      <c r="B42" s="14"/>
      <c r="C42" s="14" t="s">
        <v>1077</v>
      </c>
      <c r="D42" s="14"/>
      <c r="E42" s="28" t="s">
        <v>93</v>
      </c>
      <c r="F42" s="174">
        <v>24</v>
      </c>
      <c r="G42" s="174">
        <v>25.6</v>
      </c>
      <c r="H42" s="174">
        <v>28</v>
      </c>
      <c r="I42" s="68">
        <f>G42*Содержание!$C$42</f>
        <v>1925.0529919999999</v>
      </c>
      <c r="J42" s="68">
        <f>H42*Содержание!$C$42</f>
        <v>2105.5267099999996</v>
      </c>
    </row>
    <row r="44" spans="1:10" ht="71.25" customHeight="1" x14ac:dyDescent="0.15"/>
    <row r="45" spans="1:10" ht="71.25" customHeight="1" x14ac:dyDescent="0.15"/>
    <row r="46" spans="1:10" ht="72" customHeight="1" x14ac:dyDescent="0.15"/>
    <row r="47" spans="1:10" ht="70.5" customHeight="1" x14ac:dyDescent="0.15"/>
    <row r="48" spans="1:10" ht="72" customHeight="1" x14ac:dyDescent="0.15"/>
    <row r="49" ht="71.25" customHeight="1" x14ac:dyDescent="0.15"/>
    <row r="50" ht="71.25" customHeight="1" x14ac:dyDescent="0.15"/>
    <row r="51" ht="72" customHeight="1" x14ac:dyDescent="0.15"/>
    <row r="52" ht="72" customHeight="1" x14ac:dyDescent="0.15"/>
    <row r="53" ht="72.75" customHeight="1" x14ac:dyDescent="0.15"/>
    <row r="54" ht="74.2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0">
    <mergeCell ref="A20:J20"/>
    <mergeCell ref="A31:J31"/>
    <mergeCell ref="D23:D24"/>
    <mergeCell ref="D25:D26"/>
    <mergeCell ref="A1:J2"/>
    <mergeCell ref="A5:J5"/>
    <mergeCell ref="I3:J3"/>
    <mergeCell ref="A3:E3"/>
    <mergeCell ref="F3:H3"/>
    <mergeCell ref="A10:J10"/>
  </mergeCells>
  <phoneticPr fontId="9" type="noConversion"/>
  <conditionalFormatting sqref="B1:B1048576">
    <cfRule type="containsText" dxfId="1"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3.28515625" style="2" customWidth="1"/>
    <col min="7" max="7" width="12.7109375" style="2" customWidth="1"/>
    <col min="8" max="8" width="12.85546875" style="2" customWidth="1"/>
    <col min="9" max="9" width="14.7109375" style="2" customWidth="1"/>
    <col min="10" max="10" width="14.5703125" style="2" customWidth="1"/>
    <col min="11" max="16384" width="9.140625" style="2"/>
  </cols>
  <sheetData>
    <row r="1" spans="1:10" ht="24.2" customHeight="1" x14ac:dyDescent="0.15">
      <c r="A1" s="325" t="str">
        <f>Содержание!B1</f>
        <v>ООО “НеоТайп”, г. Москва, ул. 16-я Парковая, д. 30 
Телефон/Факс: (499) 461-4505, (495) 983-11-65, (495) 978-4130 E-mail: info@svetenergo.ru</v>
      </c>
      <c r="B1" s="282"/>
      <c r="C1" s="282"/>
      <c r="D1" s="282"/>
      <c r="E1" s="282"/>
      <c r="F1" s="282"/>
      <c r="G1" s="282"/>
      <c r="H1" s="282"/>
      <c r="I1" s="282"/>
      <c r="J1" s="282"/>
    </row>
    <row r="2" spans="1:10" ht="24.2" customHeight="1" x14ac:dyDescent="0.15">
      <c r="A2" s="326"/>
      <c r="B2" s="283"/>
      <c r="C2" s="283"/>
      <c r="D2" s="283"/>
      <c r="E2" s="283"/>
      <c r="F2" s="283"/>
      <c r="G2" s="283"/>
      <c r="H2" s="283"/>
      <c r="I2" s="283"/>
      <c r="J2" s="283"/>
    </row>
    <row r="3" spans="1:10" ht="36"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820</v>
      </c>
      <c r="B5" s="319"/>
      <c r="C5" s="319"/>
      <c r="D5" s="319"/>
      <c r="E5" s="319"/>
      <c r="F5" s="319"/>
      <c r="G5" s="319"/>
      <c r="H5" s="319"/>
      <c r="I5" s="55"/>
      <c r="J5" s="50"/>
    </row>
    <row r="6" spans="1:10" ht="80.25" customHeight="1" x14ac:dyDescent="0.15">
      <c r="A6" s="14" t="s">
        <v>1250</v>
      </c>
      <c r="B6" s="14"/>
      <c r="C6" s="14" t="s">
        <v>1077</v>
      </c>
      <c r="D6" s="17"/>
      <c r="E6" s="43" t="s">
        <v>94</v>
      </c>
      <c r="F6" s="174">
        <v>55</v>
      </c>
      <c r="G6" s="174">
        <v>55</v>
      </c>
      <c r="H6" s="174">
        <v>70</v>
      </c>
      <c r="I6" s="68">
        <f>G6*Содержание!$C$42</f>
        <v>4135.8560374999997</v>
      </c>
      <c r="J6" s="68">
        <f>H6*Содержание!$C$42</f>
        <v>5263.8167749999993</v>
      </c>
    </row>
    <row r="7" spans="1:10" ht="80.25" customHeight="1" x14ac:dyDescent="0.15">
      <c r="A7" s="14" t="s">
        <v>95</v>
      </c>
      <c r="B7" s="14"/>
      <c r="C7" s="14" t="s">
        <v>1077</v>
      </c>
      <c r="D7" s="14"/>
      <c r="E7" s="28" t="s">
        <v>275</v>
      </c>
      <c r="F7" s="174">
        <v>45</v>
      </c>
      <c r="G7" s="174">
        <v>45</v>
      </c>
      <c r="H7" s="174">
        <v>55</v>
      </c>
      <c r="I7" s="68">
        <f>G7*Содержание!$C$42</f>
        <v>3383.8822124999997</v>
      </c>
      <c r="J7" s="68">
        <f>H7*Содержание!$C$42</f>
        <v>4135.8560374999997</v>
      </c>
    </row>
    <row r="8" spans="1:10" ht="77.25" customHeight="1" x14ac:dyDescent="0.15">
      <c r="A8" s="14" t="s">
        <v>276</v>
      </c>
      <c r="B8" s="14"/>
      <c r="C8" s="14" t="s">
        <v>1077</v>
      </c>
      <c r="D8" s="14"/>
      <c r="E8" s="28" t="s">
        <v>285</v>
      </c>
      <c r="F8" s="174">
        <v>22</v>
      </c>
      <c r="G8" s="174">
        <v>22</v>
      </c>
      <c r="H8" s="174">
        <v>27</v>
      </c>
      <c r="I8" s="68">
        <f>G8*Содержание!$C$42</f>
        <v>1654.3424149999998</v>
      </c>
      <c r="J8" s="68">
        <f>H8*Содержание!$C$42</f>
        <v>2030.3293274999996</v>
      </c>
    </row>
    <row r="9" spans="1:10" ht="79.5" customHeight="1" x14ac:dyDescent="0.15">
      <c r="A9" s="14" t="s">
        <v>286</v>
      </c>
      <c r="B9" s="14"/>
      <c r="C9" s="14" t="s">
        <v>1077</v>
      </c>
      <c r="D9" s="14"/>
      <c r="E9" s="28" t="s">
        <v>187</v>
      </c>
      <c r="F9" s="174">
        <v>55</v>
      </c>
      <c r="G9" s="174">
        <v>55</v>
      </c>
      <c r="H9" s="174">
        <v>70</v>
      </c>
      <c r="I9" s="68">
        <f>G9*Содержание!$C$42</f>
        <v>4135.8560374999997</v>
      </c>
      <c r="J9" s="68">
        <f>H9*Содержание!$C$42</f>
        <v>5263.8167749999993</v>
      </c>
    </row>
    <row r="10" spans="1:10" ht="78" customHeight="1" x14ac:dyDescent="0.15">
      <c r="A10" s="14" t="s">
        <v>188</v>
      </c>
      <c r="B10" s="14"/>
      <c r="C10" s="14" t="s">
        <v>1077</v>
      </c>
      <c r="D10" s="14"/>
      <c r="E10" s="28" t="s">
        <v>488</v>
      </c>
      <c r="F10" s="174">
        <v>45</v>
      </c>
      <c r="G10" s="174">
        <v>45</v>
      </c>
      <c r="H10" s="174">
        <v>55</v>
      </c>
      <c r="I10" s="68">
        <f>G10*Содержание!$C$42</f>
        <v>3383.8822124999997</v>
      </c>
      <c r="J10" s="68">
        <f>H10*Содержание!$C$42</f>
        <v>4135.8560374999997</v>
      </c>
    </row>
    <row r="11" spans="1:10" ht="76.5" customHeight="1" x14ac:dyDescent="0.15">
      <c r="A11" s="14" t="s">
        <v>489</v>
      </c>
      <c r="B11" s="14"/>
      <c r="C11" s="14" t="s">
        <v>1077</v>
      </c>
      <c r="D11" s="14"/>
      <c r="E11" s="28" t="s">
        <v>445</v>
      </c>
      <c r="F11" s="174">
        <v>22</v>
      </c>
      <c r="G11" s="174">
        <v>22</v>
      </c>
      <c r="H11" s="174">
        <v>27</v>
      </c>
      <c r="I11" s="68">
        <f>G11*Содержание!$C$42</f>
        <v>1654.3424149999998</v>
      </c>
      <c r="J11" s="68">
        <f>H11*Содержание!$C$42</f>
        <v>2030.3293274999996</v>
      </c>
    </row>
    <row r="12" spans="1:10" ht="71.25" customHeight="1" x14ac:dyDescent="0.15">
      <c r="A12" s="14" t="s">
        <v>446</v>
      </c>
      <c r="B12" s="14"/>
      <c r="C12" s="14" t="s">
        <v>1077</v>
      </c>
      <c r="D12" s="14"/>
      <c r="E12" s="28" t="s">
        <v>215</v>
      </c>
      <c r="F12" s="174">
        <v>30</v>
      </c>
      <c r="G12" s="174">
        <v>30</v>
      </c>
      <c r="H12" s="174">
        <v>35</v>
      </c>
      <c r="I12" s="68">
        <f>G12*Содержание!$C$42</f>
        <v>2255.9214749999996</v>
      </c>
      <c r="J12" s="68">
        <f>H12*Содержание!$C$42</f>
        <v>2631.9083874999997</v>
      </c>
    </row>
    <row r="13" spans="1:10" ht="151.5" customHeight="1" x14ac:dyDescent="0.15">
      <c r="A13" s="14" t="s">
        <v>216</v>
      </c>
      <c r="B13" s="14"/>
      <c r="C13" s="14" t="s">
        <v>1077</v>
      </c>
      <c r="D13" s="14"/>
      <c r="E13" s="28" t="s">
        <v>101</v>
      </c>
      <c r="F13" s="174">
        <v>35</v>
      </c>
      <c r="G13" s="174">
        <v>35</v>
      </c>
      <c r="H13" s="174">
        <v>40</v>
      </c>
      <c r="I13" s="68">
        <f>G13*Содержание!$C$42</f>
        <v>2631.9083874999997</v>
      </c>
      <c r="J13" s="68">
        <f>H13*Содержание!$C$42</f>
        <v>3007.8952999999997</v>
      </c>
    </row>
    <row r="14" spans="1:10" ht="33.75" customHeight="1" x14ac:dyDescent="0.15"/>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J2"/>
    <mergeCell ref="I3:J3"/>
    <mergeCell ref="A5:H5"/>
    <mergeCell ref="A3:E3"/>
    <mergeCell ref="F3:H3"/>
  </mergeCells>
  <phoneticPr fontId="9" type="noConversion"/>
  <conditionalFormatting sqref="B1:B1048576">
    <cfRule type="containsText" dxfId="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workbookViewId="0">
      <selection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3.28515625" style="2" customWidth="1"/>
    <col min="7" max="7" width="12.7109375" style="2" customWidth="1"/>
    <col min="8" max="8" width="12.85546875" style="2" customWidth="1"/>
    <col min="9" max="9" width="14.7109375" style="2" customWidth="1"/>
    <col min="10" max="10" width="14.5703125" style="2" customWidth="1"/>
    <col min="11" max="16384" width="9.140625" style="2"/>
  </cols>
  <sheetData>
    <row r="1" spans="1:10" ht="24.2" customHeight="1" x14ac:dyDescent="0.15">
      <c r="A1" s="325" t="str">
        <f>Содержание!B1</f>
        <v>ООО “НеоТайп”, г. Москва, ул. 16-я Парковая, д. 30 
Телефон/Факс: (499) 461-4505, (495) 983-11-65, (495) 978-4130 E-mail: info@svetenergo.ru</v>
      </c>
      <c r="B1" s="282"/>
      <c r="C1" s="282"/>
      <c r="D1" s="282"/>
      <c r="E1" s="282"/>
      <c r="F1" s="282"/>
      <c r="G1" s="282"/>
      <c r="H1" s="282"/>
      <c r="I1" s="282"/>
      <c r="J1" s="282"/>
    </row>
    <row r="2" spans="1:10" ht="24.2" customHeight="1" x14ac:dyDescent="0.15">
      <c r="A2" s="326"/>
      <c r="B2" s="283"/>
      <c r="C2" s="283"/>
      <c r="D2" s="283"/>
      <c r="E2" s="283"/>
      <c r="F2" s="283"/>
      <c r="G2" s="283"/>
      <c r="H2" s="283"/>
      <c r="I2" s="283"/>
      <c r="J2" s="283"/>
    </row>
    <row r="3" spans="1:10" ht="36"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819</v>
      </c>
      <c r="B5" s="319"/>
      <c r="C5" s="319"/>
      <c r="D5" s="319"/>
      <c r="E5" s="319"/>
      <c r="F5" s="319"/>
      <c r="G5" s="319"/>
      <c r="H5" s="319"/>
      <c r="I5" s="55"/>
      <c r="J5" s="50"/>
    </row>
    <row r="6" spans="1:10" ht="80.099999999999994" customHeight="1" x14ac:dyDescent="0.2">
      <c r="A6" s="14" t="s">
        <v>590</v>
      </c>
      <c r="B6" s="14"/>
      <c r="C6" s="14" t="s">
        <v>1077</v>
      </c>
      <c r="D6" s="72"/>
      <c r="E6" s="79" t="s">
        <v>352</v>
      </c>
      <c r="F6" s="175">
        <v>22</v>
      </c>
      <c r="G6" s="175">
        <v>23</v>
      </c>
      <c r="H6" s="175">
        <v>24</v>
      </c>
      <c r="I6" s="68">
        <f>G6*Содержание!$C$42</f>
        <v>1729.5397974999998</v>
      </c>
      <c r="J6" s="68">
        <f>H6*Содержание!$C$42</f>
        <v>1804.7371799999996</v>
      </c>
    </row>
    <row r="7" spans="1:10" ht="80.099999999999994" customHeight="1" x14ac:dyDescent="0.2">
      <c r="A7" s="14" t="s">
        <v>591</v>
      </c>
      <c r="B7" s="14"/>
      <c r="C7" s="14" t="s">
        <v>1077</v>
      </c>
      <c r="D7" s="72"/>
      <c r="E7" s="28" t="s">
        <v>252</v>
      </c>
      <c r="F7" s="175">
        <v>22</v>
      </c>
      <c r="G7" s="175">
        <v>23</v>
      </c>
      <c r="H7" s="175">
        <v>24</v>
      </c>
      <c r="I7" s="68">
        <f>G7*Содержание!$C$42</f>
        <v>1729.5397974999998</v>
      </c>
      <c r="J7" s="68">
        <f>H7*Содержание!$C$42</f>
        <v>1804.7371799999996</v>
      </c>
    </row>
    <row r="8" spans="1:10" ht="80.099999999999994" customHeight="1" x14ac:dyDescent="0.2">
      <c r="A8" s="14" t="s">
        <v>231</v>
      </c>
      <c r="B8" s="14"/>
      <c r="C8" s="14" t="s">
        <v>1077</v>
      </c>
      <c r="D8" s="72"/>
      <c r="E8" s="28" t="s">
        <v>519</v>
      </c>
      <c r="F8" s="175">
        <v>28</v>
      </c>
      <c r="G8" s="175">
        <v>30</v>
      </c>
      <c r="H8" s="175">
        <v>32</v>
      </c>
      <c r="I8" s="68">
        <f>G8*Содержание!$C$42</f>
        <v>2255.9214749999996</v>
      </c>
      <c r="J8" s="68">
        <f>H8*Содержание!$C$42</f>
        <v>2406.3162399999997</v>
      </c>
    </row>
    <row r="9" spans="1:10" ht="80.099999999999994" customHeight="1" x14ac:dyDescent="0.2">
      <c r="A9" s="14" t="s">
        <v>232</v>
      </c>
      <c r="B9" s="14"/>
      <c r="C9" s="14" t="s">
        <v>1077</v>
      </c>
      <c r="D9" s="72"/>
      <c r="E9" s="28" t="s">
        <v>520</v>
      </c>
      <c r="F9" s="175">
        <v>28</v>
      </c>
      <c r="G9" s="175">
        <v>30</v>
      </c>
      <c r="H9" s="175">
        <v>32</v>
      </c>
      <c r="I9" s="68">
        <f>G9*Содержание!$C$42</f>
        <v>2255.9214749999996</v>
      </c>
      <c r="J9" s="68">
        <f>H9*Содержание!$C$42</f>
        <v>2406.3162399999997</v>
      </c>
    </row>
    <row r="10" spans="1:10" ht="80.099999999999994" customHeight="1" x14ac:dyDescent="0.2">
      <c r="A10" s="14" t="s">
        <v>233</v>
      </c>
      <c r="B10" s="14"/>
      <c r="C10" s="14" t="s">
        <v>1077</v>
      </c>
      <c r="D10" s="72"/>
      <c r="E10" s="80" t="s">
        <v>627</v>
      </c>
      <c r="F10" s="175">
        <v>40</v>
      </c>
      <c r="G10" s="175">
        <v>42</v>
      </c>
      <c r="H10" s="175">
        <v>44</v>
      </c>
      <c r="I10" s="68">
        <f>G10*Содержание!$C$42</f>
        <v>3158.2900649999997</v>
      </c>
      <c r="J10" s="68">
        <f>H10*Содержание!$C$42</f>
        <v>3308.6848299999997</v>
      </c>
    </row>
    <row r="11" spans="1:10" ht="80.099999999999994" customHeight="1" x14ac:dyDescent="0.15"/>
    <row r="12" spans="1:10" ht="80.099999999999994" customHeight="1" x14ac:dyDescent="0.15"/>
    <row r="13" spans="1:10" ht="80.099999999999994" customHeight="1" x14ac:dyDescent="0.15"/>
    <row r="14" spans="1:10" ht="80.099999999999994" customHeight="1" x14ac:dyDescent="0.15"/>
    <row r="15" spans="1:10" ht="80.099999999999994" customHeight="1" x14ac:dyDescent="0.15"/>
    <row r="16" spans="1:10" ht="80.099999999999994" customHeight="1" x14ac:dyDescent="0.15"/>
    <row r="17" ht="80.099999999999994" customHeight="1" x14ac:dyDescent="0.15"/>
    <row r="18" ht="80.099999999999994" customHeight="1" x14ac:dyDescent="0.15"/>
    <row r="19" ht="80.099999999999994" customHeight="1" x14ac:dyDescent="0.15"/>
    <row r="20" ht="80.099999999999994" customHeight="1" x14ac:dyDescent="0.15"/>
    <row r="21" ht="80.099999999999994" customHeight="1" x14ac:dyDescent="0.15"/>
    <row r="22" ht="80.099999999999994" customHeight="1" x14ac:dyDescent="0.15"/>
    <row r="23" ht="80.099999999999994" customHeight="1" x14ac:dyDescent="0.15"/>
    <row r="24" ht="80.099999999999994" customHeight="1" x14ac:dyDescent="0.15"/>
    <row r="25" ht="80.099999999999994" customHeight="1" x14ac:dyDescent="0.15"/>
    <row r="26" ht="80.099999999999994" customHeight="1" x14ac:dyDescent="0.15"/>
    <row r="27" ht="80.099999999999994" customHeight="1" x14ac:dyDescent="0.15"/>
    <row r="28" ht="80.099999999999994" customHeight="1" x14ac:dyDescent="0.15"/>
    <row r="29" ht="80.099999999999994" customHeight="1" x14ac:dyDescent="0.15"/>
  </sheetData>
  <customSheetViews>
    <customSheetView guid="{387FB4AB-0DDA-49CE-893D-FDA5B323CE06}">
      <selection activeCell="A3" sqref="A3:E3"/>
      <pageMargins left="0.7" right="0.7" top="0.75" bottom="0.75" header="0.3" footer="0.3"/>
      <pageSetup paperSize="9" orientation="portrait" r:id="rId1"/>
    </customSheetView>
    <customSheetView guid="{117E5385-9640-4B3C-81D5-4AABB19413BA}">
      <selection activeCell="O8" sqref="O8"/>
      <pageMargins left="0.7" right="0.7" top="0.75" bottom="0.75" header="0.3" footer="0.3"/>
      <pageSetup paperSize="9" orientation="portrait" r:id="rId2"/>
    </customSheetView>
    <customSheetView guid="{810B5283-CE84-444D-A80F-01A73D7F1E1F}">
      <selection activeCell="A3" sqref="A3:E3"/>
      <pageMargins left="0.7" right="0.7" top="0.75" bottom="0.75" header="0.3" footer="0.3"/>
      <pageSetup paperSize="9" orientation="portrait" r:id="rId3"/>
    </customSheetView>
    <customSheetView guid="{8AD9A505-2CB9-41E9-BA6E-2067C4057336}">
      <selection activeCell="O8" sqref="O8"/>
      <pageMargins left="0.7" right="0.7" top="0.75" bottom="0.75" header="0.3" footer="0.3"/>
      <pageSetup paperSize="9" orientation="portrait" r:id="rId4"/>
    </customSheetView>
  </customSheetViews>
  <mergeCells count="5">
    <mergeCell ref="A5:H5"/>
    <mergeCell ref="A1:J2"/>
    <mergeCell ref="A3:E3"/>
    <mergeCell ref="F3:H3"/>
    <mergeCell ref="I3:J3"/>
  </mergeCells>
  <phoneticPr fontId="9" type="noConversion"/>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5.42578125" style="2" customWidth="1"/>
    <col min="2" max="2" width="9.5703125" style="2" bestFit="1" customWidth="1"/>
    <col min="3" max="3" width="9" style="2" bestFit="1" customWidth="1"/>
    <col min="4" max="4" width="20.85546875" style="2" customWidth="1"/>
    <col min="5" max="5" width="52" style="2" customWidth="1"/>
    <col min="6" max="6" width="13.85546875" style="2" customWidth="1"/>
    <col min="7" max="7" width="13.7109375" style="2" customWidth="1"/>
    <col min="8" max="8" width="14.7109375" style="2" customWidth="1"/>
    <col min="9" max="9" width="14.28515625" style="2" customWidth="1"/>
    <col min="10" max="10" width="15.140625" style="2" customWidth="1"/>
    <col min="11" max="16384" width="9.140625" style="2"/>
  </cols>
  <sheetData>
    <row r="1" spans="1:10" ht="24.2" customHeight="1" x14ac:dyDescent="0.15">
      <c r="A1" s="301" t="str">
        <f>Дюралайт!A1</f>
        <v>ООО “НеоТайп”, г. Москва, ул. 16-я Парковая, д. 30 
Телефон/Факс: (499) 461-4505, (495) 983-11-65, (495) 978-4130 E-mail: info@svetenergo.ru</v>
      </c>
      <c r="B1" s="301"/>
      <c r="C1" s="301"/>
      <c r="D1" s="301"/>
      <c r="E1" s="301"/>
      <c r="F1" s="301"/>
      <c r="G1" s="301"/>
      <c r="H1" s="301"/>
      <c r="I1" s="301"/>
      <c r="J1" s="302"/>
    </row>
    <row r="2" spans="1:10" ht="24.2" customHeight="1" x14ac:dyDescent="0.15">
      <c r="A2" s="283"/>
      <c r="B2" s="283"/>
      <c r="C2" s="283"/>
      <c r="D2" s="283"/>
      <c r="E2" s="283"/>
      <c r="F2" s="283"/>
      <c r="G2" s="283"/>
      <c r="H2" s="283"/>
      <c r="I2" s="283"/>
      <c r="J2" s="303"/>
    </row>
    <row r="3" spans="1:10" ht="35.25" customHeight="1" x14ac:dyDescent="0.15">
      <c r="A3" s="284" t="s">
        <v>658</v>
      </c>
      <c r="B3" s="285"/>
      <c r="C3" s="285"/>
      <c r="D3" s="285"/>
      <c r="E3" s="286"/>
      <c r="F3" s="295" t="str">
        <f>Содержание!$C$41</f>
        <v>Курс доллара ЦБ + 2.5% = У.Е.</v>
      </c>
      <c r="G3" s="295"/>
      <c r="H3" s="297"/>
      <c r="I3" s="304"/>
      <c r="J3" s="305"/>
    </row>
    <row r="4" spans="1:10" ht="24.2" customHeight="1" x14ac:dyDescent="0.15">
      <c r="A4" s="140" t="s">
        <v>572</v>
      </c>
      <c r="B4" s="140" t="s">
        <v>1072</v>
      </c>
      <c r="C4" s="140" t="s">
        <v>1075</v>
      </c>
      <c r="D4" s="140" t="s">
        <v>546</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5" t="s">
        <v>1130</v>
      </c>
      <c r="B5" s="316"/>
      <c r="C5" s="316"/>
      <c r="D5" s="316"/>
      <c r="E5" s="316"/>
      <c r="F5" s="316"/>
      <c r="G5" s="316"/>
      <c r="H5" s="316"/>
      <c r="I5" s="316"/>
      <c r="J5" s="317"/>
    </row>
    <row r="6" spans="1:10" ht="81.75" customHeight="1" x14ac:dyDescent="0.15">
      <c r="A6" s="14" t="s">
        <v>301</v>
      </c>
      <c r="B6" s="14"/>
      <c r="C6" s="14" t="s">
        <v>1076</v>
      </c>
      <c r="D6" s="14"/>
      <c r="E6" s="27" t="s">
        <v>625</v>
      </c>
      <c r="F6" s="212">
        <v>3.2</v>
      </c>
      <c r="G6" s="212">
        <v>3.4</v>
      </c>
      <c r="H6" s="212">
        <v>3.9</v>
      </c>
      <c r="I6" s="68">
        <f>G6*Содержание!$C$42</f>
        <v>255.67110049999997</v>
      </c>
      <c r="J6" s="68">
        <f>H6*Содержание!$C$42</f>
        <v>293.26979174999997</v>
      </c>
    </row>
    <row r="7" spans="1:10" ht="80.25" customHeight="1" x14ac:dyDescent="0.15">
      <c r="A7" s="14" t="s">
        <v>302</v>
      </c>
      <c r="B7" s="14"/>
      <c r="C7" s="14" t="s">
        <v>1076</v>
      </c>
      <c r="D7" s="14"/>
      <c r="E7" s="27" t="s">
        <v>639</v>
      </c>
      <c r="F7" s="212">
        <v>5.65</v>
      </c>
      <c r="G7" s="212">
        <v>6</v>
      </c>
      <c r="H7" s="212">
        <v>7</v>
      </c>
      <c r="I7" s="68">
        <f>G7*Содержание!$C$42</f>
        <v>451.18429499999991</v>
      </c>
      <c r="J7" s="68">
        <f>H7*Содержание!$C$42</f>
        <v>526.38167749999991</v>
      </c>
    </row>
    <row r="8" spans="1:10" ht="83.25" customHeight="1" x14ac:dyDescent="0.15">
      <c r="A8" s="14" t="s">
        <v>303</v>
      </c>
      <c r="B8" s="14"/>
      <c r="C8" s="14" t="s">
        <v>1076</v>
      </c>
      <c r="D8" s="14"/>
      <c r="E8" s="27" t="s">
        <v>626</v>
      </c>
      <c r="F8" s="212">
        <v>4.25</v>
      </c>
      <c r="G8" s="212">
        <v>4.5</v>
      </c>
      <c r="H8" s="212">
        <v>5</v>
      </c>
      <c r="I8" s="68">
        <f>G8*Содержание!$C$42</f>
        <v>338.38822124999996</v>
      </c>
      <c r="J8" s="68">
        <f>H8*Содержание!$C$42</f>
        <v>375.98691249999996</v>
      </c>
    </row>
    <row r="9" spans="1:10" ht="81" customHeight="1" x14ac:dyDescent="0.15">
      <c r="A9" s="14" t="s">
        <v>304</v>
      </c>
      <c r="B9" s="14"/>
      <c r="C9" s="14" t="s">
        <v>1076</v>
      </c>
      <c r="D9" s="14"/>
      <c r="E9" s="27" t="s">
        <v>108</v>
      </c>
      <c r="F9" s="212">
        <v>2.75</v>
      </c>
      <c r="G9" s="212">
        <v>2.9</v>
      </c>
      <c r="H9" s="212">
        <v>3.3</v>
      </c>
      <c r="I9" s="68">
        <f>G9*Содержание!$C$42</f>
        <v>218.07240924999996</v>
      </c>
      <c r="J9" s="68">
        <f>H9*Содержание!$C$42</f>
        <v>248.15136224999995</v>
      </c>
    </row>
    <row r="10" spans="1:10" ht="81" customHeight="1" x14ac:dyDescent="0.15">
      <c r="A10" s="14" t="s">
        <v>1821</v>
      </c>
      <c r="B10" s="14"/>
      <c r="C10" s="14" t="s">
        <v>1076</v>
      </c>
      <c r="D10" s="14"/>
      <c r="E10" s="27" t="s">
        <v>1761</v>
      </c>
      <c r="F10" s="175">
        <v>4.0999999999999996</v>
      </c>
      <c r="G10" s="175">
        <v>4.4000000000000004</v>
      </c>
      <c r="H10" s="175">
        <v>5.0999999999999996</v>
      </c>
      <c r="I10" s="68">
        <f>G10*Содержание!$C$42</f>
        <v>330.86848299999997</v>
      </c>
      <c r="J10" s="68">
        <f>H10*Содержание!$C$42</f>
        <v>383.50665074999989</v>
      </c>
    </row>
    <row r="11" spans="1:10" ht="81" customHeight="1" x14ac:dyDescent="0.15">
      <c r="A11" s="14" t="s">
        <v>1806</v>
      </c>
      <c r="B11" s="14"/>
      <c r="C11" s="14" t="s">
        <v>1076</v>
      </c>
      <c r="D11" s="14"/>
      <c r="E11" s="27" t="s">
        <v>1765</v>
      </c>
      <c r="F11" s="175">
        <v>4.0999999999999996</v>
      </c>
      <c r="G11" s="175">
        <v>4.4000000000000004</v>
      </c>
      <c r="H11" s="175">
        <v>5.0999999999999996</v>
      </c>
      <c r="I11" s="68">
        <f>G11*Содержание!$C$42</f>
        <v>330.86848299999997</v>
      </c>
      <c r="J11" s="68">
        <f>H11*Содержание!$C$42</f>
        <v>383.50665074999989</v>
      </c>
    </row>
    <row r="12" spans="1:10" ht="24.2" customHeight="1" x14ac:dyDescent="0.15">
      <c r="A12" s="306" t="s">
        <v>539</v>
      </c>
      <c r="B12" s="307"/>
      <c r="C12" s="307"/>
      <c r="D12" s="307"/>
      <c r="E12" s="307"/>
      <c r="F12" s="307"/>
      <c r="G12" s="307"/>
      <c r="H12" s="307"/>
      <c r="I12" s="307"/>
      <c r="J12" s="308"/>
    </row>
    <row r="13" spans="1:10" ht="24.2" customHeight="1" x14ac:dyDescent="0.15">
      <c r="A13" s="298" t="s">
        <v>753</v>
      </c>
      <c r="B13" s="299"/>
      <c r="C13" s="299"/>
      <c r="D13" s="299"/>
      <c r="E13" s="299"/>
      <c r="F13" s="299"/>
      <c r="G13" s="299"/>
      <c r="H13" s="299"/>
      <c r="I13" s="299"/>
      <c r="J13" s="300"/>
    </row>
    <row r="14" spans="1:10" ht="78" customHeight="1" x14ac:dyDescent="0.15">
      <c r="A14" s="14" t="s">
        <v>953</v>
      </c>
      <c r="B14" s="14"/>
      <c r="C14" s="14" t="s">
        <v>1077</v>
      </c>
      <c r="D14" s="14"/>
      <c r="E14" s="27" t="s">
        <v>596</v>
      </c>
      <c r="F14" s="175">
        <v>0.4</v>
      </c>
      <c r="G14" s="175">
        <v>0.44</v>
      </c>
      <c r="H14" s="175">
        <v>0.5</v>
      </c>
      <c r="I14" s="73">
        <f>G14*Содержание!$C$42</f>
        <v>33.086848299999993</v>
      </c>
      <c r="J14" s="73">
        <f>H14*Содержание!$C$42</f>
        <v>37.598691249999995</v>
      </c>
    </row>
    <row r="15" spans="1:10" ht="77.25" customHeight="1" x14ac:dyDescent="0.2">
      <c r="A15" s="14" t="s">
        <v>952</v>
      </c>
      <c r="B15" s="14"/>
      <c r="C15" s="14" t="s">
        <v>1077</v>
      </c>
      <c r="D15" s="72"/>
      <c r="E15" s="27" t="s">
        <v>238</v>
      </c>
      <c r="F15" s="175">
        <v>0.4</v>
      </c>
      <c r="G15" s="175">
        <v>0.44</v>
      </c>
      <c r="H15" s="175">
        <v>0.5</v>
      </c>
      <c r="I15" s="73">
        <f>G15*Содержание!$C$42</f>
        <v>33.086848299999993</v>
      </c>
      <c r="J15" s="73">
        <f>H15*Содержание!$C$42</f>
        <v>37.598691249999995</v>
      </c>
    </row>
    <row r="16" spans="1:10" ht="80.25" customHeight="1" x14ac:dyDescent="0.2">
      <c r="A16" s="14" t="s">
        <v>954</v>
      </c>
      <c r="B16" s="14"/>
      <c r="C16" s="14" t="s">
        <v>1077</v>
      </c>
      <c r="D16" s="72"/>
      <c r="E16" s="27" t="s">
        <v>604</v>
      </c>
      <c r="F16" s="175">
        <v>0.4</v>
      </c>
      <c r="G16" s="175">
        <v>0.44</v>
      </c>
      <c r="H16" s="175">
        <v>0.5</v>
      </c>
      <c r="I16" s="73">
        <f>G16*Содержание!$C$42</f>
        <v>33.086848299999993</v>
      </c>
      <c r="J16" s="73">
        <f>H16*Содержание!$C$42</f>
        <v>37.598691249999995</v>
      </c>
    </row>
    <row r="17" spans="1:10" ht="81" customHeight="1" x14ac:dyDescent="0.2">
      <c r="A17" s="14" t="s">
        <v>955</v>
      </c>
      <c r="B17" s="14"/>
      <c r="C17" s="14" t="s">
        <v>1077</v>
      </c>
      <c r="D17" s="72"/>
      <c r="E17" s="27" t="s">
        <v>605</v>
      </c>
      <c r="F17" s="175">
        <v>0.4</v>
      </c>
      <c r="G17" s="175">
        <v>0.44</v>
      </c>
      <c r="H17" s="175">
        <v>0.5</v>
      </c>
      <c r="I17" s="73">
        <f>G17*Содержание!$C$42</f>
        <v>33.086848299999993</v>
      </c>
      <c r="J17" s="73">
        <f>H17*Содержание!$C$42</f>
        <v>37.598691249999995</v>
      </c>
    </row>
    <row r="18" spans="1:10" ht="79.5" customHeight="1" x14ac:dyDescent="0.2">
      <c r="A18" s="14" t="s">
        <v>956</v>
      </c>
      <c r="B18" s="14"/>
      <c r="C18" s="14" t="s">
        <v>1077</v>
      </c>
      <c r="D18" s="72"/>
      <c r="E18" s="27" t="s">
        <v>472</v>
      </c>
      <c r="F18" s="175">
        <v>0.4</v>
      </c>
      <c r="G18" s="175">
        <v>0.44</v>
      </c>
      <c r="H18" s="175">
        <v>0.5</v>
      </c>
      <c r="I18" s="73">
        <f>G18*Содержание!$C$42</f>
        <v>33.086848299999993</v>
      </c>
      <c r="J18" s="73">
        <f>H18*Содержание!$C$42</f>
        <v>37.598691249999995</v>
      </c>
    </row>
    <row r="19" spans="1:10" ht="31.5" customHeight="1" x14ac:dyDescent="0.15">
      <c r="A19" s="312" t="s">
        <v>754</v>
      </c>
      <c r="B19" s="313"/>
      <c r="C19" s="313"/>
      <c r="D19" s="313"/>
      <c r="E19" s="313"/>
      <c r="F19" s="313"/>
      <c r="G19" s="313"/>
      <c r="H19" s="313"/>
      <c r="I19" s="313"/>
      <c r="J19" s="314"/>
    </row>
    <row r="20" spans="1:10" ht="54.75" customHeight="1" x14ac:dyDescent="0.2">
      <c r="A20" s="14" t="s">
        <v>821</v>
      </c>
      <c r="B20" s="124" t="s">
        <v>1074</v>
      </c>
      <c r="C20" s="14" t="s">
        <v>1077</v>
      </c>
      <c r="D20" s="72"/>
      <c r="E20" s="27" t="s">
        <v>1666</v>
      </c>
      <c r="F20" s="212">
        <v>1.17</v>
      </c>
      <c r="G20" s="212">
        <v>1.24</v>
      </c>
      <c r="H20" s="212">
        <v>1.5</v>
      </c>
      <c r="I20" s="73">
        <f>G20*Содержание!$C$42</f>
        <v>93.244754299999983</v>
      </c>
      <c r="J20" s="73">
        <f>H20*Содержание!$C$42</f>
        <v>112.79607374999998</v>
      </c>
    </row>
    <row r="21" spans="1:10" ht="58.5" customHeight="1" x14ac:dyDescent="0.2">
      <c r="A21" s="14" t="s">
        <v>755</v>
      </c>
      <c r="B21" s="124" t="s">
        <v>1074</v>
      </c>
      <c r="C21" s="14" t="s">
        <v>1077</v>
      </c>
      <c r="D21" s="72"/>
      <c r="E21" s="27" t="s">
        <v>1667</v>
      </c>
      <c r="F21" s="212">
        <v>1.17</v>
      </c>
      <c r="G21" s="212">
        <v>1.24</v>
      </c>
      <c r="H21" s="212">
        <v>1.5</v>
      </c>
      <c r="I21" s="73">
        <f>G21*Содержание!$C$42</f>
        <v>93.244754299999983</v>
      </c>
      <c r="J21" s="73">
        <f>H21*Содержание!$C$42</f>
        <v>112.79607374999998</v>
      </c>
    </row>
    <row r="22" spans="1:10" ht="57.75" customHeight="1" x14ac:dyDescent="0.2">
      <c r="A22" s="14" t="s">
        <v>822</v>
      </c>
      <c r="B22" s="124" t="s">
        <v>1074</v>
      </c>
      <c r="C22" s="14" t="s">
        <v>1077</v>
      </c>
      <c r="D22" s="72"/>
      <c r="E22" s="27" t="s">
        <v>1668</v>
      </c>
      <c r="F22" s="212">
        <v>1.17</v>
      </c>
      <c r="G22" s="212">
        <v>1.24</v>
      </c>
      <c r="H22" s="212">
        <v>1.5</v>
      </c>
      <c r="I22" s="73">
        <f>G22*Содержание!$C$42</f>
        <v>93.244754299999983</v>
      </c>
      <c r="J22" s="73">
        <f>H22*Содержание!$C$42</f>
        <v>112.79607374999998</v>
      </c>
    </row>
    <row r="23" spans="1:10" ht="56.25" customHeight="1" x14ac:dyDescent="0.2">
      <c r="A23" s="14" t="s">
        <v>823</v>
      </c>
      <c r="B23" s="124" t="s">
        <v>1074</v>
      </c>
      <c r="C23" s="14" t="s">
        <v>1077</v>
      </c>
      <c r="D23" s="72"/>
      <c r="E23" s="27" t="s">
        <v>1669</v>
      </c>
      <c r="F23" s="212">
        <v>1.17</v>
      </c>
      <c r="G23" s="212">
        <v>1.24</v>
      </c>
      <c r="H23" s="212">
        <v>1.5</v>
      </c>
      <c r="I23" s="73">
        <f>G23*Содержание!$C$42</f>
        <v>93.244754299999983</v>
      </c>
      <c r="J23" s="73">
        <f>H23*Содержание!$C$42</f>
        <v>112.79607374999998</v>
      </c>
    </row>
    <row r="24" spans="1:10" ht="51.75" customHeight="1" x14ac:dyDescent="0.2">
      <c r="A24" s="14" t="s">
        <v>824</v>
      </c>
      <c r="B24" s="124" t="s">
        <v>1074</v>
      </c>
      <c r="C24" s="14" t="s">
        <v>1077</v>
      </c>
      <c r="D24" s="72"/>
      <c r="E24" s="27" t="s">
        <v>1670</v>
      </c>
      <c r="F24" s="212">
        <v>1.17</v>
      </c>
      <c r="G24" s="212">
        <v>1.24</v>
      </c>
      <c r="H24" s="212">
        <v>1.5</v>
      </c>
      <c r="I24" s="73">
        <f>G24*Содержание!$C$42</f>
        <v>93.244754299999983</v>
      </c>
      <c r="J24" s="73">
        <f>H24*Содержание!$C$42</f>
        <v>112.79607374999998</v>
      </c>
    </row>
    <row r="25" spans="1:10" ht="53.25" customHeight="1" x14ac:dyDescent="0.2">
      <c r="A25" s="14" t="s">
        <v>825</v>
      </c>
      <c r="B25" s="124" t="s">
        <v>1074</v>
      </c>
      <c r="C25" s="14" t="s">
        <v>1077</v>
      </c>
      <c r="D25" s="72"/>
      <c r="E25" s="27" t="s">
        <v>1671</v>
      </c>
      <c r="F25" s="212">
        <v>1.17</v>
      </c>
      <c r="G25" s="212">
        <v>1.24</v>
      </c>
      <c r="H25" s="212">
        <v>1.5</v>
      </c>
      <c r="I25" s="73">
        <f>G25*Содержание!$C$42</f>
        <v>93.244754299999983</v>
      </c>
      <c r="J25" s="73">
        <f>H25*Содержание!$C$42</f>
        <v>112.79607374999998</v>
      </c>
    </row>
    <row r="26" spans="1:10" ht="24.2" customHeight="1" x14ac:dyDescent="0.15">
      <c r="A26" s="298" t="s">
        <v>1298</v>
      </c>
      <c r="B26" s="299"/>
      <c r="C26" s="299"/>
      <c r="D26" s="299"/>
      <c r="E26" s="299"/>
      <c r="F26" s="299"/>
      <c r="G26" s="299"/>
      <c r="H26" s="299"/>
      <c r="I26" s="299"/>
      <c r="J26" s="300"/>
    </row>
    <row r="27" spans="1:10" ht="77.25" customHeight="1" x14ac:dyDescent="0.2">
      <c r="A27" s="14" t="s">
        <v>1457</v>
      </c>
      <c r="B27" s="124" t="s">
        <v>1074</v>
      </c>
      <c r="C27" s="14" t="s">
        <v>1077</v>
      </c>
      <c r="D27" s="72"/>
      <c r="E27" s="27" t="s">
        <v>1299</v>
      </c>
      <c r="F27" s="212">
        <v>0.9</v>
      </c>
      <c r="G27" s="212">
        <v>0.95</v>
      </c>
      <c r="H27" s="212">
        <v>1.2</v>
      </c>
      <c r="I27" s="73">
        <f>G27*Содержание!$C$42</f>
        <v>71.43751337499998</v>
      </c>
      <c r="J27" s="73">
        <f>H27*Содержание!$C$42</f>
        <v>90.236858999999981</v>
      </c>
    </row>
    <row r="28" spans="1:10" ht="76.5" customHeight="1" x14ac:dyDescent="0.2">
      <c r="A28" s="14" t="s">
        <v>1304</v>
      </c>
      <c r="B28" s="124" t="s">
        <v>1074</v>
      </c>
      <c r="C28" s="14" t="s">
        <v>1077</v>
      </c>
      <c r="D28" s="72"/>
      <c r="E28" s="27" t="s">
        <v>1300</v>
      </c>
      <c r="F28" s="212">
        <v>0.9</v>
      </c>
      <c r="G28" s="212">
        <v>0.95</v>
      </c>
      <c r="H28" s="212">
        <v>1.2</v>
      </c>
      <c r="I28" s="73">
        <f>G28*Содержание!$C$42</f>
        <v>71.43751337499998</v>
      </c>
      <c r="J28" s="73">
        <f>H28*Содержание!$C$42</f>
        <v>90.236858999999981</v>
      </c>
    </row>
    <row r="29" spans="1:10" ht="76.5" customHeight="1" x14ac:dyDescent="0.2">
      <c r="A29" s="14" t="s">
        <v>1305</v>
      </c>
      <c r="B29" s="124" t="s">
        <v>1074</v>
      </c>
      <c r="C29" s="14" t="s">
        <v>1077</v>
      </c>
      <c r="D29" s="72"/>
      <c r="E29" s="27" t="s">
        <v>1301</v>
      </c>
      <c r="F29" s="212">
        <v>0.9</v>
      </c>
      <c r="G29" s="212">
        <v>0.95</v>
      </c>
      <c r="H29" s="212">
        <v>1.2</v>
      </c>
      <c r="I29" s="73">
        <f>G29*Содержание!$C$42</f>
        <v>71.43751337499998</v>
      </c>
      <c r="J29" s="73">
        <f>H29*Содержание!$C$42</f>
        <v>90.236858999999981</v>
      </c>
    </row>
    <row r="30" spans="1:10" ht="77.25" customHeight="1" x14ac:dyDescent="0.2">
      <c r="A30" s="14" t="s">
        <v>1306</v>
      </c>
      <c r="B30" s="124" t="s">
        <v>1074</v>
      </c>
      <c r="C30" s="14" t="s">
        <v>1077</v>
      </c>
      <c r="D30" s="72"/>
      <c r="E30" s="27" t="s">
        <v>1302</v>
      </c>
      <c r="F30" s="212">
        <v>0.9</v>
      </c>
      <c r="G30" s="212">
        <v>0.95</v>
      </c>
      <c r="H30" s="212">
        <v>1.2</v>
      </c>
      <c r="I30" s="73">
        <f>G30*Содержание!$C$42</f>
        <v>71.43751337499998</v>
      </c>
      <c r="J30" s="73">
        <f>H30*Содержание!$C$42</f>
        <v>90.236858999999981</v>
      </c>
    </row>
    <row r="31" spans="1:10" ht="77.25" customHeight="1" x14ac:dyDescent="0.2">
      <c r="A31" s="14" t="s">
        <v>1307</v>
      </c>
      <c r="B31" s="124" t="s">
        <v>1074</v>
      </c>
      <c r="C31" s="14"/>
      <c r="D31" s="72"/>
      <c r="E31" s="27" t="s">
        <v>1303</v>
      </c>
      <c r="F31" s="212">
        <v>0.9</v>
      </c>
      <c r="G31" s="212">
        <v>0.95</v>
      </c>
      <c r="H31" s="212">
        <v>1.2</v>
      </c>
      <c r="I31" s="73">
        <f>G31*Содержание!$C$42</f>
        <v>71.43751337499998</v>
      </c>
      <c r="J31" s="73">
        <f>H31*Содержание!$C$42</f>
        <v>90.236858999999981</v>
      </c>
    </row>
    <row r="32" spans="1:10" ht="76.5" customHeight="1" x14ac:dyDescent="0.2">
      <c r="A32" s="14" t="s">
        <v>1658</v>
      </c>
      <c r="B32" s="124" t="s">
        <v>1074</v>
      </c>
      <c r="C32" s="14" t="s">
        <v>1077</v>
      </c>
      <c r="D32" s="72"/>
      <c r="E32" s="27" t="s">
        <v>1659</v>
      </c>
      <c r="F32" s="212">
        <v>0.9</v>
      </c>
      <c r="G32" s="212">
        <v>0.95</v>
      </c>
      <c r="H32" s="212">
        <v>1.2</v>
      </c>
      <c r="I32" s="73">
        <f>G32*Содержание!$C$42</f>
        <v>71.43751337499998</v>
      </c>
      <c r="J32" s="73">
        <f>H32*Содержание!$C$42</f>
        <v>90.236858999999981</v>
      </c>
    </row>
    <row r="33" spans="1:10" ht="24.2" customHeight="1" x14ac:dyDescent="0.15">
      <c r="A33" s="298" t="s">
        <v>752</v>
      </c>
      <c r="B33" s="299"/>
      <c r="C33" s="299"/>
      <c r="D33" s="299"/>
      <c r="E33" s="299"/>
      <c r="F33" s="299"/>
      <c r="G33" s="299"/>
      <c r="H33" s="299"/>
      <c r="I33" s="299"/>
      <c r="J33" s="300"/>
    </row>
    <row r="34" spans="1:10" ht="78" customHeight="1" x14ac:dyDescent="0.15">
      <c r="A34" s="15" t="s">
        <v>1041</v>
      </c>
      <c r="B34" s="15"/>
      <c r="C34" s="14" t="s">
        <v>1077</v>
      </c>
      <c r="D34" s="15"/>
      <c r="E34" s="27" t="s">
        <v>1547</v>
      </c>
      <c r="F34" s="175">
        <v>1.25</v>
      </c>
      <c r="G34" s="175">
        <v>1.35</v>
      </c>
      <c r="H34" s="175">
        <v>1.57</v>
      </c>
      <c r="I34" s="73">
        <f>G34*Содержание!$C$42</f>
        <v>101.51646637499999</v>
      </c>
      <c r="J34" s="73">
        <f>H34*Содержание!$C$42</f>
        <v>118.05989052499999</v>
      </c>
    </row>
    <row r="35" spans="1:10" ht="78" customHeight="1" x14ac:dyDescent="0.15">
      <c r="A35" s="15" t="s">
        <v>1042</v>
      </c>
      <c r="B35" s="15"/>
      <c r="C35" s="14" t="s">
        <v>1077</v>
      </c>
      <c r="D35" s="15"/>
      <c r="E35" s="27" t="s">
        <v>1548</v>
      </c>
      <c r="F35" s="175">
        <v>1.25</v>
      </c>
      <c r="G35" s="175">
        <v>1.35</v>
      </c>
      <c r="H35" s="175">
        <v>1.57</v>
      </c>
      <c r="I35" s="73">
        <f>G35*Содержание!$C$42</f>
        <v>101.51646637499999</v>
      </c>
      <c r="J35" s="73">
        <f>H35*Содержание!$C$42</f>
        <v>118.05989052499999</v>
      </c>
    </row>
    <row r="36" spans="1:10" ht="80.25" customHeight="1" x14ac:dyDescent="0.15">
      <c r="A36" s="15" t="s">
        <v>1043</v>
      </c>
      <c r="B36" s="15"/>
      <c r="C36" s="14" t="s">
        <v>1077</v>
      </c>
      <c r="D36" s="15"/>
      <c r="E36" s="27" t="s">
        <v>1549</v>
      </c>
      <c r="F36" s="212">
        <v>1.36</v>
      </c>
      <c r="G36" s="212">
        <v>1.45</v>
      </c>
      <c r="H36" s="212">
        <v>1.8</v>
      </c>
      <c r="I36" s="73">
        <f>G36*Содержание!$C$42</f>
        <v>109.03620462499998</v>
      </c>
      <c r="J36" s="73">
        <f>H36*Содержание!$C$42</f>
        <v>135.35528849999997</v>
      </c>
    </row>
    <row r="37" spans="1:10" ht="78.75" customHeight="1" x14ac:dyDescent="0.15">
      <c r="A37" s="15" t="s">
        <v>1044</v>
      </c>
      <c r="B37" s="15"/>
      <c r="C37" s="14" t="s">
        <v>1077</v>
      </c>
      <c r="D37" s="15"/>
      <c r="E37" s="27" t="s">
        <v>1550</v>
      </c>
      <c r="F37" s="212">
        <v>1.36</v>
      </c>
      <c r="G37" s="212">
        <v>1.45</v>
      </c>
      <c r="H37" s="212">
        <v>1.8</v>
      </c>
      <c r="I37" s="73">
        <f>G37*Содержание!$C$42</f>
        <v>109.03620462499998</v>
      </c>
      <c r="J37" s="73">
        <f>H37*Содержание!$C$42</f>
        <v>135.35528849999997</v>
      </c>
    </row>
    <row r="38" spans="1:10" ht="80.25" customHeight="1" x14ac:dyDescent="0.15">
      <c r="A38" s="15" t="s">
        <v>1045</v>
      </c>
      <c r="B38" s="15"/>
      <c r="C38" s="14" t="s">
        <v>1077</v>
      </c>
      <c r="D38" s="15"/>
      <c r="E38" s="27" t="s">
        <v>1551</v>
      </c>
      <c r="F38" s="212">
        <v>1.36</v>
      </c>
      <c r="G38" s="212">
        <v>1.45</v>
      </c>
      <c r="H38" s="212">
        <v>1.8</v>
      </c>
      <c r="I38" s="73">
        <f>G38*Содержание!$C$42</f>
        <v>109.03620462499998</v>
      </c>
      <c r="J38" s="73">
        <f>H38*Содержание!$C$42</f>
        <v>135.35528849999997</v>
      </c>
    </row>
    <row r="39" spans="1:10" ht="80.25" customHeight="1" x14ac:dyDescent="0.15">
      <c r="A39" s="200" t="s">
        <v>1872</v>
      </c>
      <c r="B39" s="200"/>
      <c r="C39" s="239" t="s">
        <v>1077</v>
      </c>
      <c r="D39" s="234"/>
      <c r="E39" s="27" t="s">
        <v>1873</v>
      </c>
      <c r="F39" s="212">
        <v>1.36</v>
      </c>
      <c r="G39" s="212">
        <v>1.45</v>
      </c>
      <c r="H39" s="212">
        <v>1.8</v>
      </c>
      <c r="I39" s="73">
        <f>G39*Содержание!$C$42</f>
        <v>109.03620462499998</v>
      </c>
      <c r="J39" s="73">
        <f>H39*Содержание!$C$42</f>
        <v>135.35528849999997</v>
      </c>
    </row>
    <row r="40" spans="1:10" ht="81.75" customHeight="1" x14ac:dyDescent="0.15">
      <c r="A40" s="15" t="s">
        <v>1046</v>
      </c>
      <c r="B40" s="15"/>
      <c r="C40" s="14" t="s">
        <v>1077</v>
      </c>
      <c r="D40" s="15"/>
      <c r="E40" s="27" t="s">
        <v>1552</v>
      </c>
      <c r="F40" s="212">
        <v>2.2000000000000002</v>
      </c>
      <c r="G40" s="212">
        <v>2.35</v>
      </c>
      <c r="H40" s="212">
        <v>2.9</v>
      </c>
      <c r="I40" s="73">
        <f>G40*Содержание!$C$42</f>
        <v>176.71384887499997</v>
      </c>
      <c r="J40" s="73">
        <f>H40*Содержание!$C$42</f>
        <v>218.07240924999996</v>
      </c>
    </row>
    <row r="41" spans="1:10" ht="24.2" customHeight="1" x14ac:dyDescent="0.15">
      <c r="A41" s="309" t="s">
        <v>1253</v>
      </c>
      <c r="B41" s="310"/>
      <c r="C41" s="310"/>
      <c r="D41" s="310"/>
      <c r="E41" s="310"/>
      <c r="F41" s="310"/>
      <c r="G41" s="310"/>
      <c r="H41" s="310"/>
      <c r="I41" s="310"/>
      <c r="J41" s="311"/>
    </row>
    <row r="42" spans="1:10" ht="72" customHeight="1" x14ac:dyDescent="0.15">
      <c r="A42" s="15" t="s">
        <v>850</v>
      </c>
      <c r="B42" s="15"/>
      <c r="C42" s="14" t="s">
        <v>1077</v>
      </c>
      <c r="D42" s="15"/>
      <c r="E42" s="27" t="s">
        <v>714</v>
      </c>
      <c r="F42" s="175">
        <v>4.1500000000000004</v>
      </c>
      <c r="G42" s="175">
        <v>5.2</v>
      </c>
      <c r="H42" s="175">
        <v>6</v>
      </c>
      <c r="I42" s="73">
        <f>G42*Содержание!$C$42</f>
        <v>391.02638899999994</v>
      </c>
      <c r="J42" s="73">
        <f>H42*Содержание!$C$42</f>
        <v>451.18429499999991</v>
      </c>
    </row>
    <row r="43" spans="1:10" ht="69.75" customHeight="1" x14ac:dyDescent="0.15">
      <c r="A43" s="15" t="s">
        <v>851</v>
      </c>
      <c r="B43" s="15"/>
      <c r="C43" s="14" t="s">
        <v>1077</v>
      </c>
      <c r="D43" s="15"/>
      <c r="E43" s="27" t="s">
        <v>715</v>
      </c>
      <c r="F43" s="175">
        <v>5</v>
      </c>
      <c r="G43" s="175">
        <v>6.5</v>
      </c>
      <c r="H43" s="175">
        <v>7</v>
      </c>
      <c r="I43" s="73">
        <f>G43*Содержание!$C$42</f>
        <v>488.78298624999991</v>
      </c>
      <c r="J43" s="73">
        <f>H43*Содержание!$C$42</f>
        <v>526.38167749999991</v>
      </c>
    </row>
    <row r="44" spans="1:10" ht="70.5" customHeight="1" x14ac:dyDescent="0.15">
      <c r="A44" s="15" t="s">
        <v>852</v>
      </c>
      <c r="B44" s="15"/>
      <c r="C44" s="14" t="s">
        <v>1077</v>
      </c>
      <c r="D44" s="15"/>
      <c r="E44" s="27" t="s">
        <v>815</v>
      </c>
      <c r="F44" s="175">
        <v>4.7</v>
      </c>
      <c r="G44" s="175">
        <v>5.6</v>
      </c>
      <c r="H44" s="175">
        <v>6.3</v>
      </c>
      <c r="I44" s="73">
        <f>G44*Содержание!$C$42</f>
        <v>421.10534199999989</v>
      </c>
      <c r="J44" s="73">
        <f>H44*Содержание!$C$42</f>
        <v>473.74350974999993</v>
      </c>
    </row>
    <row r="45" spans="1:10" ht="72.75" customHeight="1" x14ac:dyDescent="0.15">
      <c r="A45" s="15" t="s">
        <v>531</v>
      </c>
      <c r="B45" s="15"/>
      <c r="C45" s="14" t="s">
        <v>1077</v>
      </c>
      <c r="D45" s="15"/>
      <c r="E45" s="27" t="s">
        <v>816</v>
      </c>
      <c r="F45" s="175">
        <v>5</v>
      </c>
      <c r="G45" s="175">
        <v>6.5</v>
      </c>
      <c r="H45" s="175">
        <v>7</v>
      </c>
      <c r="I45" s="73">
        <f>G45*Содержание!$C$42</f>
        <v>488.78298624999991</v>
      </c>
      <c r="J45" s="73">
        <f>H45*Содержание!$C$42</f>
        <v>526.38167749999991</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1">
    <mergeCell ref="A41:J41"/>
    <mergeCell ref="A33:J33"/>
    <mergeCell ref="A19:J19"/>
    <mergeCell ref="A13:J13"/>
    <mergeCell ref="A5:J5"/>
    <mergeCell ref="A3:E3"/>
    <mergeCell ref="A26:J26"/>
    <mergeCell ref="A1:J2"/>
    <mergeCell ref="F3:H3"/>
    <mergeCell ref="I3:J3"/>
    <mergeCell ref="A12:J12"/>
  </mergeCells>
  <phoneticPr fontId="9" type="noConversion"/>
  <conditionalFormatting sqref="B1:B2 B4:B29 B31:B65540">
    <cfRule type="containsText" dxfId="70" priority="4" stopIfTrue="1" operator="containsText" text="Да">
      <formula>NOT(ISERROR(SEARCH("Да",B1)))</formula>
    </cfRule>
    <cfRule type="containsText" dxfId="69" priority="5" stopIfTrue="1" operator="containsText" text="Да">
      <formula>NOT(ISERROR(SEARCH("Да",B1)))</formula>
    </cfRule>
  </conditionalFormatting>
  <conditionalFormatting sqref="B3">
    <cfRule type="containsText" dxfId="68" priority="3" stopIfTrue="1" operator="containsText" text="Да">
      <formula>NOT(ISERROR(SEARCH("Да",B3)))</formula>
    </cfRule>
  </conditionalFormatting>
  <conditionalFormatting sqref="B30">
    <cfRule type="containsText" dxfId="67" priority="1" stopIfTrue="1" operator="containsText" text="Да">
      <formula>NOT(ISERROR(SEARCH("Да",B30)))</formula>
    </cfRule>
    <cfRule type="containsText" dxfId="66" priority="2" stopIfTrue="1" operator="containsText" text="Да">
      <formula>NOT(ISERROR(SEARCH("Да",B30)))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9"/>
  <sheetViews>
    <sheetView tabSelected="1" zoomScaleNormal="100" workbookViewId="0">
      <selection activeCell="D3" sqref="D1:D1048576"/>
    </sheetView>
  </sheetViews>
  <sheetFormatPr defaultColWidth="9.140625" defaultRowHeight="15" x14ac:dyDescent="0.2"/>
  <cols>
    <col min="1" max="1" width="23.28515625" style="75" customWidth="1"/>
    <col min="2" max="2" width="1.140625" style="75" hidden="1" customWidth="1"/>
    <col min="3" max="3" width="69.85546875" style="77" customWidth="1"/>
    <col min="4" max="4" width="11" style="95" customWidth="1"/>
    <col min="5" max="5" width="12.5703125" style="95" customWidth="1"/>
    <col min="6" max="16384" width="9.140625" style="75"/>
  </cols>
  <sheetData>
    <row r="1" spans="1:5" ht="12" x14ac:dyDescent="0.2">
      <c r="A1" s="378" t="str">
        <f>Содержание!B1</f>
        <v>ООО “НеоТайп”, г. Москва, ул. 16-я Парковая, д. 30 
Телефон/Факс: (499) 461-4505, (495) 983-11-65, (495) 978-4130 E-mail: info@svetenergo.ru</v>
      </c>
      <c r="B1" s="378"/>
      <c r="C1" s="378"/>
      <c r="D1" s="378"/>
      <c r="E1" s="378"/>
    </row>
    <row r="2" spans="1:5" ht="12" x14ac:dyDescent="0.2">
      <c r="A2" s="378" t="str">
        <f>Содержание!B2</f>
        <v>www.svetenergo.ru</v>
      </c>
      <c r="B2" s="378"/>
      <c r="C2" s="378"/>
      <c r="D2" s="378"/>
      <c r="E2" s="378"/>
    </row>
    <row r="3" spans="1:5" x14ac:dyDescent="0.2">
      <c r="A3" s="184"/>
      <c r="B3" s="184"/>
      <c r="C3" s="184"/>
    </row>
    <row r="4" spans="1:5" ht="120" x14ac:dyDescent="0.2">
      <c r="A4" s="151" t="str">
        <f>Дюралайт!A4</f>
        <v>Артикул</v>
      </c>
      <c r="B4" s="151" t="str">
        <f>Дюралайт!D4</f>
        <v>Фотография</v>
      </c>
      <c r="C4" s="151" t="str">
        <f>Дюралайт!E4</f>
        <v>Характеристики товара</v>
      </c>
      <c r="D4" s="94" t="str">
        <f>Дюралайт!G4</f>
        <v>Опт</v>
      </c>
      <c r="E4" s="94" t="str">
        <f>Дюралайт!H4</f>
        <v>Розница</v>
      </c>
    </row>
    <row r="5" spans="1:5" ht="18" x14ac:dyDescent="0.2">
      <c r="A5" s="372" t="str">
        <f>Дюралайт!A5</f>
        <v>Дюралайт светодиодный</v>
      </c>
      <c r="B5" s="372"/>
      <c r="C5" s="372"/>
      <c r="D5" s="372"/>
      <c r="E5" s="372"/>
    </row>
    <row r="6" spans="1:5" ht="12" x14ac:dyDescent="0.2">
      <c r="A6" s="373" t="str">
        <f>Дюралайт!A6</f>
        <v>Светодиодный дюралайт фиксинг</v>
      </c>
      <c r="B6" s="373"/>
      <c r="C6" s="373"/>
      <c r="D6" s="373"/>
      <c r="E6" s="373"/>
    </row>
    <row r="7" spans="1:5" ht="48" x14ac:dyDescent="0.2">
      <c r="A7" s="76" t="str">
        <f>Дюралайт!A7</f>
        <v>LED-DL-2W-2.77-13ММ-220V-R</v>
      </c>
      <c r="B7" s="76">
        <f>Дюралайт!D7</f>
        <v>0</v>
      </c>
      <c r="C7" s="149" t="str">
        <f>Дюралайт!E7</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v>
      </c>
      <c r="D7" s="94">
        <f>Дюралайт!G7</f>
        <v>2.0499999999999998</v>
      </c>
      <c r="E7" s="94">
        <f>Дюралайт!H7</f>
        <v>2.46</v>
      </c>
    </row>
    <row r="8" spans="1:5" ht="48" x14ac:dyDescent="0.2">
      <c r="A8" s="76" t="str">
        <f>Дюралайт!A8</f>
        <v>LED-DL-2W-2.77-13ММ-220V-Y</v>
      </c>
      <c r="B8" s="76">
        <f>Дюралайт!D8</f>
        <v>0</v>
      </c>
      <c r="C8" s="149" t="str">
        <f>Дюралайт!E8</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v>
      </c>
      <c r="D8" s="94">
        <f>Дюралайт!G8</f>
        <v>2.0499999999999998</v>
      </c>
      <c r="E8" s="94">
        <f>Дюралайт!H8</f>
        <v>2.46</v>
      </c>
    </row>
    <row r="9" spans="1:5" ht="36" x14ac:dyDescent="0.2">
      <c r="A9" s="76" t="str">
        <f>Дюралайт!A9</f>
        <v>LED-DL-2W-2.77-13ММ-220V-G</v>
      </c>
      <c r="B9" s="76">
        <f>Дюралайт!D9</f>
        <v>0</v>
      </c>
      <c r="C9" s="149" t="str">
        <f>Дюралайт!E9</f>
        <v>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v>
      </c>
      <c r="D9" s="94">
        <f>Дюралайт!G9</f>
        <v>2.4</v>
      </c>
      <c r="E9" s="94">
        <f>Дюралайт!H9</f>
        <v>2.9</v>
      </c>
    </row>
    <row r="10" spans="1:5" ht="36" x14ac:dyDescent="0.2">
      <c r="A10" s="76" t="str">
        <f>Дюралайт!A10</f>
        <v>LED-DL-2W-2.77-13ММ-220V-B</v>
      </c>
      <c r="B10" s="76">
        <f>Дюралайт!D10</f>
        <v>0</v>
      </c>
      <c r="C10" s="149" t="str">
        <f>Дюралайт!E10</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v>
      </c>
      <c r="D10" s="94">
        <f>Дюралайт!G10</f>
        <v>2.4</v>
      </c>
      <c r="E10" s="94">
        <f>Дюралайт!H10</f>
        <v>2.9</v>
      </c>
    </row>
    <row r="11" spans="1:5" ht="48" x14ac:dyDescent="0.2">
      <c r="A11" s="76" t="str">
        <f>Дюралайт!A11</f>
        <v>LED-DL-2W-2.77-13ММ-220V-W</v>
      </c>
      <c r="B11" s="76">
        <f>Дюралайт!D11</f>
        <v>0</v>
      </c>
      <c r="C11" s="149" t="str">
        <f>Дюралайт!E11</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бухты 100 метров. Цвет: ровный белый</v>
      </c>
      <c r="D11" s="94">
        <f>Дюралайт!G11</f>
        <v>2.4</v>
      </c>
      <c r="E11" s="94">
        <f>Дюралайт!H11</f>
        <v>2.9</v>
      </c>
    </row>
    <row r="12" spans="1:5" ht="48" x14ac:dyDescent="0.2">
      <c r="A12" s="76" t="str">
        <f>Дюралайт!A12</f>
        <v>LED-DL-2W-2.77-13ММ-220V-WW</v>
      </c>
      <c r="B12" s="76">
        <f>Дюралайт!D12</f>
        <v>0</v>
      </c>
      <c r="C12" s="149" t="str">
        <f>Дюралайт!E12</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бухта 100 метров. Цвет: тёплый белый</v>
      </c>
      <c r="D12" s="94">
        <f>Дюралайт!G12</f>
        <v>2.4</v>
      </c>
      <c r="E12" s="94">
        <f>Дюралайт!H12</f>
        <v>2.9</v>
      </c>
    </row>
    <row r="13" spans="1:5" ht="48" x14ac:dyDescent="0.2">
      <c r="A13" s="76" t="str">
        <f>Дюралайт!A13</f>
        <v>LED-DL-2W-2.77-90М-220V-WW</v>
      </c>
      <c r="B13" s="76">
        <f>Дюралайт!D13</f>
        <v>0</v>
      </c>
      <c r="C13" s="149" t="str">
        <f>Дюралайт!E13</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2,44 W/M, бухта 90 метров. Цвет: тёплый белый</v>
      </c>
      <c r="D13" s="94">
        <f>Дюралайт!G13</f>
        <v>2.4</v>
      </c>
      <c r="E13" s="94">
        <f>Дюралайт!H13</f>
        <v>2.9</v>
      </c>
    </row>
    <row r="14" spans="1:5" ht="48" x14ac:dyDescent="0.2">
      <c r="A14" s="76" t="str">
        <f>Дюралайт!A14</f>
        <v>LED-DL-2W-40M-3.47CM-230V-W</v>
      </c>
      <c r="B14" s="76">
        <f>Дюралайт!D14</f>
        <v>0</v>
      </c>
      <c r="C14" s="149" t="str">
        <f>Дюралайт!E14</f>
        <v>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ровный белый</v>
      </c>
      <c r="D14" s="94">
        <f>Дюралайт!G14</f>
        <v>1.92</v>
      </c>
      <c r="E14" s="94">
        <f>Дюралайт!H14</f>
        <v>2.1</v>
      </c>
    </row>
    <row r="15" spans="1:5" ht="48" x14ac:dyDescent="0.2">
      <c r="A15" s="76" t="str">
        <f>Дюралайт!A15</f>
        <v>LED-DL-2W-40M-3.47CM-230V-WW</v>
      </c>
      <c r="B15" s="76">
        <f>Дюралайт!D15</f>
        <v>0</v>
      </c>
      <c r="C15" s="149" t="str">
        <f>Дюралайт!E15</f>
        <v>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v>
      </c>
      <c r="D15" s="94">
        <f>Дюралайт!G15</f>
        <v>1.92</v>
      </c>
      <c r="E15" s="94">
        <f>Дюралайт!H15</f>
        <v>2.1</v>
      </c>
    </row>
    <row r="16" spans="1:5" ht="24" x14ac:dyDescent="0.2">
      <c r="A16" s="76" t="str">
        <f>Дюралайт!A16</f>
        <v>LED-DL-2W-CA</v>
      </c>
      <c r="B16" s="76">
        <f>Дюралайт!D16</f>
        <v>0</v>
      </c>
      <c r="C16" s="149" t="str">
        <f>Дюралайт!E16</f>
        <v>Электрический шнур с конвертером 1,6А, длина 152 см., цвет белый + силовой коннектор + заглушка</v>
      </c>
      <c r="D16" s="94">
        <f>Дюралайт!G16</f>
        <v>5.5</v>
      </c>
      <c r="E16" s="94">
        <f>Дюралайт!H16</f>
        <v>6.5</v>
      </c>
    </row>
    <row r="17" spans="1:5" x14ac:dyDescent="0.2">
      <c r="A17" s="76" t="str">
        <f>Дюралайт!A17</f>
        <v>LED-DL-2W-CA-3</v>
      </c>
      <c r="B17" s="76">
        <f>Дюралайт!D17</f>
        <v>0</v>
      </c>
      <c r="C17" s="149" t="str">
        <f>Дюралайт!E17</f>
        <v>Соединяющий коннектор</v>
      </c>
      <c r="D17" s="94">
        <f>Дюралайт!G17</f>
        <v>1.5</v>
      </c>
      <c r="E17" s="94">
        <f>Дюралайт!H17</f>
        <v>2</v>
      </c>
    </row>
    <row r="18" spans="1:5" x14ac:dyDescent="0.2">
      <c r="A18" s="76" t="str">
        <f>Дюралайт!A18</f>
        <v>END CAP-LED-DL-13MM</v>
      </c>
      <c r="B18" s="76">
        <f>Дюралайт!D18</f>
        <v>0</v>
      </c>
      <c r="C18" s="149" t="str">
        <f>Дюралайт!E18</f>
        <v>Заглушка</v>
      </c>
      <c r="D18" s="94">
        <f>Дюралайт!G18</f>
        <v>0.83</v>
      </c>
      <c r="E18" s="94">
        <f>Дюралайт!H18</f>
        <v>1</v>
      </c>
    </row>
    <row r="19" spans="1:5" ht="12" x14ac:dyDescent="0.2">
      <c r="A19" s="373" t="str">
        <f>Дюралайт!A19</f>
        <v>Светодиодный дюралайт чейзинг</v>
      </c>
      <c r="B19" s="373"/>
      <c r="C19" s="373"/>
      <c r="D19" s="373"/>
      <c r="E19" s="373"/>
    </row>
    <row r="20" spans="1:5" ht="48" x14ac:dyDescent="0.2">
      <c r="A20" s="76" t="str">
        <f>Дюралайт!A20</f>
        <v>LED-DL-3W-2.77-13MM-220V-R</v>
      </c>
      <c r="B20" s="76">
        <f>Дюралайт!D20</f>
        <v>0</v>
      </c>
      <c r="C20" s="149" t="str">
        <f>Дюралайт!E20</f>
        <v>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v>
      </c>
      <c r="D20" s="94">
        <f>Дюралайт!G20</f>
        <v>2.2999999999999998</v>
      </c>
      <c r="E20" s="94">
        <f>Дюралайт!H20</f>
        <v>2.8</v>
      </c>
    </row>
    <row r="21" spans="1:5" ht="48" x14ac:dyDescent="0.2">
      <c r="A21" s="76" t="str">
        <f>Дюралайт!A21</f>
        <v>LED-DL-3W-2.77-13MM-220V-Y</v>
      </c>
      <c r="B21" s="76">
        <f>Дюралайт!D21</f>
        <v>0</v>
      </c>
      <c r="C21" s="149" t="str">
        <f>Дюралайт!E21</f>
        <v>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v>
      </c>
      <c r="D21" s="94">
        <f>Дюралайт!G21</f>
        <v>2.2999999999999998</v>
      </c>
      <c r="E21" s="94">
        <f>Дюралайт!H21</f>
        <v>2.8</v>
      </c>
    </row>
    <row r="22" spans="1:5" ht="48" x14ac:dyDescent="0.2">
      <c r="A22" s="76" t="str">
        <f>Дюралайт!A22</f>
        <v>LED-DL-3W-2.77-13MM-220V-G</v>
      </c>
      <c r="B22" s="76">
        <f>Дюралайт!D22</f>
        <v>0</v>
      </c>
      <c r="C22" s="149" t="str">
        <f>Дюралайт!E22</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v>
      </c>
      <c r="D22" s="94">
        <f>Дюралайт!G22</f>
        <v>2.7</v>
      </c>
      <c r="E22" s="94">
        <f>Дюралайт!H22</f>
        <v>3.3</v>
      </c>
    </row>
    <row r="23" spans="1:5" ht="36" x14ac:dyDescent="0.2">
      <c r="A23" s="76" t="str">
        <f>Дюралайт!A23</f>
        <v>LED-DL-3W-2.77-13MM-220V-B</v>
      </c>
      <c r="B23" s="76">
        <f>Дюралайт!D23</f>
        <v>0</v>
      </c>
      <c r="C23" s="149" t="str">
        <f>Дюралайт!E23</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v>
      </c>
      <c r="D23" s="94">
        <f>Дюралайт!G23</f>
        <v>2.7</v>
      </c>
      <c r="E23" s="94">
        <f>Дюралайт!H23</f>
        <v>3.3</v>
      </c>
    </row>
    <row r="24" spans="1:5" ht="48" x14ac:dyDescent="0.2">
      <c r="A24" s="76" t="str">
        <f>Дюралайт!A24</f>
        <v>LED-DL-3W-2.77-13MM-220V-W</v>
      </c>
      <c r="B24" s="76">
        <f>Дюралайт!D24</f>
        <v>0</v>
      </c>
      <c r="C24" s="149" t="str">
        <f>Дюралайт!E24</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v>
      </c>
      <c r="D24" s="94">
        <f>Дюралайт!G24</f>
        <v>2.7</v>
      </c>
      <c r="E24" s="94">
        <f>Дюралайт!H24</f>
        <v>3.3</v>
      </c>
    </row>
    <row r="25" spans="1:5" ht="48" x14ac:dyDescent="0.2">
      <c r="A25" s="76" t="str">
        <f>Дюралайт!A25</f>
        <v>LED-DL-3W-2.77-13MM-220V-WW</v>
      </c>
      <c r="B25" s="76">
        <f>Дюралайт!D25</f>
        <v>0</v>
      </c>
      <c r="C25" s="149" t="str">
        <f>Дюралайт!E25</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v>
      </c>
      <c r="D25" s="94">
        <f>Дюралайт!G25</f>
        <v>2.7</v>
      </c>
      <c r="E25" s="94">
        <f>Дюралайт!H25</f>
        <v>3.3</v>
      </c>
    </row>
    <row r="26" spans="1:5" ht="24" x14ac:dyDescent="0.2">
      <c r="A26" s="76" t="str">
        <f>Дюралайт!A26</f>
        <v>LED-DL-3W-CA</v>
      </c>
      <c r="B26" s="76">
        <f>Дюралайт!D26</f>
        <v>0</v>
      </c>
      <c r="C26" s="149" t="str">
        <f>Дюралайт!E26</f>
        <v>Электрический шнур с конвертером 1,6А, длина 152 см., цвет белый + силовой коннектор + заглушка</v>
      </c>
      <c r="D26" s="94">
        <f>Дюралайт!G26</f>
        <v>5.5</v>
      </c>
      <c r="E26" s="94">
        <f>Дюралайт!H26</f>
        <v>6.5</v>
      </c>
    </row>
    <row r="27" spans="1:5" x14ac:dyDescent="0.2">
      <c r="A27" s="76" t="str">
        <f>Дюралайт!A27</f>
        <v>LED-DL-3W-CA-3</v>
      </c>
      <c r="B27" s="76">
        <f>Дюралайт!D27</f>
        <v>0</v>
      </c>
      <c r="C27" s="149" t="str">
        <f>Дюралайт!E27</f>
        <v>Соединяющий коннектор</v>
      </c>
      <c r="D27" s="94">
        <f>Дюралайт!G27</f>
        <v>1.5</v>
      </c>
      <c r="E27" s="94">
        <f>Дюралайт!H27</f>
        <v>2</v>
      </c>
    </row>
    <row r="28" spans="1:5" ht="24" x14ac:dyDescent="0.2">
      <c r="A28" s="76" t="str">
        <f>Дюралайт!A28</f>
        <v>SL-210E2A-240V</v>
      </c>
      <c r="B28" s="76">
        <f>Дюралайт!D28</f>
        <v>0</v>
      </c>
      <c r="C28" s="149" t="str">
        <f>Дюралайт!E28</f>
        <v>Контроллер для LED-DL-3W-13MM, 8 режимов, напряжение 240V, рабочий ток 2A, максимальная длина подключения - 100 метров дюралайта, IP 44</v>
      </c>
      <c r="D28" s="94">
        <f>Дюралайт!G28</f>
        <v>11.5</v>
      </c>
      <c r="E28" s="94">
        <f>Дюралайт!H28</f>
        <v>13.3</v>
      </c>
    </row>
    <row r="29" spans="1:5" ht="12" x14ac:dyDescent="0.2">
      <c r="A29" s="373" t="str">
        <f>Дюралайт!A29</f>
        <v>Светодиодный 4-х проводный круглый дюралайт</v>
      </c>
      <c r="B29" s="373"/>
      <c r="C29" s="373"/>
      <c r="D29" s="373"/>
      <c r="E29" s="373"/>
    </row>
    <row r="30" spans="1:5" ht="48" x14ac:dyDescent="0.2">
      <c r="A30" s="76" t="str">
        <f>Дюралайт!A30</f>
        <v>LED-DL14-4W-102M-240V-RGB</v>
      </c>
      <c r="B30" s="76">
        <f>Дюралайт!D30</f>
        <v>0</v>
      </c>
      <c r="C30" s="149" t="str">
        <f>Дюралайт!E30</f>
        <v>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v>
      </c>
      <c r="D30" s="94">
        <f>Дюралайт!G30</f>
        <v>4</v>
      </c>
      <c r="E30" s="94">
        <f>Дюралайт!H30</f>
        <v>4.8</v>
      </c>
    </row>
    <row r="31" spans="1:5" x14ac:dyDescent="0.2">
      <c r="A31" s="76" t="str">
        <f>Дюралайт!A31</f>
        <v>END CAP-14MM-DL-4W</v>
      </c>
      <c r="B31" s="76">
        <f>Дюралайт!D31</f>
        <v>0</v>
      </c>
      <c r="C31" s="149" t="str">
        <f>Дюралайт!E31</f>
        <v>Заглушка</v>
      </c>
      <c r="D31" s="94">
        <f>Дюралайт!G31</f>
        <v>0.83</v>
      </c>
      <c r="E31" s="94">
        <f>Дюралайт!H31</f>
        <v>1</v>
      </c>
    </row>
    <row r="32" spans="1:5" ht="36" x14ac:dyDescent="0.2">
      <c r="A32" s="76" t="str">
        <f>Дюралайт!A32</f>
        <v>SL-410E2A-LED-DL-4W</v>
      </c>
      <c r="B32" s="76">
        <f>Дюралайт!D32</f>
        <v>0</v>
      </c>
      <c r="C32" s="149" t="str">
        <f>Дюралайт!E32</f>
        <v>Контроллер для LED-DL-14-4W-102M-240V-RGB, смена 8 режимов, напряжение 240V, рабочий ток 2A, максимальная длина подключения - 102 метра дюралайта, IP 44</v>
      </c>
      <c r="D32" s="94">
        <f>Дюралайт!G32</f>
        <v>11.5</v>
      </c>
      <c r="E32" s="94">
        <f>Дюралайт!H32</f>
        <v>13.3</v>
      </c>
    </row>
    <row r="33" spans="1:5" x14ac:dyDescent="0.2">
      <c r="A33" s="76" t="str">
        <f>Дюралайт!A33</f>
        <v>LED-DL-4W-CA-3</v>
      </c>
      <c r="B33" s="76">
        <f>Дюралайт!D33</f>
        <v>0</v>
      </c>
      <c r="C33" s="149" t="str">
        <f>Дюралайт!E33</f>
        <v>Соединяющий коннектор</v>
      </c>
      <c r="D33" s="94">
        <f>Дюралайт!G33</f>
        <v>1.5</v>
      </c>
      <c r="E33" s="94">
        <f>Дюралайт!H33</f>
        <v>2</v>
      </c>
    </row>
    <row r="34" spans="1:5" ht="12" x14ac:dyDescent="0.2">
      <c r="A34" s="373" t="str">
        <f>Дюралайт!A34</f>
        <v>Светодиодный 5-ти проводный круглый дюралайт</v>
      </c>
      <c r="B34" s="373"/>
      <c r="C34" s="373"/>
      <c r="D34" s="373"/>
      <c r="E34" s="373"/>
    </row>
    <row r="35" spans="1:5" ht="48" x14ac:dyDescent="0.2">
      <c r="A35" s="76" t="str">
        <f>Дюралайт!A35</f>
        <v>LED-DL16-5W-104M-240V-RGYB</v>
      </c>
      <c r="B35" s="76">
        <f>Дюралайт!D35</f>
        <v>0</v>
      </c>
      <c r="C35" s="149" t="str">
        <f>Дюралайт!E35</f>
        <v>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v>
      </c>
      <c r="D35" s="94">
        <f>Дюралайт!G35</f>
        <v>4.3499999999999996</v>
      </c>
      <c r="E35" s="94">
        <f>Дюралайт!H35</f>
        <v>5.2</v>
      </c>
    </row>
    <row r="36" spans="1:5" x14ac:dyDescent="0.2">
      <c r="A36" s="76" t="str">
        <f>Дюралайт!A36</f>
        <v>END CAP-16MM-DL-5W</v>
      </c>
      <c r="B36" s="76">
        <f>Дюралайт!D36</f>
        <v>0</v>
      </c>
      <c r="C36" s="149" t="str">
        <f>Дюралайт!E36</f>
        <v>Заглушка</v>
      </c>
      <c r="D36" s="94">
        <f>Дюралайт!G36</f>
        <v>0.83</v>
      </c>
      <c r="E36" s="94">
        <f>Дюралайт!H36</f>
        <v>1</v>
      </c>
    </row>
    <row r="37" spans="1:5" ht="36" x14ac:dyDescent="0.2">
      <c r="A37" s="76" t="str">
        <f>Дюралайт!A37</f>
        <v>SL-410E2A-LED-DL-5W</v>
      </c>
      <c r="B37" s="76">
        <f>Дюралайт!D37</f>
        <v>0</v>
      </c>
      <c r="C37" s="149" t="str">
        <f>Дюралайт!E37</f>
        <v>Контроллер для LED-DL16-5W-104M-240V-RGYB , смена 8 режимов, напряжение 240V, рабочий ток 2A, максимальная длина подключения - 104 метра дюралайта, IP 44</v>
      </c>
      <c r="D37" s="94">
        <f>Дюралайт!G37</f>
        <v>11.5</v>
      </c>
      <c r="E37" s="94">
        <f>Дюралайт!H37</f>
        <v>13.3</v>
      </c>
    </row>
    <row r="38" spans="1:5" x14ac:dyDescent="0.2">
      <c r="A38" s="76" t="str">
        <f>Дюралайт!A38</f>
        <v>LED-DL-5W-CA-3</v>
      </c>
      <c r="B38" s="76">
        <f>Дюралайт!D38</f>
        <v>0</v>
      </c>
      <c r="C38" s="149" t="str">
        <f>Дюралайт!E38</f>
        <v>Соединяющий коннектор</v>
      </c>
      <c r="D38" s="94">
        <f>Дюралайт!G38</f>
        <v>1.5</v>
      </c>
      <c r="E38" s="94">
        <f>Дюралайт!H38</f>
        <v>2</v>
      </c>
    </row>
    <row r="39" spans="1:5" ht="12" x14ac:dyDescent="0.2">
      <c r="A39" s="373" t="str">
        <f>Дюралайт!A39</f>
        <v>Лед лайн флекс (дюрафлекс) 240V</v>
      </c>
      <c r="B39" s="373"/>
      <c r="C39" s="373"/>
      <c r="D39" s="373"/>
      <c r="E39" s="373"/>
    </row>
    <row r="40" spans="1:5" ht="48" x14ac:dyDescent="0.2">
      <c r="A40" s="76" t="str">
        <f>Дюралайт!A40</f>
        <v>MLF(H)-5X8-2W-240V-Y</v>
      </c>
      <c r="B40" s="76">
        <f>Дюралайт!D40</f>
        <v>0</v>
      </c>
      <c r="C40" s="149" t="str">
        <f>Дюралайт!E40</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желтый</v>
      </c>
      <c r="D40" s="94">
        <f>Дюралайт!G40</f>
        <v>2.2000000000000002</v>
      </c>
      <c r="E40" s="94">
        <f>Дюралайт!H40</f>
        <v>2.4</v>
      </c>
    </row>
    <row r="41" spans="1:5" ht="48" x14ac:dyDescent="0.2">
      <c r="A41" s="76" t="str">
        <f>Дюралайт!A41</f>
        <v>MLF(H)-5X8-2W-240V-B</v>
      </c>
      <c r="B41" s="76">
        <f>Дюралайт!D41</f>
        <v>0</v>
      </c>
      <c r="C41" s="149" t="str">
        <f>Дюралайт!E41</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v>
      </c>
      <c r="D41" s="94">
        <f>Дюралайт!G41</f>
        <v>2.4</v>
      </c>
      <c r="E41" s="94">
        <f>Дюралайт!H41</f>
        <v>2.7</v>
      </c>
    </row>
    <row r="42" spans="1:5" ht="48" x14ac:dyDescent="0.2">
      <c r="A42" s="76" t="str">
        <f>Дюралайт!A42</f>
        <v>MLF(H)-5X8-2W-240V-R</v>
      </c>
      <c r="B42" s="76">
        <f>Дюралайт!D42</f>
        <v>0</v>
      </c>
      <c r="C42" s="149" t="str">
        <f>Дюралайт!E42</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красный</v>
      </c>
      <c r="D42" s="94">
        <f>Дюралайт!G42</f>
        <v>2.2000000000000002</v>
      </c>
      <c r="E42" s="94">
        <f>Дюралайт!H42</f>
        <v>2.4</v>
      </c>
    </row>
    <row r="43" spans="1:5" ht="48" x14ac:dyDescent="0.2">
      <c r="A43" s="76" t="str">
        <f>Дюралайт!A43</f>
        <v>MLF(H)-5X8-2W-240V-О</v>
      </c>
      <c r="B43" s="76">
        <f>Дюралайт!D43</f>
        <v>0</v>
      </c>
      <c r="C43" s="149" t="str">
        <f>Дюралайт!E43</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v>
      </c>
      <c r="D43" s="94">
        <f>Дюралайт!G43</f>
        <v>2.2000000000000002</v>
      </c>
      <c r="E43" s="94">
        <f>Дюралайт!H43</f>
        <v>2.4</v>
      </c>
    </row>
    <row r="44" spans="1:5" ht="48" x14ac:dyDescent="0.2">
      <c r="A44" s="76" t="str">
        <f>Дюралайт!A44</f>
        <v>MLF(H)-5X8-2W-240V-G</v>
      </c>
      <c r="B44" s="76">
        <f>Дюралайт!D44</f>
        <v>0</v>
      </c>
      <c r="C44" s="149" t="str">
        <f>Дюралайт!E44</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v>
      </c>
      <c r="D44" s="94">
        <f>Дюралайт!G44</f>
        <v>2.4</v>
      </c>
      <c r="E44" s="94">
        <f>Дюралайт!H44</f>
        <v>2.7</v>
      </c>
    </row>
    <row r="45" spans="1:5" ht="48" x14ac:dyDescent="0.2">
      <c r="A45" s="76" t="str">
        <f>Дюралайт!A45</f>
        <v>MLF(H)-5X8-2W-240V-W</v>
      </c>
      <c r="B45" s="76">
        <f>Дюралайт!D45</f>
        <v>0</v>
      </c>
      <c r="C45" s="149" t="str">
        <f>Дюралайт!E45</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метров. Цвет: ровный белый</v>
      </c>
      <c r="D45" s="94">
        <f>Дюралайт!G45</f>
        <v>2.4</v>
      </c>
      <c r="E45" s="94">
        <f>Дюралайт!H45</f>
        <v>2.7</v>
      </c>
    </row>
    <row r="46" spans="1:5" ht="24" x14ac:dyDescent="0.2">
      <c r="A46" s="76" t="str">
        <f>Дюралайт!A46</f>
        <v>LED-MLF(H)-5X8-2W-CA</v>
      </c>
      <c r="B46" s="76">
        <f>Дюралайт!D46</f>
        <v>0</v>
      </c>
      <c r="C46" s="149" t="str">
        <f>Дюралайт!E46</f>
        <v>Электрический шнур с конвертером 1,6А, длина 152 см., цвет белый + силовой коннектор + заглушка</v>
      </c>
      <c r="D46" s="94">
        <f>Дюралайт!G46</f>
        <v>5.5</v>
      </c>
      <c r="E46" s="94">
        <f>Дюралайт!H46</f>
        <v>6.5</v>
      </c>
    </row>
    <row r="47" spans="1:5" ht="12" x14ac:dyDescent="0.2">
      <c r="A47" s="373" t="str">
        <f>Дюралайт!A47</f>
        <v>Лед лайн флекс (дюрафлекс) 12V</v>
      </c>
      <c r="B47" s="373"/>
      <c r="C47" s="373"/>
      <c r="D47" s="373"/>
      <c r="E47" s="373"/>
    </row>
    <row r="48" spans="1:5" ht="48" x14ac:dyDescent="0.2">
      <c r="A48" s="76" t="str">
        <f>Дюралайт!A48</f>
        <v>MLF(H)-5X8-2W-12V-W</v>
      </c>
      <c r="B48" s="76">
        <f>Дюралайт!D48</f>
        <v>0</v>
      </c>
      <c r="C48" s="149" t="str">
        <f>Дюралайт!E48</f>
        <v>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ровный белый</v>
      </c>
      <c r="D48" s="94">
        <f>Дюралайт!G48</f>
        <v>2.8</v>
      </c>
      <c r="E48" s="94">
        <f>Дюралайт!H48</f>
        <v>3.1</v>
      </c>
    </row>
    <row r="49" spans="1:5" ht="48" x14ac:dyDescent="0.2">
      <c r="A49" s="76" t="str">
        <f>Дюралайт!A49</f>
        <v>MLF(H)-5X8-2W-12V-Y</v>
      </c>
      <c r="B49" s="76">
        <f>Дюралайт!D49</f>
        <v>0</v>
      </c>
      <c r="C49" s="149" t="str">
        <f>Дюралайт!E49</f>
        <v>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15,24 см (6 светодиодов), потребляемая мощность 1,44 W/M, бухта 100 метров. Цвет: желтый</v>
      </c>
      <c r="D49" s="94">
        <f>Дюралайт!G49</f>
        <v>2.8</v>
      </c>
      <c r="E49" s="94">
        <f>Дюралайт!H49</f>
        <v>3.1</v>
      </c>
    </row>
    <row r="50" spans="1:5" ht="48" x14ac:dyDescent="0.2">
      <c r="A50" s="76" t="str">
        <f>Дюралайт!A50</f>
        <v>MLF(H)-5X8-2W-12V-B</v>
      </c>
      <c r="B50" s="76">
        <f>Дюралайт!D50</f>
        <v>0</v>
      </c>
      <c r="C50" s="149" t="str">
        <f>Дюралайт!E50</f>
        <v xml:space="preserve"> 12V,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7,62 см (3 светодиода), потребляемая мощность 2,88 W/M, бухта 100 метров. Цвет: синий</v>
      </c>
      <c r="D50" s="94">
        <f>Дюралайт!G50</f>
        <v>2.8</v>
      </c>
      <c r="E50" s="94">
        <f>Дюралайт!H50</f>
        <v>3.1</v>
      </c>
    </row>
    <row r="51" spans="1:5" ht="12" x14ac:dyDescent="0.2">
      <c r="A51" s="373" t="str">
        <f>Дюралайт!A51</f>
        <v>Светодиодный плоский мини дюралайт</v>
      </c>
      <c r="B51" s="373"/>
      <c r="C51" s="373"/>
      <c r="D51" s="373"/>
      <c r="E51" s="373"/>
    </row>
    <row r="52" spans="1:5" ht="48" x14ac:dyDescent="0.2">
      <c r="A52" s="76" t="str">
        <f>Дюралайт!A52</f>
        <v>LED-MFL-2W-100-240V-R</v>
      </c>
      <c r="B52" s="76">
        <f>Дюралайт!D52</f>
        <v>0</v>
      </c>
      <c r="C52" s="149" t="str">
        <f>Дюралайт!E52</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красный</v>
      </c>
      <c r="D52" s="94">
        <f>Дюралайт!G52</f>
        <v>1.45</v>
      </c>
      <c r="E52" s="94">
        <f>Дюралайт!H52</f>
        <v>1.7</v>
      </c>
    </row>
    <row r="53" spans="1:5" ht="48" x14ac:dyDescent="0.2">
      <c r="A53" s="76" t="str">
        <f>Дюралайт!A53</f>
        <v>LED-MFL-2W-100-240V-O</v>
      </c>
      <c r="B53" s="76">
        <f>Дюралайт!D53</f>
        <v>0</v>
      </c>
      <c r="C53" s="149" t="str">
        <f>Дюралайт!E53</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v>
      </c>
      <c r="D53" s="94">
        <f>Дюралайт!G53</f>
        <v>1.45</v>
      </c>
      <c r="E53" s="94">
        <f>Дюралайт!H53</f>
        <v>1.7</v>
      </c>
    </row>
    <row r="54" spans="1:5" ht="48" x14ac:dyDescent="0.2">
      <c r="A54" s="76" t="str">
        <f>Дюралайт!A54</f>
        <v>LED-MFL-2W-100-240V-B</v>
      </c>
      <c r="B54" s="76">
        <f>Дюралайт!D54</f>
        <v>0</v>
      </c>
      <c r="C54" s="149" t="str">
        <f>Дюралайт!E54</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синий</v>
      </c>
      <c r="D54" s="94">
        <f>Дюралайт!G54</f>
        <v>1.45</v>
      </c>
      <c r="E54" s="94">
        <f>Дюралайт!H54</f>
        <v>1.7</v>
      </c>
    </row>
    <row r="55" spans="1:5" ht="48" x14ac:dyDescent="0.2">
      <c r="A55" s="76" t="str">
        <f>Дюралайт!A55</f>
        <v>LED-MFL-2W-100-240V-G</v>
      </c>
      <c r="B55" s="76">
        <f>Дюралайт!D55</f>
        <v>0</v>
      </c>
      <c r="C55" s="149" t="str">
        <f>Дюралайт!E55</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v>
      </c>
      <c r="D55" s="94">
        <f>Дюралайт!G55</f>
        <v>1.45</v>
      </c>
      <c r="E55" s="94">
        <f>Дюралайт!H55</f>
        <v>1.7</v>
      </c>
    </row>
    <row r="56" spans="1:5" ht="48" x14ac:dyDescent="0.2">
      <c r="A56" s="76" t="str">
        <f>Дюралайт!A56</f>
        <v>LED-MFL-2W-100-240V-W</v>
      </c>
      <c r="B56" s="76">
        <f>Дюралайт!D56</f>
        <v>0</v>
      </c>
      <c r="C56" s="149" t="str">
        <f>Дюралайт!E56</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ровный белый</v>
      </c>
      <c r="D56" s="94">
        <f>Дюралайт!G56</f>
        <v>1.45</v>
      </c>
      <c r="E56" s="94">
        <f>Дюралайт!H56</f>
        <v>1.7</v>
      </c>
    </row>
    <row r="57" spans="1:5" ht="24" x14ac:dyDescent="0.2">
      <c r="A57" s="76" t="str">
        <f>Дюралайт!A57</f>
        <v>LED-MFL-2W-CA</v>
      </c>
      <c r="B57" s="76">
        <f>Дюралайт!D57</f>
        <v>0</v>
      </c>
      <c r="C57" s="149" t="str">
        <f>Дюралайт!E57</f>
        <v>Электрический шнур с конвертером 1,6А, длина 152 см., цвет белый + силовой коннектор + заглушка</v>
      </c>
      <c r="D57" s="94">
        <f>Дюралайт!G57</f>
        <v>5.5</v>
      </c>
      <c r="E57" s="94">
        <f>Дюралайт!H57</f>
        <v>6.5</v>
      </c>
    </row>
    <row r="58" spans="1:5" ht="12" x14ac:dyDescent="0.2">
      <c r="A58" s="373" t="str">
        <f>Дюралайт!A58</f>
        <v>Светодиодный плоский дюралайт</v>
      </c>
      <c r="B58" s="373"/>
      <c r="C58" s="373"/>
      <c r="D58" s="373"/>
      <c r="E58" s="373"/>
    </row>
    <row r="59" spans="1:5" ht="48" x14ac:dyDescent="0.2">
      <c r="A59" s="76" t="str">
        <f>Дюралайт!A59</f>
        <v>LED-FL-2W-100-240V-R</v>
      </c>
      <c r="B59" s="76">
        <f>Дюралайт!D59</f>
        <v>0</v>
      </c>
      <c r="C59" s="149" t="str">
        <f>Дюралайт!E59</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v>
      </c>
      <c r="D59" s="94">
        <f>Дюралайт!G59</f>
        <v>1.45</v>
      </c>
      <c r="E59" s="94">
        <f>Дюралайт!H59</f>
        <v>1.7</v>
      </c>
    </row>
    <row r="60" spans="1:5" ht="48" x14ac:dyDescent="0.2">
      <c r="A60" s="76" t="str">
        <f>Дюралайт!A60</f>
        <v>LED-FL-2W-100-240V-Y</v>
      </c>
      <c r="B60" s="76">
        <f>Дюралайт!D60</f>
        <v>0</v>
      </c>
      <c r="C60" s="149" t="str">
        <f>Дюралайт!E60</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v>
      </c>
      <c r="D60" s="94">
        <f>Дюралайт!G60</f>
        <v>1.45</v>
      </c>
      <c r="E60" s="94">
        <f>Дюралайт!H60</f>
        <v>1.7</v>
      </c>
    </row>
    <row r="61" spans="1:5" ht="48" x14ac:dyDescent="0.2">
      <c r="A61" s="76" t="str">
        <f>Дюралайт!A61</f>
        <v>LED-FL-2W-100-240V-B</v>
      </c>
      <c r="B61" s="76">
        <f>Дюралайт!D61</f>
        <v>0</v>
      </c>
      <c r="C61" s="149" t="str">
        <f>Дюралайт!E61</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v>
      </c>
      <c r="D61" s="94">
        <f>Дюралайт!G61</f>
        <v>1.45</v>
      </c>
      <c r="E61" s="94">
        <f>Дюралайт!H61</f>
        <v>1.7</v>
      </c>
    </row>
    <row r="62" spans="1:5" ht="48" x14ac:dyDescent="0.2">
      <c r="A62" s="76" t="str">
        <f>Дюралайт!A62</f>
        <v>LED-FL-2W-100-240V-W</v>
      </c>
      <c r="B62" s="76">
        <f>Дюралайт!D62</f>
        <v>0</v>
      </c>
      <c r="C62" s="149" t="str">
        <f>Дюралайт!E62</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v>
      </c>
      <c r="D62" s="94">
        <f>Дюралайт!G62</f>
        <v>1.45</v>
      </c>
      <c r="E62" s="94">
        <f>Дюралайт!H62</f>
        <v>1.7</v>
      </c>
    </row>
    <row r="63" spans="1:5" ht="24" x14ac:dyDescent="0.2">
      <c r="A63" s="76" t="str">
        <f>Дюралайт!A63</f>
        <v>LED-FL-2W-CA</v>
      </c>
      <c r="B63" s="76">
        <f>Дюралайт!D63</f>
        <v>0</v>
      </c>
      <c r="C63" s="149" t="str">
        <f>Дюралайт!E63</f>
        <v>Электрический шнур с конвертером 1,6А, длина 152 см., цвет белый + силовой коннектор + заглушка</v>
      </c>
      <c r="D63" s="94">
        <f>Дюралайт!G63</f>
        <v>5.5</v>
      </c>
      <c r="E63" s="94">
        <f>Дюралайт!H63</f>
        <v>6.5</v>
      </c>
    </row>
    <row r="64" spans="1:5" ht="12" x14ac:dyDescent="0.2">
      <c r="A64" s="373" t="str">
        <f>Дюралайт!A64</f>
        <v>Светодиодный 4-х проводный плоский дюралайт</v>
      </c>
      <c r="B64" s="373"/>
      <c r="C64" s="373"/>
      <c r="D64" s="373"/>
      <c r="E64" s="373"/>
    </row>
    <row r="65" spans="1:5" ht="48" x14ac:dyDescent="0.2">
      <c r="A65" s="76" t="str">
        <f>Дюралайт!A65</f>
        <v>LED-FL-4W-90-RGB-240V</v>
      </c>
      <c r="B65" s="76">
        <f>Дюралайт!D65</f>
        <v>0</v>
      </c>
      <c r="C65" s="149" t="str">
        <f>Дюралайт!E65</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v>
      </c>
      <c r="D65" s="94">
        <f>Дюралайт!G65</f>
        <v>5.2</v>
      </c>
      <c r="E65" s="94">
        <f>Дюралайт!H65</f>
        <v>6.25</v>
      </c>
    </row>
    <row r="66" spans="1:5" ht="48" x14ac:dyDescent="0.2">
      <c r="A66" s="76" t="str">
        <f>Дюралайт!A66</f>
        <v>LED-UFL-4W-0.926-90M-220V-RBW</v>
      </c>
      <c r="B66" s="76">
        <f>Дюралайт!D66</f>
        <v>0</v>
      </c>
      <c r="C66" s="149" t="str">
        <f>Дюралайт!E66</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v>
      </c>
      <c r="D66" s="94">
        <f>Дюралайт!G66</f>
        <v>5.8</v>
      </c>
      <c r="E66" s="94">
        <f>Дюралайт!H66</f>
        <v>6.4</v>
      </c>
    </row>
    <row r="67" spans="1:5" ht="24" x14ac:dyDescent="0.2">
      <c r="A67" s="76" t="str">
        <f>Дюралайт!A67</f>
        <v>SL-410E2A-LED-UFL-4W-RBW</v>
      </c>
      <c r="B67" s="76">
        <f>Дюралайт!D67</f>
        <v>0</v>
      </c>
      <c r="C67" s="149" t="str">
        <f>Дюралайт!E67</f>
        <v>Контроллер для LED-UFL-4W-0.926-90M-220V-RBW</v>
      </c>
      <c r="D67" s="94">
        <f>Дюралайт!G67</f>
        <v>9.1999999999999993</v>
      </c>
      <c r="E67" s="94">
        <f>Дюралайт!H67</f>
        <v>10.6</v>
      </c>
    </row>
    <row r="68" spans="1:5" ht="24" x14ac:dyDescent="0.2">
      <c r="A68" s="76" t="str">
        <f>Дюралайт!A68</f>
        <v>SL-410E2A-LED-FL-4W</v>
      </c>
      <c r="B68" s="76">
        <f>Дюралайт!D68</f>
        <v>0</v>
      </c>
      <c r="C68" s="149" t="str">
        <f>Дюралайт!E68</f>
        <v>Контроллер для LED-FL-4W-90-RGB-240V, смена 8 режимов, напряжение 240V, рабочий ток 2A, максимальная длина подключения - 60 метров дюралайта, IP 44</v>
      </c>
      <c r="D68" s="94">
        <f>Дюралайт!G68</f>
        <v>11.5</v>
      </c>
      <c r="E68" s="94">
        <f>Дюралайт!H68</f>
        <v>13.3</v>
      </c>
    </row>
    <row r="69" spans="1:5" ht="48" x14ac:dyDescent="0.2">
      <c r="A69" s="76" t="str">
        <f>Дюралайт!A69</f>
        <v>LED-UFL-11x22-4W-54M-220V-W</v>
      </c>
      <c r="B69" s="76">
        <f>Дюралайт!D69</f>
        <v>0</v>
      </c>
      <c r="C69" s="149" t="str">
        <f>Дюралайт!E69</f>
        <v>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v>
      </c>
      <c r="D69" s="94">
        <f>Дюралайт!G69</f>
        <v>5.3</v>
      </c>
      <c r="E69" s="94">
        <f>Дюралайт!H69</f>
        <v>5.8</v>
      </c>
    </row>
    <row r="70" spans="1:5" ht="48" x14ac:dyDescent="0.2">
      <c r="A70" s="76" t="str">
        <f>Дюралайт!A70</f>
        <v>LED-UFL-4W-54М-220V-W</v>
      </c>
      <c r="B70" s="76">
        <f>Дюралайт!D70</f>
        <v>0</v>
      </c>
      <c r="C70" s="149" t="str">
        <f>Дюралайт!E70</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v>
      </c>
      <c r="D70" s="94">
        <f>Дюралайт!G70</f>
        <v>5.3</v>
      </c>
      <c r="E70" s="94">
        <f>Дюралайт!H70</f>
        <v>5.8</v>
      </c>
    </row>
    <row r="71" spans="1:5" ht="48" x14ac:dyDescent="0.2">
      <c r="A71" s="76" t="str">
        <f>Дюралайт!A71</f>
        <v>LED-UFL-4W-54М-220V-WW</v>
      </c>
      <c r="B71" s="76">
        <f>Дюралайт!D71</f>
        <v>0</v>
      </c>
      <c r="C71" s="149" t="str">
        <f>Дюралайт!E71</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тёплый белый</v>
      </c>
      <c r="D71" s="94">
        <f>Дюралайт!G71</f>
        <v>5.3</v>
      </c>
      <c r="E71" s="94">
        <f>Дюралайт!H71</f>
        <v>5.8</v>
      </c>
    </row>
    <row r="72" spans="1:5" ht="48" x14ac:dyDescent="0.2">
      <c r="A72" s="76" t="str">
        <f>Дюралайт!A72</f>
        <v>LED-UFL-4W-54М-220V-Y</v>
      </c>
      <c r="B72" s="76">
        <f>Дюралайт!D72</f>
        <v>0</v>
      </c>
      <c r="C72" s="149" t="str">
        <f>Дюралайт!E72</f>
        <v>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v>
      </c>
      <c r="D72" s="94">
        <f>Дюралайт!G72</f>
        <v>3.15</v>
      </c>
      <c r="E72" s="94">
        <f>Дюралайт!H72</f>
        <v>3.5</v>
      </c>
    </row>
    <row r="73" spans="1:5" ht="48" x14ac:dyDescent="0.2">
      <c r="A73" s="76" t="str">
        <f>Дюралайт!A73</f>
        <v>LED-UFL-4W-54М-220V-B</v>
      </c>
      <c r="B73" s="76">
        <f>Дюралайт!D73</f>
        <v>0</v>
      </c>
      <c r="C73" s="149" t="str">
        <f>Дюралайт!E73</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синий</v>
      </c>
      <c r="D73" s="94">
        <f>Дюралайт!G73</f>
        <v>4.3</v>
      </c>
      <c r="E73" s="94">
        <f>Дюралайт!H73</f>
        <v>4.7</v>
      </c>
    </row>
    <row r="74" spans="1:5" ht="24" x14ac:dyDescent="0.2">
      <c r="A74" s="76" t="str">
        <f>Дюралайт!A74</f>
        <v>LED-UFL-4W-CA</v>
      </c>
      <c r="B74" s="76">
        <f>Дюралайт!D74</f>
        <v>0</v>
      </c>
      <c r="C74" s="149" t="str">
        <f>Дюралайт!E74</f>
        <v>Электрический шнур с конвертером 1,6А, длина 152 см., цвет белый + силовой коннектор + заглушка</v>
      </c>
      <c r="D74" s="94">
        <f>Дюралайт!G74</f>
        <v>7.5</v>
      </c>
      <c r="E74" s="94">
        <f>Дюралайт!H74</f>
        <v>7.5</v>
      </c>
    </row>
    <row r="75" spans="1:5" ht="12" x14ac:dyDescent="0.2">
      <c r="A75" s="373" t="str">
        <f>Дюралайт!A75</f>
        <v>Светодиодный 5-ти проводный плоский дюралайт</v>
      </c>
      <c r="B75" s="373"/>
      <c r="C75" s="373"/>
      <c r="D75" s="373"/>
      <c r="E75" s="373"/>
    </row>
    <row r="76" spans="1:5" ht="48" x14ac:dyDescent="0.2">
      <c r="A76" s="76" t="str">
        <f>Дюралайт!A76</f>
        <v>LED-FL-5W-54M-RGBY-240V</v>
      </c>
      <c r="B76" s="76">
        <f>Дюралайт!D76</f>
        <v>0</v>
      </c>
      <c r="C76" s="149" t="str">
        <f>Дюралайт!E76</f>
        <v>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v>
      </c>
      <c r="D76" s="94">
        <f>Дюралайт!G76</f>
        <v>7</v>
      </c>
      <c r="E76" s="94">
        <f>Дюралайт!H76</f>
        <v>8.5</v>
      </c>
    </row>
    <row r="77" spans="1:5" x14ac:dyDescent="0.2">
      <c r="A77" s="76" t="str">
        <f>Дюралайт!A77</f>
        <v>END CAPforLED-FL-5W</v>
      </c>
      <c r="B77" s="76">
        <f>Дюралайт!D77</f>
        <v>0</v>
      </c>
      <c r="C77" s="149" t="str">
        <f>Дюралайт!E77</f>
        <v>Заглушка</v>
      </c>
      <c r="D77" s="94">
        <f>Дюралайт!G77</f>
        <v>0.83</v>
      </c>
      <c r="E77" s="94">
        <f>Дюралайт!H77</f>
        <v>1</v>
      </c>
    </row>
    <row r="78" spans="1:5" ht="36" x14ac:dyDescent="0.2">
      <c r="A78" s="76" t="str">
        <f>Дюралайт!A78</f>
        <v>SL-410E2A-LED-FL-5W</v>
      </c>
      <c r="B78" s="76">
        <f>Дюралайт!D78</f>
        <v>0</v>
      </c>
      <c r="C78" s="149" t="str">
        <f>Дюралайт!E78</f>
        <v>Контроллер для LED-FL-5W-54M-RGBY-240V, смена 8 режимов, напряжение 240V, рабочий ток 2A, максимальная длина подключения - 40 метров дюралайта, IP 44</v>
      </c>
      <c r="D78" s="94">
        <f>Дюралайт!G78</f>
        <v>11.5</v>
      </c>
      <c r="E78" s="94">
        <f>Дюралайт!H78</f>
        <v>13.3</v>
      </c>
    </row>
    <row r="79" spans="1:5" ht="18" x14ac:dyDescent="0.2">
      <c r="A79" s="372" t="str">
        <f>'Белт лайт'!A5</f>
        <v>БЕЛТЛАЙТ</v>
      </c>
      <c r="B79" s="372"/>
      <c r="C79" s="372"/>
      <c r="D79" s="372"/>
      <c r="E79" s="372"/>
    </row>
    <row r="80" spans="1:5" ht="36" x14ac:dyDescent="0.2">
      <c r="A80" s="76" t="str">
        <f>'Белт лайт'!A6</f>
        <v>5BL-E27W-165-6</v>
      </c>
      <c r="B80" s="76"/>
      <c r="C80" s="149" t="str">
        <f>'Белт лайт'!E6</f>
        <v>240V, пятижильный пластиковый шлейф, бухта 50 метров, расстояние между патронами под цоколь Е27 -  15 см, без влагозащиты, цвет шлейфа и патронов серый</v>
      </c>
      <c r="D80" s="94">
        <f>'Белт лайт'!G6</f>
        <v>3.4</v>
      </c>
      <c r="E80" s="94">
        <f>'Белт лайт'!H6</f>
        <v>3.9</v>
      </c>
    </row>
    <row r="81" spans="1:5" ht="36" x14ac:dyDescent="0.2">
      <c r="A81" s="76" t="str">
        <f>'Белт лайт'!A7</f>
        <v>5BLC-E27-165-6</v>
      </c>
      <c r="B81" s="76"/>
      <c r="C81" s="149" t="str">
        <f>'Белт лайт'!E7</f>
        <v xml:space="preserve">240V, пятижильный резиновый шлейф, бухта 50 метров, расстояние между патронами под цоколь Е27 - 15 см, влагозащищённый, цвет шлейфа тёмно- зеленый.  </v>
      </c>
      <c r="D81" s="94">
        <f>'Белт лайт'!G7</f>
        <v>6</v>
      </c>
      <c r="E81" s="94">
        <f>'Белт лайт'!H7</f>
        <v>7</v>
      </c>
    </row>
    <row r="82" spans="1:5" ht="36" x14ac:dyDescent="0.2">
      <c r="A82" s="76" t="str">
        <f>'Белт лайт'!A8</f>
        <v>5BLC-E27-25СМ-100М-240V</v>
      </c>
      <c r="B82" s="76"/>
      <c r="C82" s="149" t="str">
        <f>'Белт лайт'!E8</f>
        <v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v>
      </c>
      <c r="D82" s="94">
        <f>'Белт лайт'!G8</f>
        <v>4.5</v>
      </c>
      <c r="E82" s="94">
        <f>'Белт лайт'!H8</f>
        <v>5</v>
      </c>
    </row>
    <row r="83" spans="1:5" ht="36" x14ac:dyDescent="0.2">
      <c r="A83" s="76" t="str">
        <f>'Белт лайт'!A9</f>
        <v>2BLR-E27-50M-40CM</v>
      </c>
      <c r="B83" s="76"/>
      <c r="C83" s="149" t="str">
        <f>'Белт лайт'!E9</f>
        <v xml:space="preserve">240V, двухжильный резиновый шлейф, бухта 50 метров, расстояние межу патронами под цоколь Е27 - 40 см, влагозащищённый, цвет шлейфа и патронов черный </v>
      </c>
      <c r="D83" s="94">
        <f>'Белт лайт'!G9</f>
        <v>2.9</v>
      </c>
      <c r="E83" s="94">
        <f>'Белт лайт'!H9</f>
        <v>3.3</v>
      </c>
    </row>
    <row r="84" spans="1:5" ht="18" x14ac:dyDescent="0.2">
      <c r="A84" s="372" t="str">
        <f>'Белт лайт'!A12</f>
        <v>Декоративные лампы для шлейфа белт лайт</v>
      </c>
      <c r="B84" s="372"/>
      <c r="C84" s="372"/>
      <c r="D84" s="372"/>
      <c r="E84" s="372"/>
    </row>
    <row r="85" spans="1:5" ht="12" x14ac:dyDescent="0.2">
      <c r="A85" s="373" t="str">
        <f>'Белт лайт'!A13</f>
        <v>Лампы накаливания с прозрачной колбой</v>
      </c>
      <c r="B85" s="373"/>
      <c r="C85" s="373"/>
      <c r="D85" s="373"/>
      <c r="E85" s="373"/>
    </row>
    <row r="86" spans="1:5" ht="24" x14ac:dyDescent="0.2">
      <c r="A86" s="76" t="str">
        <f>'Белт лайт'!A14</f>
        <v>E27-G40-240V-R</v>
      </c>
      <c r="B86" s="76"/>
      <c r="C86" s="149" t="str">
        <f>'Белт лайт'!E14</f>
        <v>Лампа накаливания с прозрачной цветной колбой, цоколь Е27, диаметр 40мм, длина 60мм, потребляемая мощность 10W, Цвет: красный.</v>
      </c>
      <c r="D86" s="94">
        <f>'Белт лайт'!G14</f>
        <v>0.44</v>
      </c>
      <c r="E86" s="94">
        <f>'Белт лайт'!H14</f>
        <v>0.5</v>
      </c>
    </row>
    <row r="87" spans="1:5" ht="24" x14ac:dyDescent="0.2">
      <c r="A87" s="76" t="str">
        <f>'Белт лайт'!A15</f>
        <v>E27-G40-240V-Y</v>
      </c>
      <c r="B87" s="76"/>
      <c r="C87" s="149" t="str">
        <f>'Белт лайт'!E15</f>
        <v>Лампа накаливания с прозрачной цветной колбой, цоколь Е27, диаметр 40мм, длина 60мм, потребляемая мощность 10W, Цвет: жёлтый.</v>
      </c>
      <c r="D87" s="94">
        <f>'Белт лайт'!G15</f>
        <v>0.44</v>
      </c>
      <c r="E87" s="94">
        <f>'Белт лайт'!H15</f>
        <v>0.5</v>
      </c>
    </row>
    <row r="88" spans="1:5" ht="24" x14ac:dyDescent="0.2">
      <c r="A88" s="76" t="str">
        <f>'Белт лайт'!A16</f>
        <v>E27-G40-240V-G</v>
      </c>
      <c r="B88" s="76"/>
      <c r="C88" s="149" t="str">
        <f>'Белт лайт'!E16</f>
        <v>Лампа накаливания с прозрачной цветной колбой, цоколь Е27, диаметр 40мм, длина 60мм, потребляемая мощность 10W, Цвет: зелёный.</v>
      </c>
      <c r="D88" s="94">
        <f>'Белт лайт'!G16</f>
        <v>0.44</v>
      </c>
      <c r="E88" s="94">
        <f>'Белт лайт'!H16</f>
        <v>0.5</v>
      </c>
    </row>
    <row r="89" spans="1:5" ht="24" x14ac:dyDescent="0.2">
      <c r="A89" s="76" t="str">
        <f>'Белт лайт'!A17</f>
        <v>E27-G40-240V-B</v>
      </c>
      <c r="B89" s="76"/>
      <c r="C89" s="149" t="str">
        <f>'Белт лайт'!E17</f>
        <v>Лампа накаливания с прозрачной цветной колбой, цоколь Е27, диаметр 40мм, длина 60мм, потребляемая мощность 10W, Цвет: синий.</v>
      </c>
      <c r="D89" s="94">
        <f>'Белт лайт'!G17</f>
        <v>0.44</v>
      </c>
      <c r="E89" s="94">
        <f>'Белт лайт'!H17</f>
        <v>0.5</v>
      </c>
    </row>
    <row r="90" spans="1:5" ht="24" x14ac:dyDescent="0.2">
      <c r="A90" s="76" t="str">
        <f>'Белт лайт'!A18</f>
        <v>E27-G40-240V-CL</v>
      </c>
      <c r="B90" s="76"/>
      <c r="C90" s="149" t="str">
        <f>'Белт лайт'!E18</f>
        <v>Лампа накаливания с прозрачной бесцветной колбой, цоколь Е27, диаметр 40мм, длина 60мм, потребляемая мощность 10W, Цвет: бесцветная</v>
      </c>
      <c r="D90" s="94">
        <f>'Белт лайт'!G18</f>
        <v>0.44</v>
      </c>
      <c r="E90" s="94">
        <f>'Белт лайт'!H18</f>
        <v>0.5</v>
      </c>
    </row>
    <row r="91" spans="1:5" ht="12" x14ac:dyDescent="0.2">
      <c r="A91" s="373" t="str">
        <f>'Белт лайт'!A19</f>
        <v>Светодиодные лампы с прозрачной колбой</v>
      </c>
      <c r="B91" s="373"/>
      <c r="C91" s="373"/>
      <c r="D91" s="373"/>
      <c r="E91" s="373"/>
    </row>
    <row r="92" spans="1:5" ht="24" x14ac:dyDescent="0.2">
      <c r="A92" s="76" t="str">
        <f>'Белт лайт'!A20</f>
        <v>LED-E27-G45-6L-240V-R</v>
      </c>
      <c r="B92" s="76"/>
      <c r="C92" s="149" t="str">
        <f>'Белт лайт'!E20</f>
        <v>Светодиодная лампа с прозрачной колбой, диаметр колбы 45 мм, цоколь Е27, 6 светодиодов, потребляемая мощность 1,5W, цвет: красный</v>
      </c>
      <c r="D92" s="94">
        <f>'Белт лайт'!G20</f>
        <v>1.24</v>
      </c>
      <c r="E92" s="94">
        <f>'Белт лайт'!H20</f>
        <v>1.5</v>
      </c>
    </row>
    <row r="93" spans="1:5" ht="24" x14ac:dyDescent="0.2">
      <c r="A93" s="76" t="str">
        <f>'Белт лайт'!A21</f>
        <v>LED-E27-G45-6L-240V-Y</v>
      </c>
      <c r="B93" s="76"/>
      <c r="C93" s="149" t="str">
        <f>'Белт лайт'!E21</f>
        <v>Светодиодная лампа с прозрачной колбой, диаметр колбы 45 мм, цоколь Е27, 6 светодиодов, потребляемая мощность 1,5W, цвет: жёлтый</v>
      </c>
      <c r="D93" s="94">
        <f>'Белт лайт'!G21</f>
        <v>1.24</v>
      </c>
      <c r="E93" s="94">
        <f>'Белт лайт'!H21</f>
        <v>1.5</v>
      </c>
    </row>
    <row r="94" spans="1:5" ht="24" x14ac:dyDescent="0.2">
      <c r="A94" s="76" t="str">
        <f>'Белт лайт'!A22</f>
        <v>LED-E27-G45-6L-240V-B</v>
      </c>
      <c r="B94" s="76"/>
      <c r="C94" s="149" t="str">
        <f>'Белт лайт'!E22</f>
        <v>Светодиодная лампа с прозрачной колбой, диаметр колбы 45 мм, цоколь Е27, 6 светодиодов, потребляемая мощность 1,5W, цвет: синий</v>
      </c>
      <c r="D94" s="94">
        <f>'Белт лайт'!G22</f>
        <v>1.24</v>
      </c>
      <c r="E94" s="94">
        <f>'Белт лайт'!H22</f>
        <v>1.5</v>
      </c>
    </row>
    <row r="95" spans="1:5" ht="24" x14ac:dyDescent="0.2">
      <c r="A95" s="76" t="str">
        <f>'Белт лайт'!A23</f>
        <v>LED-E27-G45-6L-240V-G</v>
      </c>
      <c r="B95" s="76"/>
      <c r="C95" s="149" t="str">
        <f>'Белт лайт'!E23</f>
        <v>Светодиодная лампа с прозрачной колбой, диаметр колбы 45 мм, цоколь Е27, 6 светодиодов, потребляемая мощность 1,5W, цвет: зелёный</v>
      </c>
      <c r="D95" s="94">
        <f>'Белт лайт'!G23</f>
        <v>1.24</v>
      </c>
      <c r="E95" s="94">
        <f>'Белт лайт'!H23</f>
        <v>1.5</v>
      </c>
    </row>
    <row r="96" spans="1:5" ht="24" x14ac:dyDescent="0.2">
      <c r="A96" s="76" t="str">
        <f>'Белт лайт'!A24</f>
        <v>LED-E27-G45-6L-240V-W</v>
      </c>
      <c r="B96" s="76"/>
      <c r="C96" s="149" t="str">
        <f>'Белт лайт'!E24</f>
        <v>Светодиодная лампа с прозрачной колбой, диаметр колбы 45 мм, цоколь Е27, 6 светодиодов, потребляемая мощность 1,5W, цвет: белый</v>
      </c>
      <c r="D96" s="94">
        <f>'Белт лайт'!G24</f>
        <v>1.24</v>
      </c>
      <c r="E96" s="94">
        <f>'Белт лайт'!H24</f>
        <v>1.5</v>
      </c>
    </row>
    <row r="97" spans="1:5" ht="24" x14ac:dyDescent="0.2">
      <c r="A97" s="76" t="str">
        <f>'Белт лайт'!A25</f>
        <v>LED-E27-G45-6L-240V-WW</v>
      </c>
      <c r="B97" s="76"/>
      <c r="C97" s="149" t="str">
        <f>'Белт лайт'!E25</f>
        <v>Светодиодная лампа с прозрачной колбой, диаметр колбы 45 мм, цоколь Е27, 6 светодиодов, потребляемая мощность 1,5W, цвет: тёплый белый</v>
      </c>
      <c r="D97" s="94">
        <f>'Белт лайт'!G25</f>
        <v>1.24</v>
      </c>
      <c r="E97" s="94">
        <f>'Белт лайт'!H25</f>
        <v>1.5</v>
      </c>
    </row>
    <row r="98" spans="1:5" ht="12" x14ac:dyDescent="0.2">
      <c r="A98" s="373" t="str">
        <f>'Белт лайт'!A26</f>
        <v>Светодиодный лампы с матовой цветной колбой 6 LED</v>
      </c>
      <c r="B98" s="373"/>
      <c r="C98" s="373"/>
      <c r="D98" s="373"/>
      <c r="E98" s="373"/>
    </row>
    <row r="99" spans="1:5" ht="24" x14ac:dyDescent="0.2">
      <c r="A99" s="76" t="str">
        <f>'Белт лайт'!A27</f>
        <v>LED-E27-G45-6L-240V-R/R</v>
      </c>
      <c r="B99" s="76"/>
      <c r="C99" s="149" t="str">
        <f>'Белт лайт'!E27</f>
        <v>Светодиодная лампа с матовой цветной колбой, диаметр колбы 45 мм, цоколь Е27, 6 светодиодов, потребляемая мощность 1,5W, цвет: красный</v>
      </c>
      <c r="D99" s="94">
        <f>'Белт лайт'!G27</f>
        <v>0.95</v>
      </c>
      <c r="E99" s="94">
        <f>'Белт лайт'!H27</f>
        <v>1.2</v>
      </c>
    </row>
    <row r="100" spans="1:5" ht="24" x14ac:dyDescent="0.2">
      <c r="A100" s="76" t="str">
        <f>'Белт лайт'!A28</f>
        <v>LED-E27-G45-6L-240V-Y/Y</v>
      </c>
      <c r="B100" s="76"/>
      <c r="C100" s="149" t="str">
        <f>'Белт лайт'!E28</f>
        <v>Светодиодная лампа с матовой цветной колбой, диаметр колбы 45 мм, цоколь Е27, 6 светодиодов, потребляемая мощность 1,5W, цвет: желтый</v>
      </c>
      <c r="D100" s="94">
        <f>'Белт лайт'!G28</f>
        <v>0.95</v>
      </c>
      <c r="E100" s="94">
        <f>'Белт лайт'!H28</f>
        <v>1.2</v>
      </c>
    </row>
    <row r="101" spans="1:5" ht="24" x14ac:dyDescent="0.2">
      <c r="A101" s="76" t="str">
        <f>'Белт лайт'!A29</f>
        <v>LED-E27-G45-6L-240V-B/B</v>
      </c>
      <c r="B101" s="76"/>
      <c r="C101" s="149" t="str">
        <f>'Белт лайт'!E29</f>
        <v>Светодиодная лампа с матовой цветной колбой, диаметр колбы 45 мм, цоколь Е27, 6 светодиодов, потребляемая мощность 1,5W, цвет: синий</v>
      </c>
      <c r="D101" s="94">
        <f>'Белт лайт'!G29</f>
        <v>0.95</v>
      </c>
      <c r="E101" s="94">
        <f>'Белт лайт'!H29</f>
        <v>1.2</v>
      </c>
    </row>
    <row r="102" spans="1:5" ht="24" x14ac:dyDescent="0.2">
      <c r="A102" s="76" t="str">
        <f>'Белт лайт'!A30</f>
        <v>LED-E27-G45-6L-240V-G/G</v>
      </c>
      <c r="B102" s="76"/>
      <c r="C102" s="149" t="str">
        <f>'Белт лайт'!E30</f>
        <v>Светодиодная лампа с матовой цветной колбой, диаметр колбы 45 мм, цоколь Е27, 6 светодиодов, потребляемая мощность 1,5W, цвет: зеленый</v>
      </c>
      <c r="D102" s="94">
        <f>'Белт лайт'!G30</f>
        <v>0.95</v>
      </c>
      <c r="E102" s="94">
        <f>'Белт лайт'!H30</f>
        <v>1.2</v>
      </c>
    </row>
    <row r="103" spans="1:5" ht="24" x14ac:dyDescent="0.2">
      <c r="A103" s="76" t="str">
        <f>'Белт лайт'!A31</f>
        <v>LED-E27-G45-6L-240V-W/W</v>
      </c>
      <c r="B103" s="76"/>
      <c r="C103" s="149" t="str">
        <f>'Белт лайт'!E31</f>
        <v>Светодиодная лампа с матовой цветной колбой, диаметр колбы 45 мм, цоколь Е27, 6 светодиодов, потребляемая мощность 1,5W, цвет: белый</v>
      </c>
      <c r="D103" s="94">
        <f>'Белт лайт'!G31</f>
        <v>0.95</v>
      </c>
      <c r="E103" s="94">
        <f>'Белт лайт'!H31</f>
        <v>1.2</v>
      </c>
    </row>
    <row r="104" spans="1:5" ht="24" x14ac:dyDescent="0.2">
      <c r="A104" s="76" t="str">
        <f>'Белт лайт'!A32</f>
        <v>LED-E27-G45-6L-240V-WW/W</v>
      </c>
      <c r="B104" s="76"/>
      <c r="C104" s="149" t="str">
        <f>'Белт лайт'!E32</f>
        <v>Светодиодная лампа с матовой цветной колбой, диаметр колбы 45 мм, цоколь Е27, 6 светодиодов, потребляемая мощность 1,5W, цвет: теплый белый</v>
      </c>
      <c r="D104" s="94">
        <f>'Белт лайт'!G32</f>
        <v>0.95</v>
      </c>
      <c r="E104" s="94">
        <f>'Белт лайт'!H32</f>
        <v>1.2</v>
      </c>
    </row>
    <row r="105" spans="1:5" ht="12" x14ac:dyDescent="0.2">
      <c r="A105" s="369" t="str">
        <f>'Белт лайт'!A33</f>
        <v>Светодиодные лампы с матовой колбой</v>
      </c>
      <c r="B105" s="370"/>
      <c r="C105" s="370"/>
      <c r="D105" s="370"/>
      <c r="E105" s="371"/>
    </row>
    <row r="106" spans="1:5" ht="24" x14ac:dyDescent="0.2">
      <c r="A106" s="76" t="str">
        <f>'Белт лайт'!A34</f>
        <v>LED-E27-9L-240V-R</v>
      </c>
      <c r="B106" s="76"/>
      <c r="C106" s="149" t="str">
        <f>'Белт лайт'!E34</f>
        <v>Светодиодная лампа с матовой белой колбой, диаметр колбы 50 мм, цоколь Е27, 9 светодиодов, потребляемая мощность 4,5W, цвет: красный</v>
      </c>
      <c r="D106" s="94">
        <f>'Белт лайт'!G34</f>
        <v>1.35</v>
      </c>
      <c r="E106" s="94">
        <f>'Белт лайт'!H34</f>
        <v>1.57</v>
      </c>
    </row>
    <row r="107" spans="1:5" ht="24" x14ac:dyDescent="0.2">
      <c r="A107" s="76" t="str">
        <f>'Белт лайт'!A35</f>
        <v>LED-E27-9L-240V-Y</v>
      </c>
      <c r="B107" s="76"/>
      <c r="C107" s="149" t="str">
        <f>'Белт лайт'!E35</f>
        <v>Светодиодная лампа с матовой белой колбой, диаметр колбы 50 мм, цоколь Е27, 9 светодиодов, потребляемая мощность 4,5W, цвет: желтый</v>
      </c>
      <c r="D107" s="94">
        <f>'Белт лайт'!G35</f>
        <v>1.35</v>
      </c>
      <c r="E107" s="94">
        <f>'Белт лайт'!H35</f>
        <v>1.57</v>
      </c>
    </row>
    <row r="108" spans="1:5" ht="24" x14ac:dyDescent="0.2">
      <c r="A108" s="76" t="str">
        <f>'Белт лайт'!A36</f>
        <v>LED-E27-9L-240V-G</v>
      </c>
      <c r="B108" s="76"/>
      <c r="C108" s="149" t="str">
        <f>'Белт лайт'!E36</f>
        <v>Светодиодная лампа с матовой белой колбой, диаметр колбы 50 мм, цоколь Е27, 9 светодиодов, потребляемая мощность 4,5W, цвет: зеленый</v>
      </c>
      <c r="D108" s="94">
        <f>'Белт лайт'!G36</f>
        <v>1.45</v>
      </c>
      <c r="E108" s="94">
        <f>'Белт лайт'!H36</f>
        <v>1.8</v>
      </c>
    </row>
    <row r="109" spans="1:5" ht="24" x14ac:dyDescent="0.2">
      <c r="A109" s="76" t="str">
        <f>'Белт лайт'!A37</f>
        <v>LED-E27-9L-240V-B</v>
      </c>
      <c r="B109" s="76"/>
      <c r="C109" s="149" t="str">
        <f>'Белт лайт'!E37</f>
        <v>Светодиодная лампа с матовой белой колбой, диаметр колбы 50 мм, цоколь Е27, 9 светодиодов, потребляемая мощность 4,5W, цвет: синий</v>
      </c>
      <c r="D109" s="94">
        <f>'Белт лайт'!G37</f>
        <v>1.45</v>
      </c>
      <c r="E109" s="94">
        <f>'Белт лайт'!H37</f>
        <v>1.8</v>
      </c>
    </row>
    <row r="110" spans="1:5" ht="24" x14ac:dyDescent="0.2">
      <c r="A110" s="76" t="str">
        <f>'Белт лайт'!A38</f>
        <v>LED-E27-9L-240V-W</v>
      </c>
      <c r="B110" s="76"/>
      <c r="C110" s="149" t="str">
        <f>'Белт лайт'!E38</f>
        <v>Светодиодная лампа с матовой белой колбой, диаметр колбы 50 мм, цоколь Е27, 9 светодиодов, потребляемая мощность 4,5W, цвет: белый</v>
      </c>
      <c r="D110" s="94">
        <f>'Белт лайт'!G38</f>
        <v>1.45</v>
      </c>
      <c r="E110" s="94">
        <f>'Белт лайт'!H38</f>
        <v>1.8</v>
      </c>
    </row>
    <row r="111" spans="1:5" ht="36" x14ac:dyDescent="0.2">
      <c r="A111" s="76" t="str">
        <f>'Белт лайт'!A40</f>
        <v>LED-E27-9L-240V-RGB</v>
      </c>
      <c r="B111" s="76"/>
      <c r="C111" s="149" t="str">
        <f>'Белт лайт'!E40</f>
        <v>Светодиодная лампа с матовой белой колбой, диаметр колбы 50 мм, цоколь Е27, 9 светодиодов, потребляемая мощность 5W, самостоятельно меняет 7 цветов</v>
      </c>
      <c r="D111" s="94">
        <f>'Белт лайт'!G40</f>
        <v>2.35</v>
      </c>
      <c r="E111" s="94">
        <f>'Белт лайт'!H40</f>
        <v>2.9</v>
      </c>
    </row>
    <row r="112" spans="1:5" ht="12" x14ac:dyDescent="0.2">
      <c r="A112" s="369" t="str">
        <f>'Белт лайт'!A41</f>
        <v>Светодиодные лампы, диаметр колбы 120 мм</v>
      </c>
      <c r="B112" s="370"/>
      <c r="C112" s="370"/>
      <c r="D112" s="370"/>
      <c r="E112" s="371"/>
    </row>
    <row r="113" spans="1:5" ht="24" x14ac:dyDescent="0.2">
      <c r="A113" s="76" t="str">
        <f>'Белт лайт'!A42</f>
        <v>LED-E27-G120-18L-240V-R</v>
      </c>
      <c r="B113" s="76"/>
      <c r="C113" s="149" t="str">
        <f>'Белт лайт'!E42</f>
        <v>Светодиодная лампа с матовой белой колбой, цоколь Е27, 18 светодиодов, диаметр колбы 120мм, потребляемая мощномть 3W, цвет: красный</v>
      </c>
      <c r="D113" s="94">
        <f>'Белт лайт'!G42</f>
        <v>5.2</v>
      </c>
      <c r="E113" s="94">
        <f>'Белт лайт'!H42</f>
        <v>6</v>
      </c>
    </row>
    <row r="114" spans="1:5" ht="24" x14ac:dyDescent="0.2">
      <c r="A114" s="76" t="str">
        <f>'Белт лайт'!A43</f>
        <v>LED-E27-G120-18L-240V-G</v>
      </c>
      <c r="B114" s="76"/>
      <c r="C114" s="149" t="str">
        <f>'Белт лайт'!E43</f>
        <v>Светодиодная лампа с матовой белой колбой, цоколь Е27, 18 светодиодов, диаметр колбы 120мм. потребляемая мощность 3W, цвет: зеленый</v>
      </c>
      <c r="D114" s="94">
        <f>'Белт лайт'!G43</f>
        <v>6.5</v>
      </c>
      <c r="E114" s="94">
        <f>'Белт лайт'!H43</f>
        <v>7</v>
      </c>
    </row>
    <row r="115" spans="1:5" ht="24" x14ac:dyDescent="0.2">
      <c r="A115" s="76" t="str">
        <f>'Белт лайт'!A44</f>
        <v>LED-E27-G120-18L-240V-B</v>
      </c>
      <c r="B115" s="76"/>
      <c r="C115" s="149" t="str">
        <f>'Белт лайт'!E44</f>
        <v>Светодиодная лампа с матовой белой колбой, цоколь Е27, 18 светодиодов, диаметр колбы 120мм. потребляемая мощность 3W, цвет: синий</v>
      </c>
      <c r="D115" s="94">
        <f>'Белт лайт'!G44</f>
        <v>5.6</v>
      </c>
      <c r="E115" s="94">
        <f>'Белт лайт'!H44</f>
        <v>6.3</v>
      </c>
    </row>
    <row r="116" spans="1:5" ht="24" x14ac:dyDescent="0.2">
      <c r="A116" s="76" t="str">
        <f>'Белт лайт'!A45</f>
        <v>LED-E27-G120-18L-240V-W</v>
      </c>
      <c r="B116" s="76"/>
      <c r="C116" s="149" t="str">
        <f>'Белт лайт'!E45</f>
        <v>Светодиодная лампа с матовой белой колбой, цоколь Е27, 18 светодиодов, диаметр колбы 120мм. потребляемая мощность 3W, цвет: белый</v>
      </c>
      <c r="D116" s="94">
        <f>'Белт лайт'!G45</f>
        <v>6.5</v>
      </c>
      <c r="E116" s="94">
        <f>'Белт лайт'!H45</f>
        <v>7</v>
      </c>
    </row>
    <row r="117" spans="1:5" ht="18" x14ac:dyDescent="0.2">
      <c r="A117" s="372" t="str">
        <f>'Деколюм стрип лайт'!A5</f>
        <v>ДЕКОЛЮМ СТРИПЛАЙТ</v>
      </c>
      <c r="B117" s="372"/>
      <c r="C117" s="372"/>
      <c r="D117" s="372"/>
      <c r="E117" s="372"/>
    </row>
    <row r="118" spans="1:5" ht="36" x14ac:dyDescent="0.2">
      <c r="A118" s="76" t="str">
        <f>'Деколюм стрип лайт'!A6</f>
        <v>DSL-10-10M</v>
      </c>
      <c r="B118" s="76">
        <f>'Деколюм стрип лайт'!D6</f>
        <v>0</v>
      </c>
      <c r="C118" s="76" t="str">
        <f>'Деколюм стрип лайт'!E6</f>
        <v>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v>
      </c>
      <c r="D118" s="94">
        <f>'Деколюм стрип лайт'!G6</f>
        <v>2.2999999999999998</v>
      </c>
      <c r="E118" s="94">
        <f>'Деколюм стрип лайт'!H6</f>
        <v>2.5</v>
      </c>
    </row>
    <row r="119" spans="1:5" ht="12" x14ac:dyDescent="0.2">
      <c r="A119" s="373" t="str">
        <f>'Деколюм стрип лайт'!A7</f>
        <v>Светодиодные лампы-фестоны для шлейфа Деколюм</v>
      </c>
      <c r="B119" s="373"/>
      <c r="C119" s="373"/>
      <c r="D119" s="373"/>
      <c r="E119" s="373"/>
    </row>
    <row r="120" spans="1:5" ht="36" x14ac:dyDescent="0.2">
      <c r="A120" s="76" t="str">
        <f>'Деколюм стрип лайт'!A8</f>
        <v>LED-DSL-9H-R-12V</v>
      </c>
      <c r="B120" s="76">
        <f>'Деколюм стрип лайт'!D8</f>
        <v>0</v>
      </c>
      <c r="C120" s="76" t="str">
        <f>'Деколюм стрип лайт'!E8</f>
        <v>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v>
      </c>
      <c r="D120" s="94">
        <f>'Деколюм стрип лайт'!G8</f>
        <v>0.8</v>
      </c>
      <c r="E120" s="94">
        <f>'Деколюм стрип лайт'!H8</f>
        <v>0.9</v>
      </c>
    </row>
    <row r="121" spans="1:5" ht="36" x14ac:dyDescent="0.2">
      <c r="A121" s="76" t="str">
        <f>'Деколюм стрип лайт'!A9</f>
        <v>LED-DSL-9H-Y-12V</v>
      </c>
      <c r="B121" s="76">
        <f>'Деколюм стрип лайт'!D9</f>
        <v>0</v>
      </c>
      <c r="C121" s="76" t="str">
        <f>'Деколюм стрип лайт'!E9</f>
        <v>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v>
      </c>
      <c r="D121" s="94">
        <f>'Деколюм стрип лайт'!G9</f>
        <v>0.8</v>
      </c>
      <c r="E121" s="94">
        <f>'Деколюм стрип лайт'!H9</f>
        <v>0.9</v>
      </c>
    </row>
    <row r="122" spans="1:5" ht="36" x14ac:dyDescent="0.2">
      <c r="A122" s="76" t="str">
        <f>'Деколюм стрип лайт'!A10</f>
        <v>LED-DSL-9H-G-12V</v>
      </c>
      <c r="B122" s="76">
        <f>'Деколюм стрип лайт'!D10</f>
        <v>0</v>
      </c>
      <c r="C122" s="76" t="str">
        <f>'Деколюм стрип лайт'!E10</f>
        <v>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v>
      </c>
      <c r="D122" s="94">
        <f>'Деколюм стрип лайт'!G10</f>
        <v>0.8</v>
      </c>
      <c r="E122" s="94">
        <f>'Деколюм стрип лайт'!H10</f>
        <v>0.9</v>
      </c>
    </row>
    <row r="123" spans="1:5" ht="36" x14ac:dyDescent="0.2">
      <c r="A123" s="76" t="str">
        <f>'Деколюм стрип лайт'!A11</f>
        <v>LED-DSL-9H-W-12V</v>
      </c>
      <c r="B123" s="76">
        <f>'Деколюм стрип лайт'!D11</f>
        <v>0</v>
      </c>
      <c r="C123" s="76" t="str">
        <f>'Деколюм стрип лайт'!E11</f>
        <v>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v>
      </c>
      <c r="D123" s="94">
        <f>'Деколюм стрип лайт'!G11</f>
        <v>0.8</v>
      </c>
      <c r="E123" s="94">
        <f>'Деколюм стрип лайт'!H11</f>
        <v>0.9</v>
      </c>
    </row>
    <row r="124" spans="1:5" ht="36" x14ac:dyDescent="0.2">
      <c r="A124" s="76" t="str">
        <f>'Деколюм стрип лайт'!A12</f>
        <v>LED-DSL-9H-B-12V</v>
      </c>
      <c r="B124" s="76">
        <f>'Деколюм стрип лайт'!D12</f>
        <v>0</v>
      </c>
      <c r="C124" s="76" t="str">
        <f>'Деколюм стрип лайт'!E12</f>
        <v>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v>
      </c>
      <c r="D124" s="94">
        <f>'Деколюм стрип лайт'!G12</f>
        <v>0.8</v>
      </c>
      <c r="E124" s="94">
        <f>'Деколюм стрип лайт'!H12</f>
        <v>0.9</v>
      </c>
    </row>
    <row r="125" spans="1:5" ht="18" x14ac:dyDescent="0.2">
      <c r="A125" s="372" t="str">
        <f>'Строб лампы и флеш-лампы'!A5</f>
        <v>Строб лампы</v>
      </c>
      <c r="B125" s="372"/>
      <c r="C125" s="372"/>
      <c r="D125" s="372"/>
      <c r="E125" s="372"/>
    </row>
    <row r="126" spans="1:5" ht="24" x14ac:dyDescent="0.2">
      <c r="A126" s="76" t="str">
        <f>'Строб лампы и флеш-лампы'!A6:J6</f>
        <v>SDL2-D1</v>
      </c>
      <c r="B126" s="76" t="e">
        <f>'Строб лампы и флеш-лампы'!D6:J6</f>
        <v>#VALUE!</v>
      </c>
      <c r="C126" s="76" t="str">
        <f>'Строб лампы и флеш-лампы'!E6</f>
        <v>220V, Строб-лампа, с цоколем Е27, частота вспышки 1Hz, потребляемая мощность 4W, ресурс 1000000 вспышек, цвет: белый</v>
      </c>
      <c r="D126" s="94">
        <f>'Строб лампы и флеш-лампы'!G6</f>
        <v>3.2</v>
      </c>
      <c r="E126" s="94">
        <f>'Строб лампы и флеш-лампы'!H6</f>
        <v>3.5</v>
      </c>
    </row>
    <row r="127" spans="1:5" ht="24" x14ac:dyDescent="0.2">
      <c r="A127" s="76" t="str">
        <f>'Строб лампы и флеш-лампы'!A7:J7</f>
        <v>LED-DSL-220V-W</v>
      </c>
      <c r="B127" s="76" t="e">
        <f>'Строб лампы и флеш-лампы'!D7:J7</f>
        <v>#VALUE!</v>
      </c>
      <c r="C127" s="76" t="str">
        <f>'Строб лампы и флеш-лампы'!E7</f>
        <v>220V, Светодиодная Строб-лампа, с цоколем Е27, 40 вспышек в минуту, матовая белая колба, цвет: белый</v>
      </c>
      <c r="D127" s="94">
        <f>'Строб лампы и флеш-лампы'!G7</f>
        <v>3.2</v>
      </c>
      <c r="E127" s="94">
        <f>'Строб лампы и флеш-лампы'!H7</f>
        <v>3.5</v>
      </c>
    </row>
    <row r="128" spans="1:5" ht="36" x14ac:dyDescent="0.2">
      <c r="A128" s="76" t="str">
        <f>'Строб лампы и флеш-лампы'!A8:J8</f>
        <v>DSL-240V-W (Xenon)</v>
      </c>
      <c r="B128" s="76" t="e">
        <f>'Строб лампы и флеш-лампы'!D8:J8</f>
        <v>#VALUE!</v>
      </c>
      <c r="C128" s="76" t="str">
        <f>'Строб лампы и флеш-лампы'!E8</f>
        <v>240V, накладная строб-лампа (Xenon), 40 вспышек в минуту, габарит: 11х5х5 см (ДхШхВ), потребляемая мощность 4W, IP 65, ресурс 5000000 вспышек, цвет: белый</v>
      </c>
      <c r="D128" s="94">
        <f>'Строб лампы и флеш-лампы'!G8</f>
        <v>3.2</v>
      </c>
      <c r="E128" s="94">
        <f>'Строб лампы и флеш-лампы'!H8</f>
        <v>3.5</v>
      </c>
    </row>
    <row r="129" spans="1:5" ht="36" x14ac:dyDescent="0.2">
      <c r="A129" s="76" t="str">
        <f>'Строб лампы и флеш-лампы'!A9:J9</f>
        <v>DSL-240V-R (Xenon)</v>
      </c>
      <c r="B129" s="76" t="e">
        <f>'Строб лампы и флеш-лампы'!D9:J9</f>
        <v>#VALUE!</v>
      </c>
      <c r="C129" s="76" t="str">
        <f>'Строб лампы и флеш-лампы'!E9</f>
        <v>240V, накладная строб-лампа (Xenon), 40 вспышек в минуту, габарит: 11х5х5 см (ДхШхВ), потребляемая мощность 4W, IP 65, ресурс 5000000 вспышек, цвет: красный</v>
      </c>
      <c r="D129" s="94">
        <f>'Строб лампы и флеш-лампы'!G9</f>
        <v>3.2</v>
      </c>
      <c r="E129" s="94">
        <f>'Строб лампы и флеш-лампы'!H9</f>
        <v>3.5</v>
      </c>
    </row>
    <row r="130" spans="1:5" ht="36" x14ac:dyDescent="0.2">
      <c r="A130" s="76" t="str">
        <f>'Строб лампы и флеш-лампы'!A10:J10</f>
        <v>DSL-240V-Y (Xenon)</v>
      </c>
      <c r="B130" s="76" t="e">
        <f>'Строб лампы и флеш-лампы'!D10:J10</f>
        <v>#VALUE!</v>
      </c>
      <c r="C130" s="76" t="str">
        <f>'Строб лампы и флеш-лампы'!E10</f>
        <v>240V, накладная строб-лампа (Xenon), 40 вспышек в минуту, габарит: 11х5х5 см (ДхШхВ), потребляемая мощность 4W, IP 65, ресурс 5000000 вспышек, цвет: жёлтый</v>
      </c>
      <c r="D130" s="94">
        <f>'Строб лампы и флеш-лампы'!G10</f>
        <v>3.2</v>
      </c>
      <c r="E130" s="94">
        <f>'Строб лампы и флеш-лампы'!H10</f>
        <v>3.5</v>
      </c>
    </row>
    <row r="131" spans="1:5" ht="36" x14ac:dyDescent="0.2">
      <c r="A131" s="76" t="str">
        <f>'Строб лампы и флеш-лампы'!A11:J11</f>
        <v>DSL-240V-B (Xenon)</v>
      </c>
      <c r="B131" s="76" t="e">
        <f>'Строб лампы и флеш-лампы'!D11:J11</f>
        <v>#VALUE!</v>
      </c>
      <c r="C131" s="76" t="str">
        <f>'Строб лампы и флеш-лампы'!E11</f>
        <v>240V, накладная строб-лампа (Xenon), 40 вспышек в минуту, габарит: 11х5х5 см (ДхШхВ), потребляемая мощность 4W, IP 65, ресурс 5000000 вспышек, цвет: синий</v>
      </c>
      <c r="D131" s="94">
        <f>'Строб лампы и флеш-лампы'!G11</f>
        <v>3.2</v>
      </c>
      <c r="E131" s="94">
        <f>'Строб лампы и флеш-лампы'!H11</f>
        <v>3.5</v>
      </c>
    </row>
    <row r="132" spans="1:5" ht="15.75" x14ac:dyDescent="0.2">
      <c r="A132" s="374" t="str">
        <f>'Строб лампы и флеш-лампы'!A12</f>
        <v>Светодиодные флеш-лампы</v>
      </c>
      <c r="B132" s="374"/>
      <c r="C132" s="374"/>
      <c r="D132" s="374"/>
      <c r="E132" s="374"/>
    </row>
    <row r="133" spans="1:5" ht="36" x14ac:dyDescent="0.2">
      <c r="A133" s="76" t="str">
        <f>'Строб лампы и флеш-лампы'!A13:J13</f>
        <v>LED-DSL-240V-R</v>
      </c>
      <c r="B133" s="76" t="e">
        <f>'Строб лампы и флеш-лампы'!D13:J13</f>
        <v>#VALUE!</v>
      </c>
      <c r="C133" s="76" t="str">
        <f>'Строб лампы и флеш-лампы'!E13</f>
        <v>240V, накладная светодиодная флеш-лампа овальной формы, 12 светодиодов, 40 миганий в минуту, потребляемая мощность 1,2W, IP 65, габарит: 12х5,5х5,5 см (ДхШхВ), цвет: красный</v>
      </c>
      <c r="D133" s="94">
        <f>'Строб лампы и флеш-лампы'!G13</f>
        <v>3.2</v>
      </c>
      <c r="E133" s="94">
        <f>'Строб лампы и флеш-лампы'!H13</f>
        <v>3.5</v>
      </c>
    </row>
    <row r="134" spans="1:5" ht="36" x14ac:dyDescent="0.2">
      <c r="A134" s="76" t="str">
        <f>'Строб лампы и флеш-лампы'!A14:J14</f>
        <v>LED-DSL-240V-Y</v>
      </c>
      <c r="B134" s="76" t="e">
        <f>'Строб лампы и флеш-лампы'!D14:J14</f>
        <v>#VALUE!</v>
      </c>
      <c r="C134" s="76" t="str">
        <f>'Строб лампы и флеш-лампы'!E14</f>
        <v>240V, накладная светодиодная флеш-лампа овальной формы, 12 светодиодов, 40 миганий в минуту, потребляемая мощность 1,2W, IP 65, габарит: 12х5,5х5,5 см (ДхШхВ), цвет: желтый</v>
      </c>
      <c r="D134" s="94">
        <f>'Строб лампы и флеш-лампы'!G14</f>
        <v>3.2</v>
      </c>
      <c r="E134" s="94">
        <f>'Строб лампы и флеш-лампы'!H14</f>
        <v>3.5</v>
      </c>
    </row>
    <row r="135" spans="1:5" ht="36" x14ac:dyDescent="0.2">
      <c r="A135" s="76" t="str">
        <f>'Строб лампы и флеш-лампы'!A15:J15</f>
        <v>LED-DSL-240V-B</v>
      </c>
      <c r="B135" s="76" t="e">
        <f>'Строб лампы и флеш-лампы'!D15:J15</f>
        <v>#VALUE!</v>
      </c>
      <c r="C135" s="76" t="str">
        <f>'Строб лампы и флеш-лампы'!E15</f>
        <v>240V, накладная светодиодная флеш-лампа овальной формы, 12 светодиодов, 40 миганий в минуту, потребляемая мощность 1,2W, IP 65, габарит: 12х5,5х5,5 см (ДхШхВ), цвет: синий</v>
      </c>
      <c r="D135" s="94">
        <f>'Строб лампы и флеш-лампы'!G15</f>
        <v>3.2</v>
      </c>
      <c r="E135" s="94">
        <f>'Строб лампы и флеш-лампы'!H15</f>
        <v>3.5</v>
      </c>
    </row>
    <row r="136" spans="1:5" ht="36" x14ac:dyDescent="0.2">
      <c r="A136" s="76" t="str">
        <f>'Строб лампы и флеш-лампы'!A16:J16</f>
        <v>LED-DSL-240V-W</v>
      </c>
      <c r="B136" s="76" t="e">
        <f>'Строб лампы и флеш-лампы'!D16:J16</f>
        <v>#VALUE!</v>
      </c>
      <c r="C136" s="76" t="str">
        <f>'Строб лампы и флеш-лампы'!E16</f>
        <v>240V, накладная светодиодная флеш-лампа овальной формы, 12 светодиодов, 40 миганий в минуту, потребляемая мощность 1,2W, IP 65, габарит: 12х5,5х5,5 см (ДхШхВ), цвет: белый</v>
      </c>
      <c r="D136" s="94">
        <f>'Строб лампы и флеш-лампы'!G16</f>
        <v>3.2</v>
      </c>
      <c r="E136" s="94">
        <f>'Строб лампы и флеш-лампы'!H16</f>
        <v>3.5</v>
      </c>
    </row>
    <row r="137" spans="1:5" ht="18" x14ac:dyDescent="0.2">
      <c r="A137" s="372" t="str">
        <f>'Светодиодные кустарники'!A5</f>
        <v>Светодиодные светящиеся кустарники</v>
      </c>
      <c r="B137" s="372"/>
      <c r="C137" s="372"/>
      <c r="D137" s="372"/>
      <c r="E137" s="372"/>
    </row>
    <row r="138" spans="1:5" ht="36" x14ac:dyDescent="0.2">
      <c r="A138" s="76" t="str">
        <f>'Светодиодные кустарники'!A6:J6</f>
        <v>LED-O-STT-70CM-YPO-24V</v>
      </c>
      <c r="B138" s="76" t="e">
        <f>'Светодиодные кустарники'!D6:J6</f>
        <v>#VALUE!</v>
      </c>
      <c r="C138" s="76" t="str">
        <f>'Светодиодные кустарники'!E6</f>
        <v>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v>
      </c>
      <c r="D138" s="94">
        <f>'Светодиодные кустарники'!G6</f>
        <v>22</v>
      </c>
      <c r="E138" s="94">
        <f>'Светодиодные кустарники'!H6</f>
        <v>24</v>
      </c>
    </row>
    <row r="139" spans="1:5" ht="36" x14ac:dyDescent="0.2">
      <c r="A139" s="76" t="str">
        <f>'Светодиодные кустарники'!A7:J7</f>
        <v>LED-В-STT-70CM-YPB-24V</v>
      </c>
      <c r="B139" s="76" t="e">
        <f>'Светодиодные кустарники'!D7:J7</f>
        <v>#VALUE!</v>
      </c>
      <c r="C139" s="76" t="str">
        <f>'Светодиодные кустарники'!E7</f>
        <v>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v>
      </c>
      <c r="D139" s="94">
        <f>'Светодиодные кустарники'!G7</f>
        <v>22</v>
      </c>
      <c r="E139" s="94">
        <f>'Светодиодные кустарники'!H7</f>
        <v>24</v>
      </c>
    </row>
    <row r="140" spans="1:5" ht="36" x14ac:dyDescent="0.2">
      <c r="A140" s="76" t="str">
        <f>'Светодиодные кустарники'!A8:J8</f>
        <v>LED-W-STT-70CM-YPW-24V</v>
      </c>
      <c r="B140" s="76" t="e">
        <f>'Светодиодные кустарники'!D8:J8</f>
        <v>#VALUE!</v>
      </c>
      <c r="C140" s="76" t="str">
        <f>'Светодиодные кустарники'!E8</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v>
      </c>
      <c r="D140" s="94">
        <f>'Светодиодные кустарники'!G8</f>
        <v>22</v>
      </c>
      <c r="E140" s="94">
        <f>'Светодиодные кустарники'!H8</f>
        <v>24</v>
      </c>
    </row>
    <row r="141" spans="1:5" ht="36" x14ac:dyDescent="0.2">
      <c r="A141" s="76" t="str">
        <f>'Светодиодные кустарники'!A9:J9</f>
        <v>LED-Р-STT-70CM-YPР-24V</v>
      </c>
      <c r="B141" s="76" t="e">
        <f>'Светодиодные кустарники'!D9:J9</f>
        <v>#VALUE!</v>
      </c>
      <c r="C141" s="76" t="str">
        <f>'Светодиодные кустарники'!E9</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v>
      </c>
      <c r="D141" s="94">
        <f>'Светодиодные кустарники'!G9</f>
        <v>22</v>
      </c>
      <c r="E141" s="94">
        <f>'Светодиодные кустарники'!H9</f>
        <v>24</v>
      </c>
    </row>
    <row r="142" spans="1:5" ht="36" x14ac:dyDescent="0.2">
      <c r="A142" s="76" t="str">
        <f>'Светодиодные кустарники'!A10:J10</f>
        <v>LED-O-STT-150CM-YPO-24V</v>
      </c>
      <c r="B142" s="76" t="e">
        <f>'Светодиодные кустарники'!D10:J10</f>
        <v>#VALUE!</v>
      </c>
      <c r="C142" s="76" t="str">
        <f>'Светодиодные кустарники'!E10</f>
        <v>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v>
      </c>
      <c r="D142" s="94">
        <f>'Светодиодные кустарники'!G10</f>
        <v>44</v>
      </c>
      <c r="E142" s="94">
        <f>'Светодиодные кустарники'!H10</f>
        <v>48</v>
      </c>
    </row>
    <row r="143" spans="1:5" ht="36" x14ac:dyDescent="0.2">
      <c r="A143" s="76" t="str">
        <f>'Светодиодные кустарники'!A11:J11</f>
        <v>LED-В-STT-150CM-YPВ-24V</v>
      </c>
      <c r="B143" s="76" t="e">
        <f>'Светодиодные кустарники'!D11:J11</f>
        <v>#VALUE!</v>
      </c>
      <c r="C143" s="76" t="str">
        <f>'Светодиодные кустарники'!E11</f>
        <v>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v>
      </c>
      <c r="D143" s="94">
        <f>'Светодиодные кустарники'!G11</f>
        <v>44</v>
      </c>
      <c r="E143" s="94">
        <f>'Светодиодные кустарники'!H11</f>
        <v>48</v>
      </c>
    </row>
    <row r="144" spans="1:5" ht="36" x14ac:dyDescent="0.2">
      <c r="A144" s="76" t="str">
        <f>'Светодиодные кустарники'!A12:J12</f>
        <v>LED-W-STT-150CM-YPW-24V</v>
      </c>
      <c r="B144" s="76" t="e">
        <f>'Светодиодные кустарники'!D12:J12</f>
        <v>#VALUE!</v>
      </c>
      <c r="C144" s="76" t="str">
        <f>'Светодиодные кустарники'!E12</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v>
      </c>
      <c r="D144" s="94">
        <f>'Светодиодные кустарники'!G12</f>
        <v>44</v>
      </c>
      <c r="E144" s="94">
        <f>'Светодиодные кустарники'!H12</f>
        <v>48</v>
      </c>
    </row>
    <row r="145" spans="1:5" ht="36" x14ac:dyDescent="0.2">
      <c r="A145" s="76" t="str">
        <f>'Светодиодные кустарники'!A13:J13</f>
        <v>LED-Р-STT-150CM-YPР-24V</v>
      </c>
      <c r="B145" s="76" t="e">
        <f>'Светодиодные кустарники'!D13:J13</f>
        <v>#VALUE!</v>
      </c>
      <c r="C145" s="76" t="str">
        <f>'Светодиодные кустарники'!E13</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v>
      </c>
      <c r="D145" s="94">
        <f>'Светодиодные кустарники'!G13</f>
        <v>44</v>
      </c>
      <c r="E145" s="94">
        <f>'Светодиодные кустарники'!H13</f>
        <v>48</v>
      </c>
    </row>
    <row r="146" spans="1:5" ht="18" x14ac:dyDescent="0.2">
      <c r="A146" s="372" t="str">
        <f>Содержание!E13</f>
        <v>Гирлянды светодиодные для деревьев</v>
      </c>
      <c r="B146" s="372"/>
      <c r="C146" s="372"/>
      <c r="D146" s="372"/>
      <c r="E146" s="372"/>
    </row>
    <row r="147" spans="1:5" ht="12" x14ac:dyDescent="0.2">
      <c r="A147" s="373" t="str">
        <f>'Гирлянды для деревьев'!A6</f>
        <v>Низковольтная светодиодная система «Спайдер» (фиксинг) 5 х 20 метров</v>
      </c>
      <c r="B147" s="373"/>
      <c r="C147" s="373"/>
      <c r="D147" s="373"/>
      <c r="E147" s="373"/>
    </row>
    <row r="148" spans="1:5" ht="48" x14ac:dyDescent="0.2">
      <c r="A148" s="76" t="str">
        <f>'Гирлянды для деревьев'!A7:J7</f>
        <v>LED-PLS-2005-20*0.5M-24V-R</v>
      </c>
      <c r="B148" s="76" t="e">
        <f>'Гирлянды для деревьев'!D7:J7</f>
        <v>#VALUE!</v>
      </c>
      <c r="C148" s="76" t="str">
        <f>'Гирлянды для деревьев'!E7</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v>
      </c>
      <c r="D148" s="94">
        <f>'Гирлянды для деревьев'!G7</f>
        <v>105</v>
      </c>
      <c r="E148" s="94">
        <f>'Гирлянды для деревьев'!H7</f>
        <v>120</v>
      </c>
    </row>
    <row r="149" spans="1:5" ht="48" x14ac:dyDescent="0.2">
      <c r="A149" s="76" t="str">
        <f>'Гирлянды для деревьев'!A8:J8</f>
        <v>LED-PLS-2005-20*0.5M-24V-Y</v>
      </c>
      <c r="B149" s="76" t="e">
        <f>'Гирлянды для деревьев'!D8:J8</f>
        <v>#VALUE!</v>
      </c>
      <c r="C149" s="76" t="str">
        <f>'Гирлянды для деревьев'!E8</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49" s="94">
        <f>'Гирлянды для деревьев'!G8</f>
        <v>105</v>
      </c>
      <c r="E149" s="94">
        <f>'Гирлянды для деревьев'!H8</f>
        <v>120</v>
      </c>
    </row>
    <row r="150" spans="1:5" ht="48" x14ac:dyDescent="0.2">
      <c r="A150" s="76" t="str">
        <f>'Гирлянды для деревьев'!A9:J9</f>
        <v>LED-PLS-2005-20*0.5M-24V-B</v>
      </c>
      <c r="B150" s="76" t="e">
        <f>'Гирлянды для деревьев'!D9:J9</f>
        <v>#VALUE!</v>
      </c>
      <c r="C150" s="76" t="str">
        <f>'Гирлянды для деревьев'!E9</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50" s="94">
        <f>'Гирлянды для деревьев'!G9</f>
        <v>130</v>
      </c>
      <c r="E150" s="94">
        <f>'Гирлянды для деревьев'!H9</f>
        <v>149</v>
      </c>
    </row>
    <row r="151" spans="1:5" ht="48" x14ac:dyDescent="0.2">
      <c r="A151" s="76" t="str">
        <f>'Гирлянды для деревьев'!A10:J10</f>
        <v>LED-PLS-2005-20*0.5M-24V-G</v>
      </c>
      <c r="B151" s="76" t="e">
        <f>'Гирлянды для деревьев'!D10:J10</f>
        <v>#VALUE!</v>
      </c>
      <c r="C151" s="76" t="str">
        <f>'Гирлянды для деревьев'!E10</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v>
      </c>
      <c r="D151" s="94">
        <f>'Гирлянды для деревьев'!G10</f>
        <v>132</v>
      </c>
      <c r="E151" s="94">
        <f>'Гирлянды для деревьев'!H10</f>
        <v>152</v>
      </c>
    </row>
    <row r="152" spans="1:5" ht="48" x14ac:dyDescent="0.2">
      <c r="A152" s="76" t="str">
        <f>'Гирлянды для деревьев'!A11:J11</f>
        <v>LED-PLS-2005-20*0.5M-24V-W</v>
      </c>
      <c r="B152" s="76" t="e">
        <f>'Гирлянды для деревьев'!D11:J11</f>
        <v>#VALUE!</v>
      </c>
      <c r="C152" s="76" t="str">
        <f>'Гирлянды для деревьев'!E11</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52" s="94">
        <f>'Гирлянды для деревьев'!G11</f>
        <v>132</v>
      </c>
      <c r="E152" s="94">
        <f>'Гирлянды для деревьев'!H11</f>
        <v>152</v>
      </c>
    </row>
    <row r="153" spans="1:5" ht="48" x14ac:dyDescent="0.2">
      <c r="A153" s="76" t="str">
        <f>'Гирлянды для деревьев'!A12:J12</f>
        <v>LED-PLS-2005-20*0.5M-24V-WW</v>
      </c>
      <c r="B153" s="76" t="e">
        <f>'Гирлянды для деревьев'!D12:J12</f>
        <v>#VALUE!</v>
      </c>
      <c r="C153" s="76" t="str">
        <f>'Гирлянды для деревьев'!E12</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v>
      </c>
      <c r="D153" s="94">
        <f>'Гирлянды для деревьев'!G12</f>
        <v>132</v>
      </c>
      <c r="E153" s="94">
        <f>'Гирлянды для деревьев'!H12</f>
        <v>152</v>
      </c>
    </row>
    <row r="154" spans="1:5" ht="48" x14ac:dyDescent="0.2">
      <c r="A154" s="76" t="str">
        <f>'Гирлянды для деревьев'!A13:J13</f>
        <v>LED-PLS-2005-20*0.5M-24V-M</v>
      </c>
      <c r="B154" s="76" t="e">
        <f>'Гирлянды для деревьев'!D13:J13</f>
        <v>#VALUE!</v>
      </c>
      <c r="C154" s="76" t="str">
        <f>'Гирлянды для деревьев'!E13</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v>
      </c>
      <c r="D154" s="94">
        <f>'Гирлянды для деревьев'!G13</f>
        <v>132</v>
      </c>
      <c r="E154" s="94">
        <f>'Гирлянды для деревьев'!H13</f>
        <v>152</v>
      </c>
    </row>
    <row r="155" spans="1:5" ht="12" x14ac:dyDescent="0.2">
      <c r="A155" s="373" t="str">
        <f>'Гирлянды для деревьев'!A14</f>
        <v>Светодиодная система "Спайдер" (флэш)</v>
      </c>
      <c r="B155" s="373"/>
      <c r="C155" s="373"/>
      <c r="D155" s="373"/>
      <c r="E155" s="373"/>
    </row>
    <row r="156" spans="1:5" ht="48" x14ac:dyDescent="0.2">
      <c r="A156" s="76" t="str">
        <f>'Гирлянды для деревьев'!A15:J15</f>
        <v>LED-PLS-2005-20*0.5M-24V-R(FlashLED)</v>
      </c>
      <c r="B156" s="76" t="e">
        <f>'Гирлянды для деревьев'!D15:J15</f>
        <v>#VALUE!</v>
      </c>
      <c r="C156" s="76" t="str">
        <f>'Гирлянды для деревьев'!E15</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v>
      </c>
      <c r="D156" s="94">
        <f>'Гирлянды для деревьев'!G15</f>
        <v>115.5</v>
      </c>
      <c r="E156" s="94">
        <f>'Гирлянды для деревьев'!H15</f>
        <v>132</v>
      </c>
    </row>
    <row r="157" spans="1:5" ht="48" x14ac:dyDescent="0.2">
      <c r="A157" s="76" t="str">
        <f>'Гирлянды для деревьев'!A16:J16</f>
        <v>LED-PLS-2005-20*0.5M-24V-Y(FlashLED)</v>
      </c>
      <c r="B157" s="76" t="e">
        <f>'Гирлянды для деревьев'!D16:J16</f>
        <v>#VALUE!</v>
      </c>
      <c r="C157" s="76" t="str">
        <f>'Гирлянды для деревьев'!E16</f>
        <v>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57" s="94">
        <f>'Гирлянды для деревьев'!G16</f>
        <v>115.5</v>
      </c>
      <c r="E157" s="94">
        <f>'Гирлянды для деревьев'!H16</f>
        <v>132</v>
      </c>
    </row>
    <row r="158" spans="1:5" ht="48" x14ac:dyDescent="0.2">
      <c r="A158" s="76" t="str">
        <f>'Гирлянды для деревьев'!A17:J17</f>
        <v>LED-PLS-2005-20*0.5M-24V-B(FlashLED)</v>
      </c>
      <c r="B158" s="76" t="e">
        <f>'Гирлянды для деревьев'!D17:J17</f>
        <v>#VALUE!</v>
      </c>
      <c r="C158" s="76" t="str">
        <f>'Гирлянды для деревьев'!E17</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58" s="94">
        <f>'Гирлянды для деревьев'!G17</f>
        <v>140</v>
      </c>
      <c r="E158" s="94">
        <f>'Гирлянды для деревьев'!H17</f>
        <v>161</v>
      </c>
    </row>
    <row r="159" spans="1:5" ht="48" x14ac:dyDescent="0.2">
      <c r="A159" s="76" t="str">
        <f>'Гирлянды для деревьев'!A18:J18</f>
        <v>LED-PLS-2005-20*0.5M-24V-G(FlashLED)</v>
      </c>
      <c r="B159" s="76" t="e">
        <f>'Гирлянды для деревьев'!D18:J18</f>
        <v>#VALUE!</v>
      </c>
      <c r="C159" s="76" t="str">
        <f>'Гирлянды для деревьев'!E18</f>
        <v>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v>
      </c>
      <c r="D159" s="94">
        <f>'Гирлянды для деревьев'!G18</f>
        <v>143</v>
      </c>
      <c r="E159" s="94">
        <f>'Гирлянды для деревьев'!H18</f>
        <v>165</v>
      </c>
    </row>
    <row r="160" spans="1:5" ht="48" x14ac:dyDescent="0.2">
      <c r="A160" s="76" t="str">
        <f>'Гирлянды для деревьев'!A19:J19</f>
        <v>LED-PLS-2005-20*0.5M-24V-W(FlashLED)</v>
      </c>
      <c r="B160" s="76" t="e">
        <f>'Гирлянды для деревьев'!D19:J19</f>
        <v>#VALUE!</v>
      </c>
      <c r="C160" s="76" t="str">
        <f>'Гирлянды для деревьев'!E19</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60" s="94">
        <f>'Гирлянды для деревьев'!G19</f>
        <v>143</v>
      </c>
      <c r="E160" s="94">
        <f>'Гирлянды для деревьев'!H19</f>
        <v>165</v>
      </c>
    </row>
    <row r="161" spans="1:5" ht="48" x14ac:dyDescent="0.2">
      <c r="A161" s="76" t="str">
        <f>'Гирлянды для деревьев'!A20:J20</f>
        <v>LED-PLS-2005-20*0.5M-24V-WW(FlashLED)</v>
      </c>
      <c r="B161" s="76" t="e">
        <f>'Гирлянды для деревьев'!D20:J20</f>
        <v>#VALUE!</v>
      </c>
      <c r="C161" s="76" t="str">
        <f>'Гирлянды для деревьев'!E20</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v>
      </c>
      <c r="D161" s="94">
        <f>'Гирлянды для деревьев'!G20</f>
        <v>143</v>
      </c>
      <c r="E161" s="94">
        <f>'Гирлянды для деревьев'!H20</f>
        <v>165</v>
      </c>
    </row>
    <row r="162" spans="1:5" ht="48" x14ac:dyDescent="0.2">
      <c r="A162" s="76" t="str">
        <f>'Гирлянды для деревьев'!A22:J22</f>
        <v>LED-PLS-2005-20*0.5M-24V-M(FlashLED)</v>
      </c>
      <c r="B162" s="76" t="e">
        <f>'Гирлянды для деревьев'!D22:J22</f>
        <v>#VALUE!</v>
      </c>
      <c r="C162" s="76" t="str">
        <f>'Гирлянды для деревьев'!E22</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62" s="94">
        <f>'Гирлянды для деревьев'!G22</f>
        <v>143</v>
      </c>
      <c r="E162" s="94">
        <f>'Гирлянды для деревьев'!H22</f>
        <v>165</v>
      </c>
    </row>
    <row r="163" spans="1:5" ht="12" x14ac:dyDescent="0.2">
      <c r="A163" s="373" t="str">
        <f>'Гирлянды для деревьев'!A24</f>
        <v>Низковольтная светодиодная система «Спайдер» (фиксинг) 3 луча</v>
      </c>
      <c r="B163" s="373"/>
      <c r="C163" s="373"/>
      <c r="D163" s="373"/>
      <c r="E163" s="373"/>
    </row>
    <row r="164" spans="1:5" ht="48" x14ac:dyDescent="0.2">
      <c r="A164" s="76" t="str">
        <f>'Гирлянды для деревьев'!A25:J25</f>
        <v>LED-PLS-2003-20*0.3M-24V-Y</v>
      </c>
      <c r="B164" s="76" t="e">
        <f>'Гирлянды для деревьев'!D25:J25</f>
        <v>#VALUE!</v>
      </c>
      <c r="C164" s="76" t="str">
        <f>'Гирлянды для деревьев'!E25</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64" s="94">
        <f>'Гирлянды для деревьев'!G25</f>
        <v>69</v>
      </c>
      <c r="E164" s="94">
        <f>'Гирлянды для деревьев'!H25</f>
        <v>80</v>
      </c>
    </row>
    <row r="165" spans="1:5" ht="48" x14ac:dyDescent="0.2">
      <c r="A165" s="76" t="str">
        <f>'Гирлянды для деревьев'!A26:J26</f>
        <v>LED-PLS-2003-20*0.3M-24V-B</v>
      </c>
      <c r="B165" s="76" t="e">
        <f>'Гирлянды для деревьев'!D26:J26</f>
        <v>#VALUE!</v>
      </c>
      <c r="C165" s="76" t="str">
        <f>'Гирлянды для деревьев'!E26</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65" s="94">
        <f>'Гирлянды для деревьев'!G26</f>
        <v>78</v>
      </c>
      <c r="E165" s="94">
        <f>'Гирлянды для деревьев'!H26</f>
        <v>90</v>
      </c>
    </row>
    <row r="166" spans="1:5" ht="48" x14ac:dyDescent="0.2">
      <c r="A166" s="76" t="str">
        <f>'Гирлянды для деревьев'!A27:J27</f>
        <v>LED-PLS-2003-20*0.3M-24V-W</v>
      </c>
      <c r="B166" s="76" t="e">
        <f>'Гирлянды для деревьев'!D27:J27</f>
        <v>#VALUE!</v>
      </c>
      <c r="C166" s="76" t="str">
        <f>'Гирлянды для деревьев'!E27</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66" s="94">
        <f>'Гирлянды для деревьев'!G27</f>
        <v>86</v>
      </c>
      <c r="E166" s="94">
        <f>'Гирлянды для деревьев'!H27</f>
        <v>99</v>
      </c>
    </row>
    <row r="167" spans="1:5" ht="48" x14ac:dyDescent="0.2">
      <c r="A167" s="76" t="str">
        <f>'Гирлянды для деревьев'!A28:J28</f>
        <v>LED-PLS-2003-20*0.3M-24V-WW</v>
      </c>
      <c r="B167" s="76" t="e">
        <f>'Гирлянды для деревьев'!D28:J28</f>
        <v>#VALUE!</v>
      </c>
      <c r="C167" s="76" t="str">
        <f>'Гирлянды для деревьев'!E28</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v>
      </c>
      <c r="D167" s="94">
        <f>'Гирлянды для деревьев'!G28</f>
        <v>86</v>
      </c>
      <c r="E167" s="94">
        <f>'Гирлянды для деревьев'!H28</f>
        <v>99</v>
      </c>
    </row>
    <row r="168" spans="1:5" ht="12" x14ac:dyDescent="0.2">
      <c r="A168" s="373" t="str">
        <f>'Гирлянды для деревьев'!A29</f>
        <v>Низковольтная светодиодная система «Спайдер» (фиксинг) 3 луча</v>
      </c>
      <c r="B168" s="373"/>
      <c r="C168" s="373"/>
      <c r="D168" s="373"/>
      <c r="E168" s="373"/>
    </row>
    <row r="169" spans="1:5" ht="48" x14ac:dyDescent="0.2">
      <c r="A169" s="76" t="str">
        <f>'Гирлянды для деревьев'!A30:J30</f>
        <v>LED-PLS-2003-20*0.3M-24V-Y (Flash LED)</v>
      </c>
      <c r="B169" s="76" t="e">
        <f>'Гирлянды для деревьев'!D30:J30</f>
        <v>#VALUE!</v>
      </c>
      <c r="C169" s="76" t="str">
        <f>'Гирлянды для деревьев'!E30</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69" s="94">
        <f>'Гирлянды для деревьев'!G30</f>
        <v>72.5</v>
      </c>
      <c r="E169" s="94">
        <f>'Гирлянды для деревьев'!H30</f>
        <v>84</v>
      </c>
    </row>
    <row r="170" spans="1:5" ht="48" x14ac:dyDescent="0.2">
      <c r="A170" s="76" t="str">
        <f>'Гирлянды для деревьев'!A31:J31</f>
        <v>LED-PLS-2003-20*0.3M-24V-B (Flash LED)</v>
      </c>
      <c r="B170" s="76" t="e">
        <f>'Гирлянды для деревьев'!D31:J31</f>
        <v>#VALUE!</v>
      </c>
      <c r="C170" s="76" t="str">
        <f>'Гирлянды для деревьев'!E31</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70" s="94">
        <f>'Гирлянды для деревьев'!G31</f>
        <v>82</v>
      </c>
      <c r="E170" s="94">
        <f>'Гирлянды для деревьев'!H31</f>
        <v>94.5</v>
      </c>
    </row>
    <row r="171" spans="1:5" ht="48" x14ac:dyDescent="0.2">
      <c r="A171" s="76" t="str">
        <f>'Гирлянды для деревьев'!A32:J32</f>
        <v>LED-PLS-2003-20*0.3M-24V-W (Flash LED)</v>
      </c>
      <c r="B171" s="76" t="e">
        <f>'Гирлянды для деревьев'!D32:J32</f>
        <v>#VALUE!</v>
      </c>
      <c r="C171" s="76" t="str">
        <f>'Гирлянды для деревьев'!E32</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71" s="94">
        <f>'Гирлянды для деревьев'!G32</f>
        <v>90.5</v>
      </c>
      <c r="E171" s="94">
        <f>'Гирлянды для деревьев'!H32</f>
        <v>104</v>
      </c>
    </row>
    <row r="172" spans="1:5" ht="48" x14ac:dyDescent="0.2">
      <c r="A172" s="76" t="str">
        <f>'Гирлянды для деревьев'!A33:J33</f>
        <v>LED-PLS-2003-20*0.3M-24V-WW (Flash LED)</v>
      </c>
      <c r="B172" s="76" t="e">
        <f>'Гирлянды для деревьев'!D33:J33</f>
        <v>#VALUE!</v>
      </c>
      <c r="C172" s="76" t="str">
        <f>'Гирлянды для деревьев'!E33</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v>
      </c>
      <c r="D172" s="94">
        <f>'Гирлянды для деревьев'!G33</f>
        <v>90.5</v>
      </c>
      <c r="E172" s="94">
        <f>'Гирлянды для деревьев'!H33</f>
        <v>104</v>
      </c>
    </row>
    <row r="173" spans="1:5" ht="48" x14ac:dyDescent="0.2">
      <c r="A173" s="76" t="str">
        <f>'Гирлянды для деревьев'!A35:J35</f>
        <v>LED-PLS-2003-20*0.3M-24V-M (Flash LED)</v>
      </c>
      <c r="B173" s="76" t="e">
        <f>'Гирлянды для деревьев'!D35:J35</f>
        <v>#VALUE!</v>
      </c>
      <c r="C173" s="76" t="str">
        <f>'Гирлянды для деревьев'!E35</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73" s="94">
        <f>'Гирлянды для деревьев'!G35</f>
        <v>90.5</v>
      </c>
      <c r="E173" s="94">
        <f>'Гирлянды для деревьев'!H35</f>
        <v>104</v>
      </c>
    </row>
    <row r="174" spans="1:5" ht="18" x14ac:dyDescent="0.2">
      <c r="A174" s="372" t="str">
        <f>'Гирлянды для деревьев'!A37:J37</f>
        <v>Клип лайт</v>
      </c>
      <c r="B174" s="372"/>
      <c r="C174" s="372"/>
      <c r="D174" s="372"/>
      <c r="E174" s="372"/>
    </row>
    <row r="175" spans="1:5" ht="12" x14ac:dyDescent="0.2">
      <c r="A175" s="373" t="str">
        <f>'Гирлянды для деревьев'!A38</f>
        <v>Светодиодный клиплайт</v>
      </c>
      <c r="B175" s="373"/>
      <c r="C175" s="373"/>
      <c r="D175" s="373"/>
      <c r="E175" s="373"/>
    </row>
    <row r="176" spans="1:5" ht="36" x14ac:dyDescent="0.2">
      <c r="A176" s="76" t="str">
        <f>'Гирлянды для деревьев'!A39:J39</f>
        <v>LED-LP-100M-150-12V-G/CL</v>
      </c>
      <c r="B176" s="76" t="e">
        <f>'Гирлянды для деревьев'!D39:J39</f>
        <v>#VALUE!</v>
      </c>
      <c r="C176" s="76" t="str">
        <f>'Гирлянды для деревьев'!E39</f>
        <v>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v>
      </c>
      <c r="D176" s="94">
        <f>'Гирлянды для деревьев'!G39</f>
        <v>1.78</v>
      </c>
      <c r="E176" s="94">
        <f>'Гирлянды для деревьев'!H39</f>
        <v>1.9</v>
      </c>
    </row>
    <row r="177" spans="1:5" ht="36" x14ac:dyDescent="0.2">
      <c r="A177" s="76" t="str">
        <f>'Гирлянды для деревьев'!A40:J40</f>
        <v>LED-LP-100M-150-12V-W/CL</v>
      </c>
      <c r="B177" s="76" t="e">
        <f>'Гирлянды для деревьев'!D40:J40</f>
        <v>#VALUE!</v>
      </c>
      <c r="C177" s="76" t="str">
        <f>'Гирлянды для деревьев'!E40</f>
        <v>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v>
      </c>
      <c r="D177" s="94">
        <f>'Гирлянды для деревьев'!G40</f>
        <v>1.78</v>
      </c>
      <c r="E177" s="94">
        <f>'Гирлянды для деревьев'!H40</f>
        <v>1.9</v>
      </c>
    </row>
    <row r="178" spans="1:5" ht="36" x14ac:dyDescent="0.2">
      <c r="A178" s="76" t="str">
        <f>'Гирлянды для деревьев'!A42:J42</f>
        <v>LED-LP-100M-150-12V-W/BG</v>
      </c>
      <c r="B178" s="76" t="e">
        <f>'Гирлянды для деревьев'!D42:J42</f>
        <v>#VALUE!</v>
      </c>
      <c r="C178" s="76" t="str">
        <f>'Гирлянды для деревьев'!E42</f>
        <v>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v>
      </c>
      <c r="D178" s="94">
        <f>'Гирлянды для деревьев'!G42</f>
        <v>1.78</v>
      </c>
      <c r="E178" s="94">
        <f>'Гирлянды для деревьев'!H42</f>
        <v>1.9</v>
      </c>
    </row>
    <row r="179" spans="1:5" ht="36" x14ac:dyDescent="0.2">
      <c r="A179" s="76" t="str">
        <f>'Гирлянды для деревьев'!A43:J43</f>
        <v>LED-LP-100M-150-12V-WW/BG</v>
      </c>
      <c r="B179" s="76" t="e">
        <f>'Гирлянды для деревьев'!D43:J43</f>
        <v>#VALUE!</v>
      </c>
      <c r="C179" s="76" t="str">
        <f>'Гирлянды для деревьев'!E43</f>
        <v>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v>
      </c>
      <c r="D179" s="94">
        <f>'Гирлянды для деревьев'!G43</f>
        <v>1.78</v>
      </c>
      <c r="E179" s="94">
        <f>'Гирлянды для деревьев'!H43</f>
        <v>1.9</v>
      </c>
    </row>
    <row r="180" spans="1:5" ht="36" x14ac:dyDescent="0.2">
      <c r="A180" s="76" t="str">
        <f>'Гирлянды для деревьев'!A44:J44</f>
        <v>LED-LP-100M-150-12V-B/CL</v>
      </c>
      <c r="B180" s="76" t="e">
        <f>'Гирлянды для деревьев'!D44:J44</f>
        <v>#VALUE!</v>
      </c>
      <c r="C180" s="76" t="str">
        <f>'Гирлянды для деревьев'!E44</f>
        <v>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v>
      </c>
      <c r="D180" s="94">
        <f>'Гирлянды для деревьев'!G44</f>
        <v>1.4</v>
      </c>
      <c r="E180" s="94">
        <f>'Гирлянды для деревьев'!H44</f>
        <v>1.54</v>
      </c>
    </row>
    <row r="181" spans="1:5" ht="36" x14ac:dyDescent="0.2">
      <c r="A181" s="76" t="str">
        <f>'Гирлянды для деревьев'!A45:J45</f>
        <v>LED-LP-100M-150-12V-R/CL</v>
      </c>
      <c r="B181" s="76" t="e">
        <f>'Гирлянды для деревьев'!D45:J45</f>
        <v>#VALUE!</v>
      </c>
      <c r="C181" s="76" t="str">
        <f>'Гирлянды для деревьев'!E45</f>
        <v>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v>
      </c>
      <c r="D181" s="94">
        <f>'Гирлянды для деревьев'!G45</f>
        <v>1.07</v>
      </c>
      <c r="E181" s="94">
        <f>'Гирлянды для деревьев'!H45</f>
        <v>1.17</v>
      </c>
    </row>
    <row r="182" spans="1:5" ht="36" x14ac:dyDescent="0.2">
      <c r="A182" s="76" t="str">
        <f>'Гирлянды для деревьев'!A46:J46</f>
        <v>LED-LP-100M-150-12V-Y/CL</v>
      </c>
      <c r="B182" s="76" t="e">
        <f>'Гирлянды для деревьев'!D46:J46</f>
        <v>#VALUE!</v>
      </c>
      <c r="C182" s="76" t="str">
        <f>'Гирлянды для деревьев'!E46</f>
        <v>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v>
      </c>
      <c r="D182" s="94">
        <f>'Гирлянды для деревьев'!G46</f>
        <v>1.07</v>
      </c>
      <c r="E182" s="94">
        <f>'Гирлянды для деревьев'!H46</f>
        <v>1.17</v>
      </c>
    </row>
    <row r="183" spans="1:5" ht="36" x14ac:dyDescent="0.2">
      <c r="A183" s="76" t="str">
        <f>'Гирлянды для деревьев'!A47:J47</f>
        <v>LED-LP-100M-150-12V-Multi/Clear</v>
      </c>
      <c r="B183" s="76" t="e">
        <f>'Гирлянды для деревьев'!D47:J47</f>
        <v>#VALUE!</v>
      </c>
      <c r="C183" s="76" t="str">
        <f>'Гирлянды для деревьев'!E47</f>
        <v>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v>
      </c>
      <c r="D183" s="94">
        <f>'Гирлянды для деревьев'!G47</f>
        <v>1.45</v>
      </c>
      <c r="E183" s="94">
        <f>'Гирлянды для деревьев'!H47</f>
        <v>1.6</v>
      </c>
    </row>
    <row r="184" spans="1:5" ht="36" x14ac:dyDescent="0.2">
      <c r="A184" s="76" t="str">
        <f>'Гирлянды для деревьев'!A48:J48</f>
        <v>LED-LP-100M-150-12V-Multi/BG</v>
      </c>
      <c r="B184" s="76" t="e">
        <f>'Гирлянды для деревьев'!D48:J48</f>
        <v>#VALUE!</v>
      </c>
      <c r="C184" s="76" t="str">
        <f>'Гирлянды для деревьев'!E48</f>
        <v>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v>
      </c>
      <c r="D184" s="94">
        <f>'Гирлянды для деревьев'!G48</f>
        <v>1.45</v>
      </c>
      <c r="E184" s="94">
        <f>'Гирлянды для деревьев'!H48</f>
        <v>1.6</v>
      </c>
    </row>
    <row r="185" spans="1:5" ht="24" x14ac:dyDescent="0.2">
      <c r="A185" s="76" t="str">
        <f>'Гирлянды для деревьев'!A50:J50</f>
        <v>J83</v>
      </c>
      <c r="B185" s="76" t="e">
        <f>'Гирлянды для деревьев'!D50:J50</f>
        <v>#VALUE!</v>
      </c>
      <c r="C185" s="76" t="str">
        <f>'Гирлянды для деревьев'!E50</f>
        <v>Трансформатор понижающий 240V/12V, рабочий ток 12,5 А, расчитан на потребляемую мощность 150W, IP 44, в комплекте разветвитель на 4 выхода</v>
      </c>
      <c r="D185" s="94">
        <f>'Гирлянды для деревьев'!G50</f>
        <v>40</v>
      </c>
      <c r="E185" s="94">
        <f>'Гирлянды для деревьев'!H50</f>
        <v>44</v>
      </c>
    </row>
    <row r="186" spans="1:5" ht="48" x14ac:dyDescent="0.2">
      <c r="A186" s="76" t="str">
        <f>'Гирлянды для деревьев'!A51:J51</f>
        <v>LED-CMLP-15СМ-30M-12V-M</v>
      </c>
      <c r="B186" s="76" t="e">
        <f>'Гирлянды для деревьев'!D51:J51</f>
        <v>#VALUE!</v>
      </c>
      <c r="C186" s="76" t="str">
        <f>'Гирлянды для деревьев'!E51</f>
        <v>240/12V, четырёх-проводный светодиодный КЛИП ЛАЙТ, расстояние между светодиодами 15 см, прозрачный провод, мультиколор (красный, желтый, зеленый, синий), в комплекте трансформатор 60W  и контроллер (SL-3C2A1F-12VDC12V), бухта 30 метров</v>
      </c>
      <c r="D186" s="94">
        <f>'Гирлянды для деревьев'!G51</f>
        <v>3.2</v>
      </c>
      <c r="E186" s="94">
        <f>'Гирлянды для деревьев'!H51</f>
        <v>3.52</v>
      </c>
    </row>
    <row r="187" spans="1:5" ht="18" x14ac:dyDescent="0.2">
      <c r="A187" s="372" t="str">
        <f>'Фейерверки светодиодные'!A6</f>
        <v>Светодиодные фейерверки</v>
      </c>
      <c r="B187" s="372"/>
      <c r="C187" s="372"/>
      <c r="D187" s="372"/>
      <c r="E187" s="372"/>
    </row>
    <row r="188" spans="1:5" ht="48" x14ac:dyDescent="0.2">
      <c r="A188" s="76" t="str">
        <f>'Фейерверки светодиодные'!A7:J7</f>
        <v>LED-EM-003-12V-II-01</v>
      </c>
      <c r="B188" s="76" t="e">
        <f>'Фейерверки светодиодные'!D7:J7</f>
        <v>#VALUE!</v>
      </c>
      <c r="C188" s="76" t="str">
        <f>'Фейерверки светодиодные'!E7</f>
        <v>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v>
      </c>
      <c r="D188" s="94">
        <f>'Фейерверки светодиодные'!G7</f>
        <v>176</v>
      </c>
      <c r="E188" s="94">
        <f>'Фейерверки светодиодные'!H7</f>
        <v>194</v>
      </c>
    </row>
    <row r="189" spans="1:5" ht="48" x14ac:dyDescent="0.2">
      <c r="A189" s="76" t="str">
        <f>'Фейерверки светодиодные'!A8:J8</f>
        <v>LED-EM-003-12V-I-01</v>
      </c>
      <c r="B189" s="76" t="e">
        <f>'Фейерверки светодиодные'!D8:J8</f>
        <v>#VALUE!</v>
      </c>
      <c r="C189" s="76" t="str">
        <f>'Фейерверки светодиодные'!E8</f>
        <v>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v>
      </c>
      <c r="D189" s="94">
        <f>'Фейерверки светодиодные'!G8</f>
        <v>200</v>
      </c>
      <c r="E189" s="94">
        <f>'Фейерверки светодиодные'!H8</f>
        <v>230</v>
      </c>
    </row>
    <row r="190" spans="1:5" ht="36" x14ac:dyDescent="0.2">
      <c r="A190" s="76" t="str">
        <f>'Фейерверки светодиодные'!A9:J9</f>
        <v>LED-EM-035-240V</v>
      </c>
      <c r="B190" s="76" t="e">
        <f>'Фейерверки светодиодные'!D9:J9</f>
        <v>#VALUE!</v>
      </c>
      <c r="C190" s="76" t="str">
        <f>'Фейерверки светодиодные'!E9</f>
        <v>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v>
      </c>
      <c r="D190" s="94">
        <f>'Фейерверки светодиодные'!G9</f>
        <v>736</v>
      </c>
      <c r="E190" s="94">
        <f>'Фейерверки светодиодные'!H9</f>
        <v>810</v>
      </c>
    </row>
    <row r="191" spans="1:5" ht="36" x14ac:dyDescent="0.2">
      <c r="A191" s="76" t="str">
        <f>'Фейерверки светодиодные'!A10:J10</f>
        <v>LED-EM-024-240V</v>
      </c>
      <c r="B191" s="76" t="e">
        <f>'Фейерверки светодиодные'!D10:J10</f>
        <v>#VALUE!</v>
      </c>
      <c r="C191" s="76" t="str">
        <f>'Фейерверки светодиодные'!E10</f>
        <v>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v>
      </c>
      <c r="D191" s="94">
        <f>'Фейерверки светодиодные'!G10</f>
        <v>854</v>
      </c>
      <c r="E191" s="94">
        <f>'Фейерверки светодиодные'!H10</f>
        <v>940</v>
      </c>
    </row>
    <row r="192" spans="1:5" ht="36" x14ac:dyDescent="0.2">
      <c r="A192" s="76" t="str">
        <f>'Фейерверки светодиодные'!A11:J11</f>
        <v>LED-EM-026-240V</v>
      </c>
      <c r="B192" s="76" t="e">
        <f>'Фейерверки светодиодные'!D11:J11</f>
        <v>#VALUE!</v>
      </c>
      <c r="C192" s="76" t="str">
        <f>'Фейерверки светодиодные'!E11</f>
        <v>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v>
      </c>
      <c r="D192" s="94">
        <f>'Фейерверки светодиодные'!G11</f>
        <v>968</v>
      </c>
      <c r="E192" s="94">
        <f>'Фейерверки светодиодные'!H11</f>
        <v>1065</v>
      </c>
    </row>
    <row r="193" spans="1:5" ht="48" x14ac:dyDescent="0.2">
      <c r="A193" s="76" t="str">
        <f>'Фейерверки светодиодные'!A12:J12</f>
        <v>LED-EM-006-240V</v>
      </c>
      <c r="B193" s="76" t="e">
        <f>'Фейерверки светодиодные'!D12:J12</f>
        <v>#VALUE!</v>
      </c>
      <c r="C193" s="76" t="str">
        <f>'Фейерверки светодиодные'!E12</f>
        <v>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v>
      </c>
      <c r="D193" s="94">
        <f>'Фейерверки светодиодные'!G12</f>
        <v>880</v>
      </c>
      <c r="E193" s="94">
        <f>'Фейерверки светодиодные'!H12</f>
        <v>968</v>
      </c>
    </row>
    <row r="194" spans="1:5" ht="48" x14ac:dyDescent="0.2">
      <c r="A194" s="76" t="str">
        <f>'Фейерверки светодиодные'!A13:J13</f>
        <v>LED-EM-007-240V</v>
      </c>
      <c r="B194" s="76" t="e">
        <f>'Фейерверки светодиодные'!D13:J13</f>
        <v>#VALUE!</v>
      </c>
      <c r="C194" s="76" t="str">
        <f>'Фейерверки светодиодные'!E13</f>
        <v>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v>
      </c>
      <c r="D194" s="94">
        <f>'Фейерверки светодиодные'!G13</f>
        <v>815</v>
      </c>
      <c r="E194" s="94">
        <f>'Фейерверки светодиодные'!H13</f>
        <v>900</v>
      </c>
    </row>
    <row r="195" spans="1:5" ht="36" x14ac:dyDescent="0.2">
      <c r="A195" s="76" t="str">
        <f>'Фейерверки светодиодные'!A14:J14</f>
        <v>LED-EM-009-240V</v>
      </c>
      <c r="B195" s="76" t="e">
        <f>'Фейерверки светодиодные'!D14:J14</f>
        <v>#VALUE!</v>
      </c>
      <c r="C195" s="76" t="str">
        <f>'Фейерверки светодиодные'!E14</f>
        <v>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v>
      </c>
      <c r="D195" s="94">
        <f>'Фейерверки светодиодные'!G14</f>
        <v>588</v>
      </c>
      <c r="E195" s="94">
        <f>'Фейерверки светодиодные'!H14</f>
        <v>645</v>
      </c>
    </row>
    <row r="196" spans="1:5" ht="48" x14ac:dyDescent="0.2">
      <c r="A196" s="76" t="str">
        <f>'Фейерверки светодиодные'!A15:J15</f>
        <v>LED-EM-010-240V</v>
      </c>
      <c r="B196" s="76" t="e">
        <f>'Фейерверки светодиодные'!D15:J15</f>
        <v>#VALUE!</v>
      </c>
      <c r="C196" s="76" t="str">
        <f>'Фейерверки светодиодные'!E15</f>
        <v>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v>
      </c>
      <c r="D196" s="94">
        <f>'Фейерверки светодиодные'!G15</f>
        <v>845</v>
      </c>
      <c r="E196" s="94">
        <f>'Фейерверки светодиодные'!H15</f>
        <v>929</v>
      </c>
    </row>
    <row r="197" spans="1:5" ht="36" x14ac:dyDescent="0.2">
      <c r="A197" s="76" t="str">
        <f>'Фейерверки светодиодные'!A16:J16</f>
        <v>LED-EM-015-240V</v>
      </c>
      <c r="B197" s="76" t="e">
        <f>'Фейерверки светодиодные'!D16:J16</f>
        <v>#VALUE!</v>
      </c>
      <c r="C197" s="76" t="str">
        <f>'Фейерверки светодиодные'!E16</f>
        <v>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v>
      </c>
      <c r="D197" s="94">
        <f>'Фейерверки светодиодные'!G16</f>
        <v>825</v>
      </c>
      <c r="E197" s="94">
        <f>'Фейерверки светодиодные'!H16</f>
        <v>900</v>
      </c>
    </row>
    <row r="198" spans="1:5" ht="36" x14ac:dyDescent="0.2">
      <c r="A198" s="76" t="str">
        <f>'Фейерверки светодиодные'!A17:J17</f>
        <v>LED-EM-016-240V</v>
      </c>
      <c r="B198" s="76" t="e">
        <f>'Фейерверки светодиодные'!D17:J17</f>
        <v>#VALUE!</v>
      </c>
      <c r="C198" s="76" t="str">
        <f>'Фейерверки светодиодные'!E17</f>
        <v>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v>
      </c>
      <c r="D198" s="94">
        <f>'Фейерверки светодиодные'!G17</f>
        <v>875</v>
      </c>
      <c r="E198" s="94">
        <f>'Фейерверки светодиодные'!H17</f>
        <v>962</v>
      </c>
    </row>
    <row r="199" spans="1:5" x14ac:dyDescent="0.2">
      <c r="A199" s="76" t="str">
        <f>'Фейерверки светодиодные'!A18:J18</f>
        <v>Controller for LED-EM-240V</v>
      </c>
      <c r="B199" s="76" t="e">
        <f>'Фейерверки светодиодные'!D18:J18</f>
        <v>#VALUE!</v>
      </c>
      <c r="C199" s="76" t="str">
        <f>'Фейерверки светодиодные'!E18</f>
        <v>Контроллер для светодиодных фейерверков.</v>
      </c>
      <c r="D199" s="94">
        <f>'Фейерверки светодиодные'!G18</f>
        <v>100</v>
      </c>
      <c r="E199" s="94">
        <f>'Фейерверки светодиодные'!H18</f>
        <v>105</v>
      </c>
    </row>
    <row r="200" spans="1:5" ht="18" x14ac:dyDescent="0.2">
      <c r="A200" s="372" t="str">
        <f>'Гибкий неон'!A5:J5</f>
        <v>Гибкий неон (Лед неон флекс)</v>
      </c>
      <c r="B200" s="372"/>
      <c r="C200" s="372"/>
      <c r="D200" s="372"/>
      <c r="E200" s="372"/>
    </row>
    <row r="201" spans="1:5" ht="12" x14ac:dyDescent="0.2">
      <c r="A201" s="373" t="str">
        <f>'Гибкий неон'!A22</f>
        <v>Гибкий неон 240V Профессиональный (Superbright)</v>
      </c>
      <c r="B201" s="373"/>
      <c r="C201" s="373"/>
      <c r="D201" s="373"/>
      <c r="E201" s="373"/>
    </row>
    <row r="202" spans="1:5" ht="36" x14ac:dyDescent="0.2">
      <c r="A202" s="76" t="str">
        <f>'Гибкий неон'!A23</f>
        <v>LN(H)-FX-50M-240V-R</v>
      </c>
      <c r="B202" s="76" t="e">
        <f>'Гибкий неон'!D23:J23</f>
        <v>#VALUE!</v>
      </c>
      <c r="C202" s="76" t="str">
        <f>'Гибкий неон'!E23</f>
        <v xml:space="preserve">220V, LED NEON FLEX SUPER BRIGHT, габариты: 14,5 Х 27,5мм, потребляемая мощность 3,15W/M, кратность резки 1,52 метра, бухта 50 метров, на белой подложке, цвет: красный </v>
      </c>
      <c r="D202" s="94">
        <f>'Гибкий неон'!G23</f>
        <v>5.5</v>
      </c>
      <c r="E202" s="94">
        <f>'Гибкий неон'!H23</f>
        <v>6.4</v>
      </c>
    </row>
    <row r="203" spans="1:5" ht="36" x14ac:dyDescent="0.2">
      <c r="A203" s="76" t="str">
        <f>'Гибкий неон'!A24</f>
        <v>LN(H)-FX-50M-240V-Y</v>
      </c>
      <c r="B203" s="76" t="e">
        <f>'Гибкий неон'!D24:J24</f>
        <v>#VALUE!</v>
      </c>
      <c r="C203" s="76" t="str">
        <f>'Гибкий неон'!E24</f>
        <v xml:space="preserve">220V, LED NEON FLEX SUPER BRIGHT, габариты: 14,5 Х 27,5мм, потребляемая мощность 3,15W/M, кратность резки 1,52 метра, бухта 50 метров, на белой подложке, цвет: желтый </v>
      </c>
      <c r="D203" s="94">
        <f>'Гибкий неон'!G24</f>
        <v>5.5</v>
      </c>
      <c r="E203" s="94">
        <f>'Гибкий неон'!H24</f>
        <v>6.4</v>
      </c>
    </row>
    <row r="204" spans="1:5" ht="36" x14ac:dyDescent="0.2">
      <c r="A204" s="76" t="str">
        <f>'Гибкий неон'!A25</f>
        <v>LN(H)-FX-50M-240V-О</v>
      </c>
      <c r="B204" s="76" t="e">
        <f>'Гибкий неон'!D25:J25</f>
        <v>#VALUE!</v>
      </c>
      <c r="C204" s="76" t="str">
        <f>'Гибкий неон'!E25</f>
        <v xml:space="preserve">220V, LED NEON FLEX SUPER BRIGHT, габариты: 14,5 Х 27,5мм, потребляемая мощность 3,15W/M, кратность резки 1,52 метра, бухта 50 метров, на белой подложке, цвет: оранжевый </v>
      </c>
      <c r="D204" s="94">
        <f>'Гибкий неон'!G25</f>
        <v>5.5</v>
      </c>
      <c r="E204" s="94">
        <f>'Гибкий неон'!H25</f>
        <v>6.4</v>
      </c>
    </row>
    <row r="205" spans="1:5" ht="36" x14ac:dyDescent="0.2">
      <c r="A205" s="76" t="str">
        <f>'Гибкий неон'!A26</f>
        <v>LN(H)-FX-50M-240V-G</v>
      </c>
      <c r="B205" s="76" t="e">
        <f>'Гибкий неон'!D26:J26</f>
        <v>#VALUE!</v>
      </c>
      <c r="C205" s="76" t="str">
        <f>'Гибкий неон'!E26</f>
        <v xml:space="preserve">220V, LED NEON FLEX SUPER BRIGHT, габариты: 14,5 Х 27,5мм, потребляемая мощность 3,94W/M, кратность резки 0,91 метра, бухта 50 метров, на белой подложке, цвет: зеленый </v>
      </c>
      <c r="D205" s="94">
        <f>'Гибкий неон'!G26</f>
        <v>6.7</v>
      </c>
      <c r="E205" s="94">
        <f>'Гибкий неон'!H26</f>
        <v>7.7</v>
      </c>
    </row>
    <row r="206" spans="1:5" ht="36" x14ac:dyDescent="0.2">
      <c r="A206" s="76" t="str">
        <f>'Гибкий неон'!A27</f>
        <v>LN(Н)-FX-50M-240V-В</v>
      </c>
      <c r="B206" s="76" t="e">
        <f>'Гибкий неон'!D27:J27</f>
        <v>#VALUE!</v>
      </c>
      <c r="C206" s="76" t="str">
        <f>'Гибкий неон'!E27</f>
        <v xml:space="preserve">220V, LED NEON FLEX SUPER BRIGHT, габариты: 14,5 Х 27,5мм, потребляемая мощность 3,94W/M, кратность резки 0,91 метра, бухта 50 метров, на белой подложке, цвет: синий </v>
      </c>
      <c r="D206" s="94">
        <f>'Гибкий неон'!G27</f>
        <v>5.8</v>
      </c>
      <c r="E206" s="94">
        <f>'Гибкий неон'!H27</f>
        <v>6.7</v>
      </c>
    </row>
    <row r="207" spans="1:5" ht="36" x14ac:dyDescent="0.2">
      <c r="A207" s="76" t="str">
        <f>'Гибкий неон'!A28</f>
        <v>LN(Н)-FX-50M-240V-W</v>
      </c>
      <c r="B207" s="76" t="e">
        <f>'Гибкий неон'!D28:J28</f>
        <v>#VALUE!</v>
      </c>
      <c r="C207" s="76" t="str">
        <f>'Гибкий неон'!E28</f>
        <v xml:space="preserve">220V, LED NEON FLEX  SUPER BRIGHT, габариты: 14,5 Х 27,5мм,  потребляемая мощность 3.94W/M, кратность резки 0,91 метра, бухта 50 метров, на белой подложке, цвет: белый </v>
      </c>
      <c r="D207" s="94">
        <f>'Гибкий неон'!G28</f>
        <v>6.7</v>
      </c>
      <c r="E207" s="94">
        <f>'Гибкий неон'!H28</f>
        <v>7.7</v>
      </c>
    </row>
    <row r="208" spans="1:5" x14ac:dyDescent="0.2">
      <c r="A208" s="76" t="str">
        <f>'Гибкий неон'!A29</f>
        <v>LN-FX-CH-3м</v>
      </c>
      <c r="B208" s="76" t="e">
        <f>'Гибкий неон'!D29:J29</f>
        <v>#VALUE!</v>
      </c>
      <c r="C208" s="76" t="str">
        <f>'Гибкий неон'!E29</f>
        <v>Крепежный алюминиевый канал 3 метра для  Лед Неон Флекс LN-FX-CH-3м</v>
      </c>
      <c r="D208" s="94">
        <f>'Гибкий неон'!G29</f>
        <v>4.0999999999999996</v>
      </c>
      <c r="E208" s="94">
        <f>'Гибкий неон'!H29</f>
        <v>5.4</v>
      </c>
    </row>
    <row r="209" spans="1:5" x14ac:dyDescent="0.2">
      <c r="A209" s="76" t="str">
        <f>'Гибкий неон'!A30</f>
        <v>LN-FX-CH-2м</v>
      </c>
      <c r="B209" s="76" t="e">
        <f>'Гибкий неон'!D30:J30</f>
        <v>#VALUE!</v>
      </c>
      <c r="C209" s="76" t="str">
        <f>'Гибкий неон'!E30</f>
        <v>Алюминиевый канал для монтажа LED NEON FLEX, длина 2 метра</v>
      </c>
      <c r="D209" s="94">
        <f>'Гибкий неон'!G30</f>
        <v>2.8</v>
      </c>
      <c r="E209" s="94">
        <f>'Гибкий неон'!H30</f>
        <v>3.1</v>
      </c>
    </row>
    <row r="210" spans="1:5" x14ac:dyDescent="0.2">
      <c r="A210" s="76" t="str">
        <f>'Гибкий неон'!A31</f>
        <v>LN-FX-CH-4см</v>
      </c>
      <c r="B210" s="76" t="e">
        <f>'Гибкий неон'!D31:J31</f>
        <v>#VALUE!</v>
      </c>
      <c r="C210" s="76" t="str">
        <f>'Гибкий неон'!E31</f>
        <v>Алюминиевый канал для монтажа  LED NEON FLEX, длина 4 см</v>
      </c>
      <c r="D210" s="94">
        <f>'Гибкий неон'!G31</f>
        <v>0.33</v>
      </c>
      <c r="E210" s="94">
        <f>'Гибкий неон'!H31</f>
        <v>0.36</v>
      </c>
    </row>
    <row r="211" spans="1:5" ht="24" x14ac:dyDescent="0.2">
      <c r="A211" s="76" t="str">
        <f>'Гибкий неон'!A32</f>
        <v>Middle connector with cable for LN-FX</v>
      </c>
      <c r="B211" s="76" t="e">
        <f>'Гибкий неон'!D32:J32</f>
        <v>#VALUE!</v>
      </c>
      <c r="C211" s="76" t="str">
        <f>'Гибкий неон'!E32</f>
        <v>Промежуточный коннектор для LED NEON FLEX, длина 0,5 метра</v>
      </c>
      <c r="D211" s="94">
        <f>'Гибкий неон'!G32</f>
        <v>3.2</v>
      </c>
      <c r="E211" s="94">
        <f>'Гибкий неон'!H32</f>
        <v>3.9</v>
      </c>
    </row>
    <row r="212" spans="1:5" x14ac:dyDescent="0.2">
      <c r="A212" s="76" t="str">
        <f>'Гибкий неон'!A33</f>
        <v>LN-FX-CA(1,6A)</v>
      </c>
      <c r="B212" s="76" t="e">
        <f>'Гибкий неон'!D33:J33</f>
        <v>#VALUE!</v>
      </c>
      <c r="C212" s="76" t="str">
        <f>'Гибкий неон'!E33</f>
        <v>Электрический провод с конвертером 1,6А, коннектор "папа", заглушка</v>
      </c>
      <c r="D212" s="94">
        <f>'Гибкий неон'!G33</f>
        <v>5.4</v>
      </c>
      <c r="E212" s="94">
        <f>'Гибкий неон'!H33</f>
        <v>6.2</v>
      </c>
    </row>
    <row r="213" spans="1:5" x14ac:dyDescent="0.2">
      <c r="A213" s="76" t="str">
        <f>'Гибкий неон'!A34</f>
        <v>LN-FX-CA(4A)</v>
      </c>
      <c r="B213" s="76" t="e">
        <f>'Гибкий неон'!D34:J34</f>
        <v>#VALUE!</v>
      </c>
      <c r="C213" s="76" t="str">
        <f>'Гибкий неон'!E34</f>
        <v>Электрический провод с конвертером 4А, коннектор "папа", заглушка</v>
      </c>
      <c r="D213" s="94">
        <f>'Гибкий неон'!G34</f>
        <v>7.5</v>
      </c>
      <c r="E213" s="94">
        <f>'Гибкий неон'!H34</f>
        <v>8.6999999999999993</v>
      </c>
    </row>
    <row r="214" spans="1:5" x14ac:dyDescent="0.2">
      <c r="A214" s="76" t="str">
        <f>'Гибкий неон'!A35</f>
        <v>LN-FX-X</v>
      </c>
      <c r="B214" s="76" t="e">
        <f>'Гибкий неон'!D35:J35</f>
        <v>#VALUE!</v>
      </c>
      <c r="C214" s="76" t="str">
        <f>'Гибкий неон'!E35</f>
        <v>Х-соединяющий коннектор для LED NEON FLEX</v>
      </c>
      <c r="D214" s="94">
        <f>'Гибкий неон'!G35</f>
        <v>3.2</v>
      </c>
      <c r="E214" s="94">
        <f>'Гибкий неон'!H35</f>
        <v>3.9</v>
      </c>
    </row>
    <row r="215" spans="1:5" x14ac:dyDescent="0.2">
      <c r="A215" s="76" t="str">
        <f>'Гибкий неон'!A36</f>
        <v>LN-FX-T</v>
      </c>
      <c r="B215" s="76" t="e">
        <f>'Гибкий неон'!D36:J36</f>
        <v>#VALUE!</v>
      </c>
      <c r="C215" s="76" t="str">
        <f>'Гибкий неон'!E36</f>
        <v>T-соединяющий коннектор для LED NEON FLEX</v>
      </c>
      <c r="D215" s="94">
        <f>'Гибкий неон'!G36</f>
        <v>3.2</v>
      </c>
      <c r="E215" s="94">
        <f>'Гибкий неон'!H36</f>
        <v>3.9</v>
      </c>
    </row>
    <row r="216" spans="1:5" x14ac:dyDescent="0.2">
      <c r="A216" s="76" t="str">
        <f>'Гибкий неон'!A37</f>
        <v>LN-FX-L</v>
      </c>
      <c r="B216" s="76" t="e">
        <f>'Гибкий неон'!D37:J37</f>
        <v>#VALUE!</v>
      </c>
      <c r="C216" s="76" t="str">
        <f>'Гибкий неон'!E37</f>
        <v>L-соединяющий коннектор для LED NEON FLEX</v>
      </c>
      <c r="D216" s="94">
        <f>'Гибкий неон'!G37</f>
        <v>3.2</v>
      </c>
      <c r="E216" s="94">
        <f>'Гибкий неон'!H37</f>
        <v>3.9</v>
      </c>
    </row>
    <row r="217" spans="1:5" x14ac:dyDescent="0.2">
      <c r="A217" s="76" t="str">
        <f>'Гибкий неон'!A38</f>
        <v>LN-FX-CA-4</v>
      </c>
      <c r="B217" s="76" t="e">
        <f>'Гибкий неон'!D38:J38</f>
        <v>#VALUE!</v>
      </c>
      <c r="C217" s="76" t="str">
        <f>'Гибкий неон'!E38</f>
        <v>Разъем "папа" для Лед Неон Флекс LN-FX-CA-4</v>
      </c>
      <c r="D217" s="94">
        <f>'Гибкий неон'!G38</f>
        <v>0.7</v>
      </c>
      <c r="E217" s="94">
        <f>'Гибкий неон'!H38</f>
        <v>1</v>
      </c>
    </row>
    <row r="218" spans="1:5" x14ac:dyDescent="0.2">
      <c r="A218" s="76" t="str">
        <f>'Гибкий неон'!A39</f>
        <v>LN-FX-CA-3</v>
      </c>
      <c r="B218" s="76" t="e">
        <f>'Гибкий неон'!D39:J39</f>
        <v>#VALUE!</v>
      </c>
      <c r="C218" s="76" t="str">
        <f>'Гибкий неон'!E39</f>
        <v>Заглушка для Лед Неон Флекс LN-FX-CA-3</v>
      </c>
      <c r="D218" s="94">
        <f>'Гибкий неон'!G39</f>
        <v>0.7</v>
      </c>
      <c r="E218" s="94">
        <f>'Гибкий неон'!H39</f>
        <v>1</v>
      </c>
    </row>
    <row r="219" spans="1:5" x14ac:dyDescent="0.2">
      <c r="A219" s="76" t="str">
        <f>'Гибкий неон'!A40</f>
        <v>Heatshrinktube</v>
      </c>
      <c r="B219" s="76" t="e">
        <f>'Гибкий неон'!D40:J40</f>
        <v>#VALUE!</v>
      </c>
      <c r="C219" s="76" t="str">
        <f>'Гибкий неон'!E40</f>
        <v>Термоусадочная трубка для Лед неон флекс</v>
      </c>
      <c r="D219" s="94">
        <f>'Гибкий неон'!G40</f>
        <v>0.7</v>
      </c>
      <c r="E219" s="94">
        <f>'Гибкий неон'!H40</f>
        <v>1</v>
      </c>
    </row>
    <row r="220" spans="1:5" ht="12" x14ac:dyDescent="0.2">
      <c r="A220" s="373" t="str">
        <f>'Гибкий неон'!A41</f>
        <v>Гибкий неон 240V Стандартный (Economic type)</v>
      </c>
      <c r="B220" s="373"/>
      <c r="C220" s="373"/>
      <c r="D220" s="373"/>
      <c r="E220" s="373"/>
    </row>
    <row r="221" spans="1:5" ht="36" x14ac:dyDescent="0.2">
      <c r="A221" s="76" t="str">
        <f>'Гибкий неон'!A42</f>
        <v>LN(В)-FX-50M-240V-R</v>
      </c>
      <c r="B221" s="76" t="e">
        <f>'Гибкий неон'!D42:J42</f>
        <v>#VALUE!</v>
      </c>
      <c r="C221" s="76" t="str">
        <f>'Гибкий неон'!E42</f>
        <v xml:space="preserve">240V, ECONOMIC  TYPE LED NEON FLEX, габариты: 14,5 Х 27,5мм, потребляемая мощность 3,15W/M, кратность резки 1,52 метра, бухта 50 метров, на белой подложке, цвет: красный </v>
      </c>
      <c r="D221" s="94">
        <f>'Гибкий неон'!G42</f>
        <v>4.8</v>
      </c>
      <c r="E221" s="94">
        <f>'Гибкий неон'!H42</f>
        <v>5.5</v>
      </c>
    </row>
    <row r="222" spans="1:5" ht="36" x14ac:dyDescent="0.2">
      <c r="A222" s="76" t="str">
        <f>'Гибкий неон'!A43</f>
        <v>LN(В)-FX-50M-240V-Y</v>
      </c>
      <c r="B222" s="76" t="e">
        <f>'Гибкий неон'!D43:J43</f>
        <v>#VALUE!</v>
      </c>
      <c r="C222" s="76" t="str">
        <f>'Гибкий неон'!E43</f>
        <v xml:space="preserve">240V, ECONOMIC  TYPE LED NEON FLEX, габариты: 14,5 Х 27,5мм, потребляемая мощность 3,15W/M, кратность резки 1,52 метра, бухта 50 метров, на белой подложке, цвет: жёлтый </v>
      </c>
      <c r="D222" s="94">
        <f>'Гибкий неон'!G43</f>
        <v>4.8</v>
      </c>
      <c r="E222" s="94">
        <f>'Гибкий неон'!H43</f>
        <v>5.5</v>
      </c>
    </row>
    <row r="223" spans="1:5" ht="36" x14ac:dyDescent="0.2">
      <c r="A223" s="76" t="str">
        <f>'Гибкий неон'!A44</f>
        <v>LN(B)-FX-50M-240V-O</v>
      </c>
      <c r="B223" s="76" t="e">
        <f>'Гибкий неон'!D44:J44</f>
        <v>#VALUE!</v>
      </c>
      <c r="C223" s="76" t="str">
        <f>'Гибкий неон'!E44</f>
        <v xml:space="preserve">240V, ECONOMIC  TYPE LED NEON FLEX, габариты: 14,5 Х 27,5мм, потребляемая мощность 3,15W/M, кратность резки 1,52 метра, бухта 50 метров, на белой подложке, цвет: оранжевый </v>
      </c>
      <c r="D223" s="94">
        <f>'Гибкий неон'!G44</f>
        <v>4.8</v>
      </c>
      <c r="E223" s="94">
        <f>'Гибкий неон'!H44</f>
        <v>5.5</v>
      </c>
    </row>
    <row r="224" spans="1:5" ht="36" x14ac:dyDescent="0.2">
      <c r="A224" s="76" t="str">
        <f>'Гибкий неон'!A45</f>
        <v>LN(В)-FX-50M-240V-B</v>
      </c>
      <c r="B224" s="76" t="e">
        <f>'Гибкий неон'!D45:J45</f>
        <v>#VALUE!</v>
      </c>
      <c r="C224" s="76" t="str">
        <f>'Гибкий неон'!E45</f>
        <v xml:space="preserve">240V, ECONOMIC  TYPE LED NEON FLEX, габариты: 14,5 Х 27,5мм, потребляемая мощность 3,94W/M, кратность резки 0,91 метра, бухта 50 метров, на белой подложке, цвет: синий </v>
      </c>
      <c r="D224" s="94">
        <f>'Гибкий неон'!G45</f>
        <v>5.0999999999999996</v>
      </c>
      <c r="E224" s="94">
        <f>'Гибкий неон'!H45</f>
        <v>5.9</v>
      </c>
    </row>
    <row r="225" spans="1:5" ht="36" x14ac:dyDescent="0.2">
      <c r="A225" s="76" t="str">
        <f>'Гибкий неон'!A46</f>
        <v>LN(В)-FX-50M-240V-G</v>
      </c>
      <c r="B225" s="76" t="e">
        <f>'Гибкий неон'!D46:J46</f>
        <v>#VALUE!</v>
      </c>
      <c r="C225" s="76" t="str">
        <f>'Гибкий неон'!E46</f>
        <v xml:space="preserve">240V, ECONOMIC  TYPE LED NEON FLEX, габариты: 14,5 Х 27,5мм, потребляемая мощность 3,94W/M, кратность резки 0,91 метра, бухта 50 метров, на белой подложке, цвет: зелёный </v>
      </c>
      <c r="D225" s="94">
        <f>'Гибкий неон'!G46</f>
        <v>5.8</v>
      </c>
      <c r="E225" s="94">
        <f>'Гибкий неон'!H46</f>
        <v>6.7</v>
      </c>
    </row>
    <row r="226" spans="1:5" ht="36" x14ac:dyDescent="0.2">
      <c r="A226" s="76" t="str">
        <f>'Гибкий неон'!A47</f>
        <v>LN(В)-FX-50M-240V-W</v>
      </c>
      <c r="B226" s="76" t="e">
        <f>'Гибкий неон'!D47:J47</f>
        <v>#VALUE!</v>
      </c>
      <c r="C226" s="76" t="str">
        <f>'Гибкий неон'!E47</f>
        <v xml:space="preserve">220V, ECONOMIC  TYPE LED NEON FLEX, габариты: 14,5 Х 27,5мм, потребляемая мощность 3,94W/M, кратность резки 0,91 метра, бухта 50 метров, на белой подложке, цвет: белый </v>
      </c>
      <c r="D226" s="94">
        <f>'Гибкий неон'!G47</f>
        <v>5.8</v>
      </c>
      <c r="E226" s="94">
        <f>'Гибкий неон'!H47</f>
        <v>6.7</v>
      </c>
    </row>
    <row r="227" spans="1:5" ht="12" x14ac:dyDescent="0.2">
      <c r="A227" s="369" t="str">
        <f>'Гибкий неон'!A48</f>
        <v>Гибкий неон 24V со светодиодами SMD 3528</v>
      </c>
      <c r="B227" s="370"/>
      <c r="C227" s="370"/>
      <c r="D227" s="370"/>
      <c r="E227" s="371"/>
    </row>
    <row r="228" spans="1:5" ht="48" x14ac:dyDescent="0.2">
      <c r="A228" s="76" t="str">
        <f>'Гибкий неон'!A49</f>
        <v>LN-FX-FCB-3528-2W-50M-24V-Y</v>
      </c>
      <c r="B228" s="76" t="e">
        <f>'Гибкий неон'!D49:J49</f>
        <v>#VALUE!</v>
      </c>
      <c r="C228" s="76" t="str">
        <f>'Гибкий неон'!E49</f>
        <v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желтый </v>
      </c>
      <c r="D228" s="94">
        <f>'Гибкий неон'!G49</f>
        <v>7.7</v>
      </c>
      <c r="E228" s="94">
        <f>'Гибкий неон'!H49</f>
        <v>8.9</v>
      </c>
    </row>
    <row r="229" spans="1:5" ht="48" x14ac:dyDescent="0.2">
      <c r="A229" s="76" t="str">
        <f>'Гибкий неон'!A11</f>
        <v>LN-FX-FCB-3528-2W-50M-240V-G</v>
      </c>
      <c r="B229" s="76" t="e">
        <f>'Гибкий неон'!D11:J11</f>
        <v>#VALUE!</v>
      </c>
      <c r="C229" s="76" t="str">
        <f>'Гибкий неон'!E11</f>
        <v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зелёный </v>
      </c>
      <c r="D229" s="94">
        <f>'Гибкий неон'!G11</f>
        <v>6.7</v>
      </c>
      <c r="E229" s="94">
        <f>'Гибкий неон'!H11</f>
        <v>7.7</v>
      </c>
    </row>
    <row r="230" spans="1:5" ht="48" x14ac:dyDescent="0.2">
      <c r="A230" s="76" t="str">
        <f>'Гибкий неон'!A50</f>
        <v>LN-FX-FCB-3528-2W-50M-24V-W</v>
      </c>
      <c r="B230" s="76" t="e">
        <f>'Гибкий неон'!D50:J50</f>
        <v>#VALUE!</v>
      </c>
      <c r="C230" s="76" t="str">
        <f>'Гибкий неон'!E50</f>
        <v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белый </v>
      </c>
      <c r="D230" s="94">
        <f>'Гибкий неон'!G50</f>
        <v>11</v>
      </c>
      <c r="E230" s="94">
        <f>'Гибкий неон'!H50</f>
        <v>13</v>
      </c>
    </row>
    <row r="231" spans="1:5" ht="12" x14ac:dyDescent="0.2">
      <c r="A231" s="373" t="str">
        <f>'Гибкий неон'!A51</f>
        <v>Гибкий неон 24V Профессиональный (Superbright)</v>
      </c>
      <c r="B231" s="373"/>
      <c r="C231" s="373"/>
      <c r="D231" s="373"/>
      <c r="E231" s="373"/>
    </row>
    <row r="232" spans="1:5" ht="48" x14ac:dyDescent="0.2">
      <c r="A232" s="76" t="str">
        <f>'Гибкий неон'!A52</f>
        <v>LN(Н)-FX-50М-24V-Y</v>
      </c>
      <c r="B232" s="76" t="e">
        <f>'Гибкий неон'!D52:J52</f>
        <v>#VALUE!</v>
      </c>
      <c r="C232" s="76" t="str">
        <f>'Гибкий неон'!E52</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32" s="94">
        <f>'Гибкий неон'!G52</f>
        <v>7.7</v>
      </c>
      <c r="E232" s="94">
        <f>'Гибкий неон'!H52</f>
        <v>8.9</v>
      </c>
    </row>
    <row r="233" spans="1:5" ht="48" x14ac:dyDescent="0.2">
      <c r="A233" s="76" t="str">
        <f>'Гибкий неон'!A53</f>
        <v>LN(Н)-FX-50М-24V-R</v>
      </c>
      <c r="B233" s="76" t="e">
        <f>'Гибкий неон'!D53:J53</f>
        <v>#VALUE!</v>
      </c>
      <c r="C233" s="76" t="str">
        <f>'Гибкий неон'!E53</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v>
      </c>
      <c r="D233" s="94">
        <f>'Гибкий неон'!G53</f>
        <v>7.7</v>
      </c>
      <c r="E233" s="94">
        <f>'Гибкий неон'!H53</f>
        <v>8.9</v>
      </c>
    </row>
    <row r="234" spans="1:5" ht="36" x14ac:dyDescent="0.2">
      <c r="A234" s="76" t="str">
        <f>'Гибкий неон'!A54</f>
        <v>LN(Н)-FX-50М-24V-B</v>
      </c>
      <c r="B234" s="76" t="e">
        <f>'Гибкий неон'!D54:J54</f>
        <v>#VALUE!</v>
      </c>
      <c r="C234" s="76" t="str">
        <f>'Гибкий неон'!E54</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v>
      </c>
      <c r="D234" s="94">
        <f>'Гибкий неон'!G54</f>
        <v>9.9</v>
      </c>
      <c r="E234" s="94">
        <f>'Гибкий неон'!H54</f>
        <v>11.4</v>
      </c>
    </row>
    <row r="235" spans="1:5" ht="36" x14ac:dyDescent="0.2">
      <c r="A235" s="76" t="str">
        <f>'Гибкий неон'!A55</f>
        <v>LN(Н)-FX-50М-24V-W</v>
      </c>
      <c r="B235" s="76" t="e">
        <f>'Гибкий неон'!D55:J55</f>
        <v>#VALUE!</v>
      </c>
      <c r="C235" s="76" t="str">
        <f>'Гибкий неон'!E55</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v>
      </c>
      <c r="D235" s="94">
        <f>'Гибкий неон'!G55</f>
        <v>11</v>
      </c>
      <c r="E235" s="94">
        <f>'Гибкий неон'!H55</f>
        <v>13</v>
      </c>
    </row>
    <row r="236" spans="1:5" ht="48" x14ac:dyDescent="0.2">
      <c r="A236" s="76" t="str">
        <f>'Гибкий неон'!A56</f>
        <v>LN(Н)-FX-50М-24V-G</v>
      </c>
      <c r="B236" s="76" t="e">
        <f>'Гибкий неон'!D56:J56</f>
        <v>#VALUE!</v>
      </c>
      <c r="C236" s="76" t="str">
        <f>'Гибкий неон'!E56</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36" s="94">
        <f>'Гибкий неон'!G56</f>
        <v>11</v>
      </c>
      <c r="E236" s="94">
        <f>'Гибкий неон'!H56</f>
        <v>13</v>
      </c>
    </row>
    <row r="237" spans="1:5" ht="12" x14ac:dyDescent="0.2">
      <c r="A237" s="373" t="str">
        <f>'Гибкий неон'!A57</f>
        <v>Гибкий неон 24V Стандартный (Economic type)</v>
      </c>
      <c r="B237" s="373"/>
      <c r="C237" s="373"/>
      <c r="D237" s="373"/>
      <c r="E237" s="373"/>
    </row>
    <row r="238" spans="1:5" ht="48" x14ac:dyDescent="0.2">
      <c r="A238" s="76" t="str">
        <f>'Гибкий неон'!A58</f>
        <v>LN(B)-FX-24V-Y</v>
      </c>
      <c r="B238" s="76" t="e">
        <f>'Гибкий неон'!D58:J58</f>
        <v>#VALUE!</v>
      </c>
      <c r="C238" s="76" t="str">
        <f>'Гибкий неон'!E58</f>
        <v>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38" s="94">
        <f>'Гибкий неон'!G58</f>
        <v>7.7</v>
      </c>
      <c r="E238" s="94">
        <f>'Гибкий неон'!H58</f>
        <v>8.9</v>
      </c>
    </row>
    <row r="239" spans="1:5" ht="36" x14ac:dyDescent="0.2">
      <c r="A239" s="76" t="str">
        <f>'Гибкий неон'!A59</f>
        <v>LN(B)-FX-24V-R</v>
      </c>
      <c r="B239" s="76" t="e">
        <f>'Гибкий неон'!D59:J59</f>
        <v>#VALUE!</v>
      </c>
      <c r="C239" s="76" t="str">
        <f>'Гибкий неон'!E59</f>
        <v>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v>
      </c>
      <c r="D239" s="94">
        <f>'Гибкий неон'!G59</f>
        <v>7.7</v>
      </c>
      <c r="E239" s="94">
        <f>'Гибкий неон'!H59</f>
        <v>8.9</v>
      </c>
    </row>
    <row r="240" spans="1:5" ht="36" x14ac:dyDescent="0.2">
      <c r="A240" s="76" t="str">
        <f>'Гибкий неон'!A60</f>
        <v>LN(В)-FX-24V-B</v>
      </c>
      <c r="B240" s="76" t="e">
        <f>'Гибкий неон'!D60:J60</f>
        <v>#VALUE!</v>
      </c>
      <c r="C240" s="76" t="str">
        <f>'Гибкий неон'!E60</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v>
      </c>
      <c r="D240" s="94">
        <f>'Гибкий неон'!G60</f>
        <v>9.9</v>
      </c>
      <c r="E240" s="94">
        <f>'Гибкий неон'!H60</f>
        <v>11.4</v>
      </c>
    </row>
    <row r="241" spans="1:5" ht="36" x14ac:dyDescent="0.2">
      <c r="A241" s="76" t="str">
        <f>'Гибкий неон'!A61</f>
        <v>LN(B)-FX-24V-W</v>
      </c>
      <c r="B241" s="76" t="e">
        <f>'Гибкий неон'!D61:J61</f>
        <v>#VALUE!</v>
      </c>
      <c r="C241" s="76" t="str">
        <f>'Гибкий неон'!E61</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v>
      </c>
      <c r="D241" s="94">
        <f>'Гибкий неон'!G61</f>
        <v>11</v>
      </c>
      <c r="E241" s="94">
        <f>'Гибкий неон'!H61</f>
        <v>13</v>
      </c>
    </row>
    <row r="242" spans="1:5" ht="48" x14ac:dyDescent="0.2">
      <c r="A242" s="76" t="str">
        <f>'Гибкий неон'!A62</f>
        <v>LN(B)-FX-24V-G</v>
      </c>
      <c r="B242" s="76" t="e">
        <f>'Гибкий неон'!D62:J62</f>
        <v>#VALUE!</v>
      </c>
      <c r="C242" s="76" t="str">
        <f>'Гибкий неон'!E62</f>
        <v>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42" s="94">
        <f>'Гибкий неон'!G62</f>
        <v>11</v>
      </c>
      <c r="E242" s="94">
        <f>'Гибкий неон'!H62</f>
        <v>13</v>
      </c>
    </row>
    <row r="243" spans="1:5" x14ac:dyDescent="0.2">
      <c r="A243" s="76" t="str">
        <f>'Гибкий неон'!A63</f>
        <v>J82</v>
      </c>
      <c r="B243" s="76" t="e">
        <f>'Гибкий неон'!D63:J63</f>
        <v>#VALUE!</v>
      </c>
      <c r="C243" s="76" t="str">
        <f>'Гибкий неон'!E63</f>
        <v>Понижающий трансформатор 240V/24V, 150W, IP 44</v>
      </c>
      <c r="D243" s="94">
        <f>'Гибкий неон'!G63</f>
        <v>50</v>
      </c>
      <c r="E243" s="94">
        <f>'Гибкий неон'!H63</f>
        <v>55</v>
      </c>
    </row>
    <row r="244" spans="1:5" ht="12" x14ac:dyDescent="0.2">
      <c r="A244" s="373" t="str">
        <f>'Гибкий неон'!A64</f>
        <v>Мини гибкий неон 240V Профессиональный (Superbright)</v>
      </c>
      <c r="B244" s="373"/>
      <c r="C244" s="373"/>
      <c r="D244" s="373"/>
      <c r="E244" s="373"/>
    </row>
    <row r="245" spans="1:5" ht="36" x14ac:dyDescent="0.2">
      <c r="A245" s="76" t="str">
        <f>'Гибкий неон'!A65</f>
        <v>MLN(H)-FX-240V-Y</v>
      </c>
      <c r="B245" s="76" t="e">
        <f>'Гибкий неон'!D65:J65</f>
        <v>#VALUE!</v>
      </c>
      <c r="C245" s="76" t="str">
        <f>'Гибкий неон'!E65</f>
        <v>240V, MINI LED NEON FLEX SUPER BRIGHT, габариты 11Х24мм, кратность резки 1,52 метра, потребляемая мощность 3,15 W/M, бухта 50 метров, без подложки (полноцветный), цвет: желтый</v>
      </c>
      <c r="D245" s="94">
        <f>'Гибкий неон'!G65</f>
        <v>3</v>
      </c>
      <c r="E245" s="94">
        <f>'Гибкий неон'!H65</f>
        <v>3.5</v>
      </c>
    </row>
    <row r="246" spans="1:5" ht="36" x14ac:dyDescent="0.2">
      <c r="A246" s="76" t="str">
        <f>'Гибкий неон'!A66</f>
        <v>MLN(H)-FX-240V-R</v>
      </c>
      <c r="B246" s="76" t="e">
        <f>'Гибкий неон'!D66:J66</f>
        <v>#VALUE!</v>
      </c>
      <c r="C246" s="76" t="str">
        <f>'Гибкий неон'!E66</f>
        <v>240V, MINI LED NEON FLEX SUPER BRIGHT, габариты 11Х24мм, кратность резки 1,52 метра, потребляемая мощность 3,15 W/M, бухта 50 метров, без подложки (полноцветный), цвет: красный</v>
      </c>
      <c r="D246" s="94">
        <f>'Гибкий неон'!G66</f>
        <v>3</v>
      </c>
      <c r="E246" s="94">
        <f>'Гибкий неон'!H66</f>
        <v>3.5</v>
      </c>
    </row>
    <row r="247" spans="1:5" ht="36" x14ac:dyDescent="0.2">
      <c r="A247" s="76" t="str">
        <f>'Гибкий неон'!A67</f>
        <v>MLN(H)-FX-240V-B</v>
      </c>
      <c r="B247" s="76" t="e">
        <f>'Гибкий неон'!D67:J67</f>
        <v>#VALUE!</v>
      </c>
      <c r="C247" s="76" t="str">
        <f>'Гибкий неон'!E67</f>
        <v>240V, MINI LED NEON FLEX SUPER BRIGHT, габариты 11Х24мм, кратность резки 0,91 метра, потребляемая мощность 3,94 W/M, бухта 50 метров, без подложки (полноцветный), цвет: синий</v>
      </c>
      <c r="D247" s="94">
        <f>'Гибкий неон'!G67</f>
        <v>3.3</v>
      </c>
      <c r="E247" s="94">
        <f>'Гибкий неон'!H67</f>
        <v>4</v>
      </c>
    </row>
    <row r="248" spans="1:5" ht="24" x14ac:dyDescent="0.2">
      <c r="A248" s="76" t="str">
        <f>'Гибкий неон'!A68</f>
        <v>MLN-FX-CH(4см)</v>
      </c>
      <c r="B248" s="76" t="e">
        <f>'Гибкий неон'!D68:J68</f>
        <v>#VALUE!</v>
      </c>
      <c r="C248" s="76" t="str">
        <f>'Гибкий неон'!E68</f>
        <v>Алюминиевый канал для монтажа MINI LED NEON FLEX SUPER BRIGHT, длина 4 см</v>
      </c>
      <c r="D248" s="94">
        <f>'Гибкий неон'!G68</f>
        <v>0.8</v>
      </c>
      <c r="E248" s="94">
        <f>'Гибкий неон'!H68</f>
        <v>1</v>
      </c>
    </row>
    <row r="249" spans="1:5" ht="24" x14ac:dyDescent="0.2">
      <c r="A249" s="76" t="str">
        <f>'Гибкий неон'!A70</f>
        <v>Middle connector with cable for MLN-FX</v>
      </c>
      <c r="B249" s="76" t="e">
        <f>'Гибкий неон'!D70:J70</f>
        <v>#VALUE!</v>
      </c>
      <c r="C249" s="76" t="str">
        <f>'Гибкий неон'!E70</f>
        <v>Промежуточный коннектор для MINI LED NEON FLEX, длина 0,5 метра</v>
      </c>
      <c r="D249" s="94">
        <f>'Гибкий неон'!G70</f>
        <v>3.2</v>
      </c>
      <c r="E249" s="94">
        <f>'Гибкий неон'!H70</f>
        <v>3.9</v>
      </c>
    </row>
    <row r="250" spans="1:5" x14ac:dyDescent="0.2">
      <c r="A250" s="76" t="str">
        <f>'Гибкий неон'!A71</f>
        <v>MLN-FX-CA(1,6A)</v>
      </c>
      <c r="B250" s="76" t="e">
        <f>'Гибкий неон'!D71:J71</f>
        <v>#VALUE!</v>
      </c>
      <c r="C250" s="76" t="str">
        <f>'Гибкий неон'!E71</f>
        <v>Электрический провод с конвертером 1,6А, коннектор "папа", заглушка</v>
      </c>
      <c r="D250" s="94">
        <f>'Гибкий неон'!G71</f>
        <v>8</v>
      </c>
      <c r="E250" s="94">
        <f>'Гибкий неон'!H71</f>
        <v>9.6</v>
      </c>
    </row>
    <row r="251" spans="1:5" ht="12" x14ac:dyDescent="0.2">
      <c r="A251" s="369" t="str">
        <f>'Гибкий неон'!A72</f>
        <v>Гибкий неон 240V со светодиодами SMD 2835</v>
      </c>
      <c r="B251" s="370"/>
      <c r="C251" s="370"/>
      <c r="D251" s="370"/>
      <c r="E251" s="371"/>
    </row>
    <row r="252" spans="1:5" ht="60" x14ac:dyDescent="0.2">
      <c r="A252" s="76" t="str">
        <f>'Гибкий неон'!A73</f>
        <v>LN-FX-FCB-2835-2W-50M-240V-R</v>
      </c>
      <c r="B252" s="76" t="e">
        <f>'Гибкий неон'!D73:J73</f>
        <v>#VALUE!</v>
      </c>
      <c r="C252" s="76" t="str">
        <f>'Гибкий неон'!E73</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красный</v>
      </c>
      <c r="D252" s="94">
        <f>'Гибкий неон'!G73</f>
        <v>6.85</v>
      </c>
      <c r="E252" s="94">
        <f>'Гибкий неон'!H73</f>
        <v>7.9</v>
      </c>
    </row>
    <row r="253" spans="1:5" ht="60" x14ac:dyDescent="0.2">
      <c r="A253" s="76" t="str">
        <f>'Гибкий неон'!A74</f>
        <v>LN-FX-FCB-2835-2W-50M-240V-Y</v>
      </c>
      <c r="B253" s="76" t="e">
        <f>'Гибкий неон'!D74:J74</f>
        <v>#VALUE!</v>
      </c>
      <c r="C253" s="76" t="str">
        <f>'Гибкий неон'!E74</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желтый</v>
      </c>
      <c r="D253" s="94">
        <f>'Гибкий неон'!G74</f>
        <v>6.85</v>
      </c>
      <c r="E253" s="94">
        <f>'Гибкий неон'!H74</f>
        <v>7.9</v>
      </c>
    </row>
    <row r="254" spans="1:5" ht="60" x14ac:dyDescent="0.2">
      <c r="A254" s="76" t="str">
        <f>'Гибкий неон'!A75</f>
        <v>LN-FX-FCB-2835-2W-50M-240V-O</v>
      </c>
      <c r="B254" s="76" t="e">
        <f>'Гибкий неон'!D75:J75</f>
        <v>#VALUE!</v>
      </c>
      <c r="C254" s="76" t="str">
        <f>'Гибкий неон'!E75</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оранжевый</v>
      </c>
      <c r="D254" s="94">
        <f>'Гибкий неон'!G75</f>
        <v>6.85</v>
      </c>
      <c r="E254" s="94">
        <f>'Гибкий неон'!H75</f>
        <v>7.9</v>
      </c>
    </row>
    <row r="255" spans="1:5" ht="60" x14ac:dyDescent="0.2">
      <c r="A255" s="76" t="str">
        <f>'Гибкий неон'!A76</f>
        <v>LN-FX-FCB-2835-2W-50M-240V-B</v>
      </c>
      <c r="B255" s="76" t="e">
        <f>'Гибкий неон'!D76:J76</f>
        <v>#VALUE!</v>
      </c>
      <c r="C255" s="76" t="str">
        <f>'Гибкий неон'!E76</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синий</v>
      </c>
      <c r="D255" s="94">
        <f>'Гибкий неон'!G76</f>
        <v>7.3</v>
      </c>
      <c r="E255" s="94">
        <f>'Гибкий неон'!H76</f>
        <v>8.4</v>
      </c>
    </row>
    <row r="256" spans="1:5" ht="60" x14ac:dyDescent="0.2">
      <c r="A256" s="76" t="str">
        <f>'Гибкий неон'!A77</f>
        <v>LN-FX-FCB-2835-2W-50M-240V-G</v>
      </c>
      <c r="B256" s="76" t="e">
        <f>'Гибкий неон'!D77:J77</f>
        <v>#VALUE!</v>
      </c>
      <c r="C256" s="76" t="str">
        <f>'Гибкий неон'!E77</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зеленый</v>
      </c>
      <c r="D256" s="94">
        <f>'Гибкий неон'!G77</f>
        <v>8.3000000000000007</v>
      </c>
      <c r="E256" s="94">
        <f>'Гибкий неон'!H77</f>
        <v>9.6999999999999993</v>
      </c>
    </row>
    <row r="257" spans="1:5" ht="60" x14ac:dyDescent="0.2">
      <c r="A257" s="76" t="str">
        <f>'Гибкий неон'!A78</f>
        <v>LN-FX-FCB-2835-2W-50M-240V-NW</v>
      </c>
      <c r="B257" s="76" t="e">
        <f>'Гибкий неон'!D78:J78</f>
        <v>#VALUE!</v>
      </c>
      <c r="C257" s="76" t="str">
        <f>'Гибкий неон'!E78</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v>
      </c>
      <c r="D257" s="94">
        <f>'Гибкий неон'!G78</f>
        <v>8.3000000000000007</v>
      </c>
      <c r="E257" s="94">
        <f>'Гибкий неон'!H78</f>
        <v>9.6999999999999993</v>
      </c>
    </row>
    <row r="258" spans="1:5" ht="60" x14ac:dyDescent="0.2">
      <c r="A258" s="76" t="str">
        <f>'Гибкий неон'!A79</f>
        <v>LN-FX-FCB-2835-2W-50M-240V-CW</v>
      </c>
      <c r="B258" s="76" t="e">
        <f>'Гибкий неон'!D79:J79</f>
        <v>#VALUE!</v>
      </c>
      <c r="C258" s="76" t="str">
        <f>'Гибкий неон'!E79</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холодный белый</v>
      </c>
      <c r="D258" s="94">
        <f>'Гибкий неон'!G79</f>
        <v>8.3000000000000007</v>
      </c>
      <c r="E258" s="94">
        <f>'Гибкий неон'!H79</f>
        <v>9.6999999999999993</v>
      </c>
    </row>
    <row r="259" spans="1:5" ht="60" x14ac:dyDescent="0.2">
      <c r="A259" s="76" t="str">
        <f>'Гибкий неон'!A80</f>
        <v>LN-FX-FCB-2835-2W-50M-240V-WW</v>
      </c>
      <c r="B259" s="76" t="e">
        <f>'Гибкий неон'!D80:J80</f>
        <v>#VALUE!</v>
      </c>
      <c r="C259" s="76" t="str">
        <f>'Гибкий неон'!E80</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теплый белый</v>
      </c>
      <c r="D259" s="94">
        <f>'Гибкий неон'!G80</f>
        <v>8.3000000000000007</v>
      </c>
      <c r="E259" s="94">
        <f>'Гибкий неон'!H80</f>
        <v>9.6999999999999993</v>
      </c>
    </row>
    <row r="260" spans="1:5" ht="24" x14ac:dyDescent="0.2">
      <c r="A260" s="76" t="str">
        <f>'Гибкий неон'!A81</f>
        <v>LN-FX-FCB-2835-CA(1,6A)</v>
      </c>
      <c r="B260" s="76" t="e">
        <f>'Гибкий неон'!D81:J81</f>
        <v>#VALUE!</v>
      </c>
      <c r="C260" s="76" t="str">
        <f>'Гибкий неон'!E81</f>
        <v>Электрический провод с конвертером 1,6А, коннектор "папа", заглушка для LN-FX-FCB-2835</v>
      </c>
      <c r="D260" s="94">
        <f>'Гибкий неон'!G81</f>
        <v>5.4</v>
      </c>
      <c r="E260" s="94">
        <f>'Гибкий неон'!H81</f>
        <v>6.2</v>
      </c>
    </row>
    <row r="261" spans="1:5" ht="24" x14ac:dyDescent="0.2">
      <c r="A261" s="76" t="str">
        <f>'Гибкий неон'!A82</f>
        <v>LN-FX-FCB-2835-CA(4A)</v>
      </c>
      <c r="B261" s="76" t="e">
        <f>'Гибкий неон'!D82:J82</f>
        <v>#VALUE!</v>
      </c>
      <c r="C261" s="76" t="str">
        <f>'Гибкий неон'!E82</f>
        <v>Электрический провод с конвертером 4А, коннектор "папа", заглушка для FCB-2835</v>
      </c>
      <c r="D261" s="94">
        <f>'Гибкий неон'!G82</f>
        <v>7.5</v>
      </c>
      <c r="E261" s="94">
        <f>'Гибкий неон'!H82</f>
        <v>8.6999999999999993</v>
      </c>
    </row>
    <row r="262" spans="1:5" x14ac:dyDescent="0.2">
      <c r="A262" s="76" t="str">
        <f>'Гибкий неон'!A84</f>
        <v>LN-FX-FCB-2835-CA-4</v>
      </c>
      <c r="B262" s="76" t="e">
        <f>'Гибкий неон'!D84:J84</f>
        <v>#VALUE!</v>
      </c>
      <c r="C262" s="76" t="str">
        <f>'Гибкий неон'!E84</f>
        <v>Разъем "папа" для Лед Неон Флекс LN-FX-FCB-2835</v>
      </c>
      <c r="D262" s="94">
        <f>'Гибкий неон'!G84</f>
        <v>0.7</v>
      </c>
      <c r="E262" s="94">
        <f>'Гибкий неон'!H84</f>
        <v>1</v>
      </c>
    </row>
    <row r="263" spans="1:5" x14ac:dyDescent="0.2">
      <c r="A263" s="76" t="str">
        <f>'Гибкий неон'!A85</f>
        <v>LN-FX-FCB-2835-CA-3</v>
      </c>
      <c r="B263" s="76" t="e">
        <f>'Гибкий неон'!D85:J85</f>
        <v>#VALUE!</v>
      </c>
      <c r="C263" s="76" t="str">
        <f>'Гибкий неон'!E85</f>
        <v>Заглушка для Лед Неон Флекс LN-FX-FCB-2835</v>
      </c>
      <c r="D263" s="94">
        <f>'Гибкий неон'!G85</f>
        <v>0.7</v>
      </c>
      <c r="E263" s="94">
        <f>'Гибкий неон'!H85</f>
        <v>1</v>
      </c>
    </row>
    <row r="264" spans="1:5" ht="12" x14ac:dyDescent="0.2">
      <c r="A264" s="369" t="str">
        <f>'Гибкий неон'!A86</f>
        <v>Ультра тонкий гибкий неон 220V со светодиодами SMD 2835</v>
      </c>
      <c r="B264" s="370"/>
      <c r="C264" s="370"/>
      <c r="D264" s="370"/>
      <c r="E264" s="371"/>
    </row>
    <row r="265" spans="1:5" ht="60" x14ac:dyDescent="0.2">
      <c r="A265" s="76" t="str">
        <f>'Гибкий неон'!A87</f>
        <v>SN-FX-2835-2W-8X16-50M-220V-R</v>
      </c>
      <c r="B265" s="76" t="e">
        <f>'Гибкий неон'!D87:J87</f>
        <v>#VALUE!</v>
      </c>
      <c r="C265" s="76" t="str">
        <f>'Гибкий неон'!E87</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v>
      </c>
      <c r="D265" s="94">
        <f>'Гибкий неон'!G87</f>
        <v>4.5999999999999996</v>
      </c>
      <c r="E265" s="94">
        <f>'Гибкий неон'!H87</f>
        <v>5.2</v>
      </c>
    </row>
    <row r="266" spans="1:5" ht="60" x14ac:dyDescent="0.2">
      <c r="A266" s="76" t="str">
        <f>'Гибкий неон'!A88</f>
        <v>SN-FX-2835-2W-8X16-50M-220V-Y</v>
      </c>
      <c r="B266" s="76" t="e">
        <f>'Гибкий неон'!D88:J88</f>
        <v>#VALUE!</v>
      </c>
      <c r="C266" s="76" t="str">
        <f>'Гибкий неон'!E88</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v>
      </c>
      <c r="D266" s="94">
        <f>'Гибкий неон'!G88</f>
        <v>4.5999999999999996</v>
      </c>
      <c r="E266" s="94">
        <f>'Гибкий неон'!H88</f>
        <v>5.2</v>
      </c>
    </row>
    <row r="267" spans="1:5" ht="60" x14ac:dyDescent="0.2">
      <c r="A267" s="76" t="str">
        <f>'Гибкий неон'!A89</f>
        <v>SN-FX-2835-2W-8X16-50M-220V-B</v>
      </c>
      <c r="B267" s="76" t="e">
        <f>'Гибкий неон'!D89:J89</f>
        <v>#VALUE!</v>
      </c>
      <c r="C267" s="76" t="str">
        <f>'Гибкий неон'!E89</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v>
      </c>
      <c r="D267" s="94">
        <f>'Гибкий неон'!G89</f>
        <v>5.2</v>
      </c>
      <c r="E267" s="94">
        <f>'Гибкий неон'!H89</f>
        <v>5.7</v>
      </c>
    </row>
    <row r="268" spans="1:5" ht="60" x14ac:dyDescent="0.2">
      <c r="A268" s="76" t="str">
        <f>'Гибкий неон'!A90</f>
        <v>SN-FX-2835-2W-8X16-50M-220V-G</v>
      </c>
      <c r="B268" s="76" t="e">
        <f>'Гибкий неон'!D90:J90</f>
        <v>#VALUE!</v>
      </c>
      <c r="C268" s="76" t="str">
        <f>'Гибкий неон'!E90</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v>
      </c>
      <c r="D268" s="94">
        <f>'Гибкий неон'!G90</f>
        <v>6</v>
      </c>
      <c r="E268" s="94">
        <f>'Гибкий неон'!H90</f>
        <v>6.5</v>
      </c>
    </row>
    <row r="269" spans="1:5" ht="60" x14ac:dyDescent="0.2">
      <c r="A269" s="76" t="str">
        <f>'Гибкий неон'!A91</f>
        <v>SN-FX-2835-2W-8X16-50M-220V-W</v>
      </c>
      <c r="B269" s="76" t="e">
        <f>'Гибкий неон'!D91:J91</f>
        <v>#VALUE!</v>
      </c>
      <c r="C269" s="76" t="str">
        <f>'Гибкий неон'!E91</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v>
      </c>
      <c r="D269" s="94">
        <f>'Гибкий неон'!G91</f>
        <v>6</v>
      </c>
      <c r="E269" s="94">
        <f>'Гибкий неон'!H91</f>
        <v>6.5</v>
      </c>
    </row>
    <row r="270" spans="1:5" ht="60" x14ac:dyDescent="0.2">
      <c r="A270" s="76" t="str">
        <f>'Гибкий неон'!A92</f>
        <v>SN-FX-2835-2W-8X16-50M-220V-WW</v>
      </c>
      <c r="B270" s="76" t="e">
        <f>'Гибкий неон'!D92:J92</f>
        <v>#VALUE!</v>
      </c>
      <c r="C270" s="76" t="str">
        <f>'Гибкий неон'!E92</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v>
      </c>
      <c r="D270" s="94">
        <f>'Гибкий неон'!G92</f>
        <v>6</v>
      </c>
      <c r="E270" s="94">
        <f>'Гибкий неон'!H92</f>
        <v>6.5</v>
      </c>
    </row>
    <row r="271" spans="1:5" x14ac:dyDescent="0.2">
      <c r="A271" s="76" t="str">
        <f>'Гибкий неон'!A94</f>
        <v>SN-FX-2835-CA (4А)</v>
      </c>
      <c r="B271" s="76" t="e">
        <f>'Гибкий неон'!D94:J94</f>
        <v>#VALUE!</v>
      </c>
      <c r="C271" s="76" t="str">
        <f>'Гибкий неон'!E94</f>
        <v xml:space="preserve">Комплект подключения для SN-FX-2835-50M-240V </v>
      </c>
      <c r="D271" s="94">
        <f>'Гибкий неон'!G94</f>
        <v>7.5</v>
      </c>
      <c r="E271" s="94">
        <f>'Гибкий неон'!H94</f>
        <v>8.6999999999999993</v>
      </c>
    </row>
    <row r="272" spans="1:5" x14ac:dyDescent="0.2">
      <c r="A272" s="76" t="str">
        <f>'Гибкий неон'!A96</f>
        <v>SN-FX-2835-CH (4см)</v>
      </c>
      <c r="B272" s="76" t="e">
        <f>'Гибкий неон'!D96:J96</f>
        <v>#VALUE!</v>
      </c>
      <c r="C272" s="76" t="str">
        <f>'Гибкий неон'!E96</f>
        <v>Крепежный (мини) канал для SN-FX-2835-50M-240V</v>
      </c>
      <c r="D272" s="94">
        <f>'Гибкий неон'!G96</f>
        <v>0.33</v>
      </c>
      <c r="E272" s="94">
        <f>'Гибкий неон'!H96</f>
        <v>0.36</v>
      </c>
    </row>
    <row r="273" spans="1:5" ht="12" x14ac:dyDescent="0.2">
      <c r="A273" s="369" t="str">
        <f>'Гибкий неон'!A98</f>
        <v xml:space="preserve">Ультра тонкий гибкий неон 12V со светодиодами SMD 2835 </v>
      </c>
      <c r="B273" s="370"/>
      <c r="C273" s="370"/>
      <c r="D273" s="370"/>
      <c r="E273" s="371"/>
    </row>
    <row r="274" spans="1:5" ht="36" x14ac:dyDescent="0.2">
      <c r="A274" s="76" t="str">
        <f>'Гибкий неон'!A99</f>
        <v>SN-FX-3528-2W-8X16-50M-12V-B</v>
      </c>
      <c r="B274" s="76" t="e">
        <f>'Гибкий неон'!D99:J99</f>
        <v>#VALUE!</v>
      </c>
      <c r="C274" s="76" t="str">
        <f>'Гибкий неон'!E99</f>
        <v>12V, LED NEON FLEX на основе светодиодов SMD 3528, габариты 8Х16мм, 60 светодиодов на 1 метре, кратность резки 0,2 метра, потребляемая мощность 4,8 W/M, бухта 50 метров, цвет: синий</v>
      </c>
      <c r="D274" s="94">
        <f>'Гибкий неон'!G99</f>
        <v>6.2</v>
      </c>
      <c r="E274" s="94">
        <f>'Гибкий неон'!H99</f>
        <v>7.1</v>
      </c>
    </row>
    <row r="275" spans="1:5" ht="36" x14ac:dyDescent="0.2">
      <c r="A275" s="76" t="str">
        <f>'Гибкий неон'!A100</f>
        <v>SN-FX-3528-2W-8X16-50M-12V-W</v>
      </c>
      <c r="B275" s="76" t="e">
        <f>'Гибкий неон'!D100:J100</f>
        <v>#VALUE!</v>
      </c>
      <c r="C275" s="76" t="str">
        <f>'Гибкий неон'!E100</f>
        <v>12V, LED NEON FLEX на основе светодиодов SMD 3528, габариты 8Х16мм, 60 светодиодов на 1 метре, кратность резки 0,2 метра, потребляемая мощность 4,8 W/M, бухта 50 метров, цвет: белый</v>
      </c>
      <c r="D275" s="94">
        <f>'Гибкий неон'!G100</f>
        <v>7</v>
      </c>
      <c r="E275" s="94">
        <f>'Гибкий неон'!H100</f>
        <v>8</v>
      </c>
    </row>
    <row r="276" spans="1:5" ht="36" x14ac:dyDescent="0.2">
      <c r="A276" s="76" t="str">
        <f>'Гибкий неон'!A101</f>
        <v>SN-FX-3528-2W-8X16-50M-12V-WW</v>
      </c>
      <c r="B276" s="76" t="e">
        <f>'Гибкий неон'!D101:J101</f>
        <v>#VALUE!</v>
      </c>
      <c r="C276" s="76" t="str">
        <f>'Гибкий неон'!E101</f>
        <v>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v>
      </c>
      <c r="D276" s="94">
        <f>'Гибкий неон'!G101</f>
        <v>7</v>
      </c>
      <c r="E276" s="94">
        <f>'Гибкий неон'!H101</f>
        <v>8</v>
      </c>
    </row>
    <row r="277" spans="1:5" ht="12" x14ac:dyDescent="0.2">
      <c r="A277" s="369" t="str">
        <f>'Гибкий неон'!A110</f>
        <v>Гибкий неон RGB 240V</v>
      </c>
      <c r="B277" s="370"/>
      <c r="C277" s="370"/>
      <c r="D277" s="370"/>
      <c r="E277" s="371"/>
    </row>
    <row r="278" spans="1:5" ht="36" x14ac:dyDescent="0.2">
      <c r="A278" s="76" t="str">
        <f>'Гибкий неон'!A111</f>
        <v>LN-FX-25М-240V-RGB</v>
      </c>
      <c r="B278" s="76" t="e">
        <f>'Гибкий неон'!D111:J111</f>
        <v>#VALUE!</v>
      </c>
      <c r="C278" s="76" t="str">
        <f>'Гибкий неон'!E111</f>
        <v>240V, RGB LED NEON FLEX, габариты 20Х26мм, кратность резки 0,91метра, потребляемая мощность 13,1 W/M, подключение через контроллер SRC-181-240V, макс. 100 метров, бухта 25 метров</v>
      </c>
      <c r="D278" s="94">
        <f>'Гибкий неон'!G111</f>
        <v>11</v>
      </c>
      <c r="E278" s="94">
        <f>'Гибкий неон'!H111</f>
        <v>13</v>
      </c>
    </row>
    <row r="279" spans="1:5" ht="48" x14ac:dyDescent="0.2">
      <c r="A279" s="76" t="str">
        <f>'Гибкий неон'!A112</f>
        <v>LN-FCB-5050-25M-240V- RGB</v>
      </c>
      <c r="B279" s="76" t="e">
        <f>'Гибкий неон'!D112:J112</f>
        <v>#VALUE!</v>
      </c>
      <c r="C279" s="76" t="str">
        <f>'Гибкий неон'!E112</f>
        <v>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v>
      </c>
      <c r="D279" s="94">
        <f>'Гибкий неон'!G112</f>
        <v>11</v>
      </c>
      <c r="E279" s="94">
        <f>'Гибкий неон'!H112</f>
        <v>13</v>
      </c>
    </row>
    <row r="280" spans="1:5" ht="24" x14ac:dyDescent="0.2">
      <c r="A280" s="76" t="str">
        <f>'Гибкий неон'!A122</f>
        <v>SRC-181-240V</v>
      </c>
      <c r="B280" s="76" t="e">
        <f>'Гибкий неон'!D122:J122</f>
        <v>#VALUE!</v>
      </c>
      <c r="C280" s="76" t="str">
        <f>'Гибкий неон'!E122</f>
        <v>240V, Контроллер для RGB LED NEON FLEX, возможность управления через протокол DMX512, максимальная длина подключения 100 метров, IP 65</v>
      </c>
      <c r="D280" s="94">
        <f>'Гибкий неон'!G122</f>
        <v>84</v>
      </c>
      <c r="E280" s="94">
        <f>'Гибкий неон'!H122</f>
        <v>93</v>
      </c>
    </row>
    <row r="281" spans="1:5" ht="18" x14ac:dyDescent="0.2">
      <c r="A281" s="372" t="str">
        <f>'Лед Вижн Флекс'!A5</f>
        <v>DMX Лед Вижн Флекс</v>
      </c>
      <c r="B281" s="372"/>
      <c r="C281" s="372"/>
      <c r="D281" s="372"/>
      <c r="E281" s="372"/>
    </row>
    <row r="282" spans="1:5" ht="36" x14ac:dyDescent="0.2">
      <c r="A282" s="76" t="str">
        <f>'Лед Вижн Флекс'!A6:J6</f>
        <v>LV-FX-1M-5V-RGB</v>
      </c>
      <c r="B282" s="76" t="e">
        <f>'Лед Вижн Флекс'!D6:J6</f>
        <v>#VALUE!</v>
      </c>
      <c r="C282" s="76" t="str">
        <f>'Лед Вижн Флекс'!E6</f>
        <v>5V, LED VISION FLEX RGB, габариты 16х24мм, 25 трёхцветных (красный-синий-зелёный) светодиодов на 1 метре, потребляемая мощность 7,5W/M, кратность резки 1М, бухта 10 метров</v>
      </c>
      <c r="D282" s="94">
        <f>'Лед Вижн Флекс'!G6</f>
        <v>33</v>
      </c>
      <c r="E282" s="94">
        <f>'Лед Вижн Флекс'!H6</f>
        <v>37</v>
      </c>
    </row>
    <row r="283" spans="1:5" ht="24" x14ac:dyDescent="0.2">
      <c r="A283" s="76" t="str">
        <f>'Лед Вижн Флекс'!A7:J7</f>
        <v>SL-DST-5V-V2.0</v>
      </c>
      <c r="B283" s="76" t="e">
        <f>'Лед Вижн Флекс'!D7:J7</f>
        <v>#VALUE!</v>
      </c>
      <c r="C283" s="76" t="str">
        <f>'Лед Вижн Флекс'!E7</f>
        <v>240V/5V, контроллер для LED VISION FLEX, максимальное подключение 100 метров.</v>
      </c>
      <c r="D283" s="94">
        <f>'Лед Вижн Флекс'!G7</f>
        <v>108</v>
      </c>
      <c r="E283" s="94">
        <f>'Лед Вижн Флекс'!H7</f>
        <v>125</v>
      </c>
    </row>
    <row r="284" spans="1:5" ht="24" x14ac:dyDescent="0.2">
      <c r="A284" s="76" t="str">
        <f>'Лед Вижн Флекс'!A8:J8</f>
        <v>SL-DST-5V-V1.0</v>
      </c>
      <c r="B284" s="76" t="e">
        <f>'Лед Вижн Флекс'!D8:J8</f>
        <v>#VALUE!</v>
      </c>
      <c r="C284" s="76" t="str">
        <f>'Лед Вижн Флекс'!E8</f>
        <v>240V/5V, контроллер для LED VISION FLEX, связь с контроллером осуществляется через протокол DMX512, максимальное подключение 20 метров.</v>
      </c>
      <c r="D284" s="94">
        <f>'Лед Вижн Флекс'!G8</f>
        <v>115</v>
      </c>
      <c r="E284" s="94">
        <f>'Лед Вижн Флекс'!H8</f>
        <v>125</v>
      </c>
    </row>
    <row r="285" spans="1:5" x14ac:dyDescent="0.2">
      <c r="A285" s="76" t="str">
        <f>'Лед Вижн Флекс'!A9:J9</f>
        <v>LV-FX-SPS-5V-N025</v>
      </c>
      <c r="B285" s="76" t="e">
        <f>'Лед Вижн Флекс'!D9:J9</f>
        <v>#VALUE!</v>
      </c>
      <c r="C285" s="76" t="str">
        <f>'Лед Вижн Флекс'!E9</f>
        <v>Блок питания для LED VISION FLEX, максимальное подключение 10 метров.</v>
      </c>
      <c r="D285" s="94">
        <f>'Лед Вижн Флекс'!G9</f>
        <v>108</v>
      </c>
      <c r="E285" s="94">
        <f>'Лед Вижн Флекс'!H9</f>
        <v>125</v>
      </c>
    </row>
    <row r="286" spans="1:5" ht="18" x14ac:dyDescent="0.2">
      <c r="A286" s="372" t="str">
        <f>Контроллеры!A5</f>
        <v>КОНТРОЛЛЕРЫ</v>
      </c>
      <c r="B286" s="372"/>
      <c r="C286" s="372"/>
      <c r="D286" s="372"/>
      <c r="E286" s="372"/>
    </row>
    <row r="287" spans="1:5" ht="24" x14ac:dyDescent="0.2">
      <c r="A287" s="76" t="str">
        <f>Контроллеры!A6</f>
        <v>SL-411-240V-5BL</v>
      </c>
      <c r="B287" s="76">
        <f>Контроллеры!D6</f>
        <v>0</v>
      </c>
      <c r="C287" s="76" t="str">
        <f>Контроллеры!E6</f>
        <v>240V, Контроллер, влагозащищенный, регулировка скорости, для белт лайт 5BL, световой сетки чейзинг SNL, 4800W</v>
      </c>
      <c r="D287" s="94">
        <f>Контроллеры!G6</f>
        <v>38</v>
      </c>
      <c r="E287" s="94">
        <f>Контроллеры!H6</f>
        <v>42</v>
      </c>
    </row>
    <row r="288" spans="1:5" ht="24" x14ac:dyDescent="0.2">
      <c r="A288" s="76" t="str">
        <f>Контроллеры!A8</f>
        <v>SL-202-240V-DLC</v>
      </c>
      <c r="B288" s="76">
        <f>Контроллеры!D8</f>
        <v>0</v>
      </c>
      <c r="C288" s="76" t="str">
        <f>Контроллеры!E8</f>
        <v>240V, Контроллер, 4 режима, регулировка скорости, для хамелеон и чейзинг дюралайт, световых сеток D-SNL, световых занавесов PL,  2400W</v>
      </c>
      <c r="D288" s="94">
        <f>Контроллеры!G8</f>
        <v>7</v>
      </c>
      <c r="E288" s="94">
        <f>Контроллеры!H8</f>
        <v>9</v>
      </c>
    </row>
    <row r="289" spans="1:5" ht="24" x14ac:dyDescent="0.2">
      <c r="A289" s="76" t="str">
        <f>Контроллеры!A9</f>
        <v>SL-402-240V-5BL</v>
      </c>
      <c r="B289" s="76">
        <f>Контроллеры!D9</f>
        <v>0</v>
      </c>
      <c r="C289" s="76" t="str">
        <f>Контроллеры!E9</f>
        <v>240V, Контроллер, 4 режима, регулировка скорости, для мульти чейзинг дюралайт DL-5W, белт лайт 5BL и 5BLC, световой сетки SNL, 2400W</v>
      </c>
      <c r="D289" s="94">
        <f>Контроллеры!G9</f>
        <v>25</v>
      </c>
      <c r="E289" s="94">
        <f>Контроллеры!H9</f>
        <v>27</v>
      </c>
    </row>
    <row r="290" spans="1:5" ht="60" x14ac:dyDescent="0.2">
      <c r="A290" s="76" t="str">
        <f>Контроллеры!A10</f>
        <v>GRC-18A-12-24V</v>
      </c>
      <c r="B290" s="76">
        <f>Контроллеры!D10</f>
        <v>0</v>
      </c>
      <c r="C290" s="76" t="str">
        <f>Контроллеры!E10</f>
        <v>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v>
      </c>
      <c r="D290" s="94">
        <f>Контроллеры!G10</f>
        <v>30</v>
      </c>
      <c r="E290" s="94">
        <f>Контроллеры!H10</f>
        <v>35</v>
      </c>
    </row>
    <row r="291" spans="1:5" ht="18" x14ac:dyDescent="0.2">
      <c r="A291" s="372" t="str">
        <f>Содержание!E10</f>
        <v>Блоки питания</v>
      </c>
      <c r="B291" s="372"/>
      <c r="C291" s="372"/>
      <c r="D291" s="372"/>
      <c r="E291" s="372"/>
    </row>
    <row r="292" spans="1:5" ht="12" x14ac:dyDescent="0.2">
      <c r="A292" s="373" t="str">
        <f>'Блоки питания'!A5</f>
        <v>Понижающие блоки питания 220V/12V (влагозащищённые)</v>
      </c>
      <c r="B292" s="373"/>
      <c r="C292" s="373"/>
      <c r="D292" s="373"/>
      <c r="E292" s="373"/>
    </row>
    <row r="293" spans="1:5" ht="36" x14ac:dyDescent="0.2">
      <c r="A293" s="150" t="str">
        <f>'Блоки питания'!A6</f>
        <v>GPS-V-12030</v>
      </c>
      <c r="B293" s="183"/>
      <c r="C293" s="76" t="str">
        <f>'Блоки питания'!E6</f>
        <v>220V/12V, Понижающий блок питания, исходящее напряжение 12V±0,5V, исходящий максимальный рабочий ток 2,5А, максимальная мощность 30W. Влагозашита IP67.</v>
      </c>
      <c r="D293" s="94">
        <f>'Блоки питания'!G6</f>
        <v>6.8</v>
      </c>
      <c r="E293" s="94">
        <f>'Блоки питания'!H6</f>
        <v>7.5</v>
      </c>
    </row>
    <row r="294" spans="1:5" ht="36" x14ac:dyDescent="0.2">
      <c r="A294" s="150" t="str">
        <f>'Блоки питания'!A7</f>
        <v>GPS-V-12060</v>
      </c>
      <c r="B294" s="183"/>
      <c r="C294" s="76" t="str">
        <f>'Блоки питания'!E7</f>
        <v>220V/12V, Понижающий блок питания, исходящее напряжение 12V±0,5V, исходящий максимальный рабочий ток 5А, максимальная мощность 60W. Влагозашита IP67.</v>
      </c>
      <c r="D294" s="94">
        <f>'Блоки питания'!G7</f>
        <v>13.6</v>
      </c>
      <c r="E294" s="94">
        <f>'Блоки питания'!H7</f>
        <v>15</v>
      </c>
    </row>
    <row r="295" spans="1:5" ht="36" x14ac:dyDescent="0.2">
      <c r="A295" s="150" t="str">
        <f>'Блоки питания'!A8</f>
        <v>GPS-V-12100</v>
      </c>
      <c r="B295" s="183"/>
      <c r="C295" s="76" t="str">
        <f>'Блоки питания'!E8</f>
        <v>220V/12V, Понижающий блок питания, исходящее напряжение 12V±0,5V, исходящий максимальный рабочий ток 8,33А, максимальная мощность 100W. Влагозашита IP67</v>
      </c>
      <c r="D295" s="94">
        <f>'Блоки питания'!G8</f>
        <v>20</v>
      </c>
      <c r="E295" s="94">
        <f>'Блоки питания'!H8</f>
        <v>22</v>
      </c>
    </row>
    <row r="296" spans="1:5" ht="36" x14ac:dyDescent="0.2">
      <c r="A296" s="150" t="str">
        <f>'Блоки питания'!A9</f>
        <v>GPS-V-12150</v>
      </c>
      <c r="B296" s="183"/>
      <c r="C296" s="76" t="str">
        <f>'Блоки питания'!E9</f>
        <v>220V/12V, Понижающий блок питания, исходящее напряжение 12V±0,5V, исходящий максимальный рабочий ток 12,5А, максимальная мощность 150W. Влагозашита IP67</v>
      </c>
      <c r="D296" s="94">
        <f>'Блоки питания'!G9</f>
        <v>28.3</v>
      </c>
      <c r="E296" s="94">
        <f>'Блоки питания'!H9</f>
        <v>31.5</v>
      </c>
    </row>
    <row r="297" spans="1:5" ht="36" x14ac:dyDescent="0.2">
      <c r="A297" s="150" t="str">
        <f>'Блоки питания'!A10</f>
        <v>GPS-V-12200</v>
      </c>
      <c r="B297" s="183"/>
      <c r="C297" s="76" t="str">
        <f>'Блоки питания'!E10</f>
        <v>220V/12V, Понижающий блок питания, исходящее напряжение 12V±0,5V, исходящий максимальный рабочий ток 16,67А, максимальная мощность 200W. Влагозашита IP67</v>
      </c>
      <c r="D297" s="94">
        <f>'Блоки питания'!G10</f>
        <v>38</v>
      </c>
      <c r="E297" s="94">
        <f>'Блоки питания'!H10</f>
        <v>40</v>
      </c>
    </row>
    <row r="298" spans="1:5" ht="12" x14ac:dyDescent="0.2">
      <c r="A298" s="373" t="str">
        <f>'Блоки питания'!A11</f>
        <v>Понижающие блоки питания 220V/12V (без влагозащиты)</v>
      </c>
      <c r="B298" s="373"/>
      <c r="C298" s="373"/>
      <c r="D298" s="373"/>
      <c r="E298" s="373"/>
    </row>
    <row r="299" spans="1:5" ht="36" x14ac:dyDescent="0.2">
      <c r="A299" s="150" t="str">
        <f>'Блоки питания'!A12</f>
        <v>GPS-V-N12036</v>
      </c>
      <c r="B299" s="183"/>
      <c r="C299" s="76" t="str">
        <f>'Блоки питания'!E12</f>
        <v>220V/12V, Понижающий блок питания, исходящее напряжение 12V±0,5V, исходящий максимальный рабочий ток 2,5А, максимальная мощность 30W. Влагозашита IP20</v>
      </c>
      <c r="D299" s="94">
        <f>'Блоки питания'!G12</f>
        <v>6.5</v>
      </c>
      <c r="E299" s="94">
        <f>'Блоки питания'!H12</f>
        <v>7</v>
      </c>
    </row>
    <row r="300" spans="1:5" ht="36" x14ac:dyDescent="0.2">
      <c r="A300" s="150" t="str">
        <f>'Блоки питания'!A13</f>
        <v>GPS-V-N12060</v>
      </c>
      <c r="B300" s="183"/>
      <c r="C300" s="76" t="str">
        <f>'Блоки питания'!E13</f>
        <v>220V/12V, Понижающий блок питания, исходящее напряжение 12V±0,5V, исходящий максимальный рабочий ток 5А, максимальная мощность 60W. Влагозашита IP20</v>
      </c>
      <c r="D300" s="94">
        <f>'Блоки питания'!G13</f>
        <v>7</v>
      </c>
      <c r="E300" s="94">
        <f>'Блоки питания'!H13</f>
        <v>7.7</v>
      </c>
    </row>
    <row r="301" spans="1:5" ht="36" x14ac:dyDescent="0.2">
      <c r="A301" s="150" t="str">
        <f>'Блоки питания'!A14</f>
        <v>GPS-V-N12100</v>
      </c>
      <c r="B301" s="183"/>
      <c r="C301" s="76" t="str">
        <f>'Блоки питания'!E14</f>
        <v>220V/12V, Понижающий блок питания, исходящее напряжение 12V±0,5V, исходящий максимальный рабочий ток 8,33А, максимальная мощность 100W. Влагозашита IP20</v>
      </c>
      <c r="D301" s="94">
        <f>'Блоки питания'!G14</f>
        <v>11.6</v>
      </c>
      <c r="E301" s="94">
        <f>'Блоки питания'!H14</f>
        <v>12.7</v>
      </c>
    </row>
    <row r="302" spans="1:5" ht="12" x14ac:dyDescent="0.2">
      <c r="A302" s="373" t="str">
        <f>'Блоки питания'!A15</f>
        <v>Понижающие блоки питания 220V/24V (влагозащищённые)</v>
      </c>
      <c r="B302" s="373"/>
      <c r="C302" s="373"/>
      <c r="D302" s="373"/>
      <c r="E302" s="373"/>
    </row>
    <row r="303" spans="1:5" ht="36" x14ac:dyDescent="0.2">
      <c r="A303" s="150" t="str">
        <f>'Блоки питания'!A16</f>
        <v>GPS-V-24060</v>
      </c>
      <c r="B303" s="183"/>
      <c r="C303" s="76" t="str">
        <f>'Блоки питания'!E16</f>
        <v>220V/24V, Понижающий блок питания, исходящее напряжение 24V±0,5V, исходящий максимальный рабочий ток 1,67А, максимальная мощность 60W. Влагозашита IP67</v>
      </c>
      <c r="D303" s="94">
        <f>'Блоки питания'!G16</f>
        <v>13.6</v>
      </c>
      <c r="E303" s="94">
        <f>'Блоки питания'!H16</f>
        <v>15</v>
      </c>
    </row>
    <row r="304" spans="1:5" ht="36" x14ac:dyDescent="0.2">
      <c r="A304" s="150" t="str">
        <f>'Блоки питания'!A17</f>
        <v>GPS-V-24100</v>
      </c>
      <c r="B304" s="183"/>
      <c r="C304" s="76" t="str">
        <f>'Блоки питания'!E17</f>
        <v>220V/24V, Понижающий блок питания, исходящее напряжение 24V±0,5V, исходящий максимальный рабочий ток 4,17А, максимальная мощность 100W. Влагозашита IP67</v>
      </c>
      <c r="D304" s="94">
        <f>'Блоки питания'!G17</f>
        <v>20</v>
      </c>
      <c r="E304" s="94">
        <f>'Блоки питания'!H17</f>
        <v>22</v>
      </c>
    </row>
    <row r="305" spans="1:5" ht="36" x14ac:dyDescent="0.2">
      <c r="A305" s="150" t="str">
        <f>'Блоки питания'!A18</f>
        <v>GPS-V-24150</v>
      </c>
      <c r="B305" s="183"/>
      <c r="C305" s="76" t="str">
        <f>'Блоки питания'!E18</f>
        <v>220V/24V, Понижающий блок питания, исходящее напряжение 24V±0,5V, исходящий максимальный рабочий ток 6,25А, максимальная мощность 150W. Влагозашита IP67</v>
      </c>
      <c r="D305" s="94">
        <f>'Блоки питания'!G18</f>
        <v>28.3</v>
      </c>
      <c r="E305" s="94">
        <f>'Блоки питания'!H18</f>
        <v>31.5</v>
      </c>
    </row>
    <row r="306" spans="1:5" ht="36" x14ac:dyDescent="0.2">
      <c r="A306" s="150" t="str">
        <f>'Блоки питания'!A19</f>
        <v>GPS-V-24200</v>
      </c>
      <c r="B306" s="183"/>
      <c r="C306" s="76" t="str">
        <f>'Блоки питания'!E19</f>
        <v>220V/24V, Понижающий блок питания, исходящее напряжение 24V±0,5V, исходящий максимальный рабочий ток 8,33А, максимальная мощность 200W. Влагозашита IP67</v>
      </c>
      <c r="D306" s="94">
        <f>'Блоки питания'!G19</f>
        <v>38</v>
      </c>
      <c r="E306" s="94">
        <f>'Блоки питания'!H19</f>
        <v>40</v>
      </c>
    </row>
    <row r="307" spans="1:5" ht="12" x14ac:dyDescent="0.2">
      <c r="A307" s="373" t="str">
        <f>'Блоки питания'!A20</f>
        <v>Понижающие блоки питания 220V/24V (без влагозащиты)</v>
      </c>
      <c r="B307" s="373"/>
      <c r="C307" s="373"/>
      <c r="D307" s="373"/>
      <c r="E307" s="373"/>
    </row>
    <row r="308" spans="1:5" ht="36" x14ac:dyDescent="0.2">
      <c r="A308" s="150" t="str">
        <f>'Блоки питания'!A21</f>
        <v>GPS-V-N24060</v>
      </c>
      <c r="B308" s="183"/>
      <c r="C308" s="76" t="str">
        <f>'Блоки питания'!E21</f>
        <v>220V/24V, Понижающий блок питания, исходящее напряжение 24V±0,5V, исходящий максимальный рабочий ток 1,67А, максимальная мощность 60W. Влагозашита IP20</v>
      </c>
      <c r="D308" s="94">
        <f>'Блоки питания'!G21</f>
        <v>7</v>
      </c>
      <c r="E308" s="94">
        <f>'Блоки питания'!H21</f>
        <v>7.7</v>
      </c>
    </row>
    <row r="309" spans="1:5" ht="36" x14ac:dyDescent="0.2">
      <c r="A309" s="150" t="str">
        <f>'Блоки питания'!A22</f>
        <v>GPS-V-N24100</v>
      </c>
      <c r="B309" s="183"/>
      <c r="C309" s="76" t="str">
        <f>'Блоки питания'!E22</f>
        <v>220V/24V, Понижающий блок питания, исходящее напряжение 24V±0,5V, исходящий максимальный рабочий ток 8,33А, максимальная мощность 100W. Влагозашита IP20</v>
      </c>
      <c r="D309" s="94">
        <f>'Блоки питания'!G22</f>
        <v>11.6</v>
      </c>
      <c r="E309" s="94">
        <f>'Блоки питания'!H22</f>
        <v>12.7</v>
      </c>
    </row>
    <row r="310" spans="1:5" ht="36" x14ac:dyDescent="0.2">
      <c r="A310" s="150" t="str">
        <f>'Блоки питания'!A23</f>
        <v>GPS-V-N24150</v>
      </c>
      <c r="B310" s="183"/>
      <c r="C310" s="76" t="str">
        <f>'Блоки питания'!E23</f>
        <v>220V/24V, Понижающий блок питания, исходящее напряжение 24V±0,5V, исходящий максимальный рабочий ток 6,25А, максимальная мощность 150W. Влагозашита IP20</v>
      </c>
      <c r="D310" s="94">
        <f>'Блоки питания'!G23</f>
        <v>14</v>
      </c>
      <c r="E310" s="94">
        <f>'Блоки питания'!H23</f>
        <v>15.2</v>
      </c>
    </row>
    <row r="311" spans="1:5" ht="36" x14ac:dyDescent="0.2">
      <c r="A311" s="150" t="str">
        <f>'Блоки питания'!A24</f>
        <v>GPS-V-N24200</v>
      </c>
      <c r="B311" s="183"/>
      <c r="C311" s="76" t="str">
        <f>'Блоки питания'!E24</f>
        <v>220V/24V, Понижающий блок питания, исходящее напряжение 24V±0,5V, исходящий максимальный рабочий ток 8,33А, максимальная мощность 200W. Влагозашита IP20</v>
      </c>
      <c r="D311" s="94">
        <f>'Блоки питания'!G24</f>
        <v>19</v>
      </c>
      <c r="E311" s="94">
        <f>'Блоки питания'!H24</f>
        <v>21</v>
      </c>
    </row>
    <row r="312" spans="1:5" ht="18" x14ac:dyDescent="0.2">
      <c r="A312" s="372" t="str">
        <f>Содержание!E16</f>
        <v>Занавесы световые (плей лайт)</v>
      </c>
      <c r="B312" s="372"/>
      <c r="C312" s="372"/>
      <c r="D312" s="372"/>
      <c r="E312" s="372"/>
    </row>
    <row r="313" spans="1:5" ht="12" x14ac:dyDescent="0.2">
      <c r="A313" s="373" t="str">
        <f>'Плей лайт'!A5</f>
        <v>Светодиодный Плей Лайт</v>
      </c>
      <c r="B313" s="373"/>
      <c r="C313" s="373"/>
      <c r="D313" s="373"/>
      <c r="E313" s="373"/>
    </row>
    <row r="314" spans="1:5" ht="36" x14ac:dyDescent="0.2">
      <c r="A314" s="76" t="str">
        <f>'Плей лайт'!A6</f>
        <v>LED-PL-2W-1920-240V-R/W</v>
      </c>
      <c r="B314" s="76" t="e">
        <f>'Плей лайт'!D6:J6</f>
        <v>#VALUE!</v>
      </c>
      <c r="C314" s="76" t="str">
        <f>'Плей лайт'!E6</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v>
      </c>
      <c r="D314" s="94">
        <f>'Плей лайт'!G6</f>
        <v>41.5</v>
      </c>
      <c r="E314" s="94">
        <f>'Плей лайт'!H6</f>
        <v>46</v>
      </c>
    </row>
    <row r="315" spans="1:5" ht="36" x14ac:dyDescent="0.2">
      <c r="A315" s="76" t="str">
        <f>'Плей лайт'!A7</f>
        <v>LED-PL-2W-1920-240V-R/CL</v>
      </c>
      <c r="B315" s="76" t="e">
        <f>'Плей лайт'!D7:J7</f>
        <v>#VALUE!</v>
      </c>
      <c r="C315" s="76" t="str">
        <f>'Плей лайт'!E7</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v>
      </c>
      <c r="D315" s="94">
        <f>'Плей лайт'!G7</f>
        <v>41.5</v>
      </c>
      <c r="E315" s="94">
        <f>'Плей лайт'!H7</f>
        <v>46</v>
      </c>
    </row>
    <row r="316" spans="1:5" ht="36" x14ac:dyDescent="0.2">
      <c r="A316" s="76" t="str">
        <f>'Плей лайт'!A8</f>
        <v>LED-PL-2W-1920-240V-Y/W</v>
      </c>
      <c r="B316" s="76" t="e">
        <f>'Плей лайт'!D8:J8</f>
        <v>#VALUE!</v>
      </c>
      <c r="C316" s="76" t="str">
        <f>'Плей лайт'!E8</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v>
      </c>
      <c r="D316" s="94">
        <f>'Плей лайт'!G8</f>
        <v>41.5</v>
      </c>
      <c r="E316" s="94">
        <f>'Плей лайт'!H8</f>
        <v>46</v>
      </c>
    </row>
    <row r="317" spans="1:5" ht="36" x14ac:dyDescent="0.2">
      <c r="A317" s="76" t="str">
        <f>'Плей лайт'!A9</f>
        <v>LED-PL-2W-1920-240V-Y/CL</v>
      </c>
      <c r="B317" s="76" t="e">
        <f>'Плей лайт'!D9:J9</f>
        <v>#VALUE!</v>
      </c>
      <c r="C317" s="76" t="str">
        <f>'Плей лайт'!E9</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v>
      </c>
      <c r="D317" s="94">
        <f>'Плей лайт'!G9</f>
        <v>41.5</v>
      </c>
      <c r="E317" s="94">
        <f>'Плей лайт'!H9</f>
        <v>46</v>
      </c>
    </row>
    <row r="318" spans="1:5" ht="36" x14ac:dyDescent="0.2">
      <c r="A318" s="76" t="str">
        <f>'Плей лайт'!A10</f>
        <v>LED-PL-2W-1920-240V-B/W</v>
      </c>
      <c r="B318" s="76" t="e">
        <f>'Плей лайт'!D10:J10</f>
        <v>#VALUE!</v>
      </c>
      <c r="C318" s="76" t="str">
        <f>'Плей лайт'!E10</f>
        <v>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v>
      </c>
      <c r="D318" s="94">
        <f>'Плей лайт'!G10</f>
        <v>42.6</v>
      </c>
      <c r="E318" s="94">
        <f>'Плей лайт'!H10</f>
        <v>47</v>
      </c>
    </row>
    <row r="319" spans="1:5" ht="36" x14ac:dyDescent="0.2">
      <c r="A319" s="76" t="str">
        <f>'Плей лайт'!A11</f>
        <v>LED-PL-2W-1920-240V-B/CL</v>
      </c>
      <c r="B319" s="76" t="e">
        <f>'Плей лайт'!D11:J11</f>
        <v>#VALUE!</v>
      </c>
      <c r="C319" s="76" t="str">
        <f>'Плей лайт'!E11</f>
        <v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v>
      </c>
      <c r="D319" s="94">
        <f>'Плей лайт'!G11</f>
        <v>42.6</v>
      </c>
      <c r="E319" s="94">
        <f>'Плей лайт'!H11</f>
        <v>47</v>
      </c>
    </row>
    <row r="320" spans="1:5" ht="36" x14ac:dyDescent="0.2">
      <c r="A320" s="76" t="str">
        <f>'Плей лайт'!A12</f>
        <v>LED-PL-2W-1920-240V-G/W</v>
      </c>
      <c r="B320" s="76" t="e">
        <f>'Плей лайт'!D12:J12</f>
        <v>#VALUE!</v>
      </c>
      <c r="C320" s="76" t="str">
        <f>'Плей лайт'!E12</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v>
      </c>
      <c r="D320" s="94">
        <f>'Плей лайт'!G12</f>
        <v>45.4</v>
      </c>
      <c r="E320" s="94">
        <f>'Плей лайт'!H12</f>
        <v>50</v>
      </c>
    </row>
    <row r="321" spans="1:5" ht="36" x14ac:dyDescent="0.2">
      <c r="A321" s="76" t="str">
        <f>'Плей лайт'!A13</f>
        <v>LED-PL-2W-1920-240V-W/W</v>
      </c>
      <c r="B321" s="76" t="e">
        <f>'Плей лайт'!D13:J13</f>
        <v>#VALUE!</v>
      </c>
      <c r="C321" s="76" t="str">
        <f>'Плей лайт'!E13</f>
        <v>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v>
      </c>
      <c r="D321" s="94">
        <f>'Плей лайт'!G13</f>
        <v>45.4</v>
      </c>
      <c r="E321" s="94">
        <f>'Плей лайт'!H13</f>
        <v>50</v>
      </c>
    </row>
    <row r="322" spans="1:5" ht="36" x14ac:dyDescent="0.2">
      <c r="A322" s="76" t="str">
        <f>'Плей лайт'!A14</f>
        <v>LED-PL-2W-1920-240V-W/CL</v>
      </c>
      <c r="B322" s="76" t="e">
        <f>'Плей лайт'!D14:J14</f>
        <v>#VALUE!</v>
      </c>
      <c r="C322" s="76" t="str">
        <f>'Плей лайт'!E14</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v>
      </c>
      <c r="D322" s="94">
        <f>'Плей лайт'!G14</f>
        <v>45.4</v>
      </c>
      <c r="E322" s="94">
        <f>'Плей лайт'!H14</f>
        <v>50</v>
      </c>
    </row>
    <row r="323" spans="1:5" ht="36" x14ac:dyDescent="0.2">
      <c r="A323" s="76" t="str">
        <f>'Плей лайт'!A15</f>
        <v>LED-PL-2W-1920-240V-W/BL</v>
      </c>
      <c r="B323" s="76" t="e">
        <f>'Плей лайт'!D15:J15</f>
        <v>#VALUE!</v>
      </c>
      <c r="C323" s="76" t="str">
        <f>'Плей лайт'!E15</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v>
      </c>
      <c r="D323" s="94">
        <f>'Плей лайт'!G15</f>
        <v>45.4</v>
      </c>
      <c r="E323" s="94">
        <f>'Плей лайт'!H15</f>
        <v>50</v>
      </c>
    </row>
    <row r="324" spans="1:5" ht="36" x14ac:dyDescent="0.2">
      <c r="A324" s="76" t="str">
        <f>'Плей лайт'!A16</f>
        <v>LED-PL-2W-1920-240V-WW/W</v>
      </c>
      <c r="B324" s="76" t="e">
        <f>'Плей лайт'!D16:J16</f>
        <v>#VALUE!</v>
      </c>
      <c r="C324" s="76" t="str">
        <f>'Плей лайт'!E16</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v>
      </c>
      <c r="D324" s="94">
        <f>'Плей лайт'!G16</f>
        <v>45.4</v>
      </c>
      <c r="E324" s="94">
        <f>'Плей лайт'!H16</f>
        <v>50</v>
      </c>
    </row>
    <row r="325" spans="1:5" ht="36" x14ac:dyDescent="0.2">
      <c r="A325" s="76" t="str">
        <f>'Плей лайт'!A17</f>
        <v>LED-PL-2W-1920-240V-WW/CL</v>
      </c>
      <c r="B325" s="76" t="e">
        <f>'Плей лайт'!D17:J17</f>
        <v>#VALUE!</v>
      </c>
      <c r="C325" s="76" t="str">
        <f>'Плей лайт'!E17</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v>
      </c>
      <c r="D325" s="94">
        <f>'Плей лайт'!G17</f>
        <v>45.4</v>
      </c>
      <c r="E325" s="94">
        <f>'Плей лайт'!H17</f>
        <v>50</v>
      </c>
    </row>
    <row r="326" spans="1:5" ht="36" x14ac:dyDescent="0.2">
      <c r="A326" s="76" t="str">
        <f>'Плей лайт'!A18</f>
        <v>LED-PL-2W-1920-240V-WW/BL</v>
      </c>
      <c r="B326" s="76" t="e">
        <f>'Плей лайт'!D18:J18</f>
        <v>#VALUE!</v>
      </c>
      <c r="C326" s="76" t="str">
        <f>'Плей лайт'!E18</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v>
      </c>
      <c r="D326" s="94">
        <f>'Плей лайт'!G18</f>
        <v>45.4</v>
      </c>
      <c r="E326" s="94">
        <f>'Плей лайт'!H18</f>
        <v>50</v>
      </c>
    </row>
    <row r="327" spans="1:5" ht="36" x14ac:dyDescent="0.2">
      <c r="A327" s="76" t="str">
        <f>'Плей лайт'!A19</f>
        <v>LED-PL-2W-3720-240V-R/W</v>
      </c>
      <c r="B327" s="76" t="e">
        <f>'Плей лайт'!D19:J19</f>
        <v>#VALUE!</v>
      </c>
      <c r="C327" s="76" t="str">
        <f>'Плей лайт'!E19</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v>
      </c>
      <c r="D327" s="94">
        <f>'Плей лайт'!G19</f>
        <v>69</v>
      </c>
      <c r="E327" s="94">
        <f>'Плей лайт'!H19</f>
        <v>76</v>
      </c>
    </row>
    <row r="328" spans="1:5" ht="36" x14ac:dyDescent="0.2">
      <c r="A328" s="76" t="str">
        <f>'Плей лайт'!A20</f>
        <v>LED-PL-2W-3720-240V-R/CL</v>
      </c>
      <c r="B328" s="76" t="e">
        <f>'Плей лайт'!D20:J20</f>
        <v>#VALUE!</v>
      </c>
      <c r="C328" s="76" t="str">
        <f>'Плей лайт'!E20</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v>
      </c>
      <c r="D328" s="94">
        <f>'Плей лайт'!G20</f>
        <v>69</v>
      </c>
      <c r="E328" s="94">
        <f>'Плей лайт'!H20</f>
        <v>76</v>
      </c>
    </row>
    <row r="329" spans="1:5" ht="36" x14ac:dyDescent="0.2">
      <c r="A329" s="76" t="str">
        <f>'Плей лайт'!A21</f>
        <v>LED-PL-2W-3720-240V-Y/W</v>
      </c>
      <c r="B329" s="76" t="e">
        <f>'Плей лайт'!D21:J21</f>
        <v>#VALUE!</v>
      </c>
      <c r="C329" s="76" t="str">
        <f>'Плей лайт'!E21</f>
        <v>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v>
      </c>
      <c r="D329" s="94">
        <f>'Плей лайт'!G21</f>
        <v>69</v>
      </c>
      <c r="E329" s="94">
        <f>'Плей лайт'!H21</f>
        <v>76</v>
      </c>
    </row>
    <row r="330" spans="1:5" ht="36" x14ac:dyDescent="0.2">
      <c r="A330" s="76" t="str">
        <f>'Плей лайт'!A22</f>
        <v>LED-PL-2W-3720-240V-Y/CL</v>
      </c>
      <c r="B330" s="76" t="e">
        <f>'Плей лайт'!D22:J22</f>
        <v>#VALUE!</v>
      </c>
      <c r="C330" s="76" t="str">
        <f>'Плей лайт'!E22</f>
        <v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v>
      </c>
      <c r="D330" s="94">
        <f>'Плей лайт'!G22</f>
        <v>69</v>
      </c>
      <c r="E330" s="94">
        <f>'Плей лайт'!H22</f>
        <v>76</v>
      </c>
    </row>
    <row r="331" spans="1:5" ht="36" x14ac:dyDescent="0.2">
      <c r="A331" s="76" t="str">
        <f>'Плей лайт'!A23</f>
        <v>LED-PL-2W-3720-240V-B/W</v>
      </c>
      <c r="B331" s="76" t="e">
        <f>'Плей лайт'!D23:J23</f>
        <v>#VALUE!</v>
      </c>
      <c r="C331" s="76" t="str">
        <f>'Плей лайт'!E23</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v>
      </c>
      <c r="D331" s="94">
        <f>'Плей лайт'!G23</f>
        <v>73.400000000000006</v>
      </c>
      <c r="E331" s="94">
        <f>'Плей лайт'!H23</f>
        <v>81</v>
      </c>
    </row>
    <row r="332" spans="1:5" ht="36" x14ac:dyDescent="0.2">
      <c r="A332" s="76" t="str">
        <f>'Плей лайт'!A24</f>
        <v>LED-PL-2W-3720-240V-B/CL</v>
      </c>
      <c r="B332" s="76" t="e">
        <f>'Плей лайт'!D24:J24</f>
        <v>#VALUE!</v>
      </c>
      <c r="C332" s="76" t="str">
        <f>'Плей лайт'!E24</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v>
      </c>
      <c r="D332" s="94">
        <f>'Плей лайт'!G24</f>
        <v>73.400000000000006</v>
      </c>
      <c r="E332" s="94">
        <f>'Плей лайт'!H24</f>
        <v>81</v>
      </c>
    </row>
    <row r="333" spans="1:5" ht="36" x14ac:dyDescent="0.2">
      <c r="A333" s="76" t="str">
        <f>'Плей лайт'!A25</f>
        <v>LED-PL-2W-3720-240V-G/W</v>
      </c>
      <c r="B333" s="76" t="e">
        <f>'Плей лайт'!D25:J25</f>
        <v>#VALUE!</v>
      </c>
      <c r="C333" s="76" t="str">
        <f>'Плей лайт'!E25</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v>
      </c>
      <c r="D333" s="94">
        <f>'Плей лайт'!G25</f>
        <v>79</v>
      </c>
      <c r="E333" s="94">
        <f>'Плей лайт'!H25</f>
        <v>87</v>
      </c>
    </row>
    <row r="334" spans="1:5" ht="36" x14ac:dyDescent="0.2">
      <c r="A334" s="76" t="str">
        <f>'Плей лайт'!A26</f>
        <v>LED-PL-2W-3720-240V-W/W</v>
      </c>
      <c r="B334" s="76" t="e">
        <f>'Плей лайт'!D26:J26</f>
        <v>#VALUE!</v>
      </c>
      <c r="C334" s="76" t="str">
        <f>'Плей лайт'!E26</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v>
      </c>
      <c r="D334" s="94">
        <f>'Плей лайт'!G26</f>
        <v>79</v>
      </c>
      <c r="E334" s="94">
        <f>'Плей лайт'!H26</f>
        <v>87</v>
      </c>
    </row>
    <row r="335" spans="1:5" ht="36" x14ac:dyDescent="0.2">
      <c r="A335" s="76" t="str">
        <f>'Плей лайт'!A27</f>
        <v>LED-PL-2W-3720-240V-W/CL</v>
      </c>
      <c r="B335" s="76" t="e">
        <f>'Плей лайт'!D27:J27</f>
        <v>#VALUE!</v>
      </c>
      <c r="C335" s="76" t="str">
        <f>'Плей лайт'!E27</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v>
      </c>
      <c r="D335" s="94">
        <f>'Плей лайт'!G27</f>
        <v>79</v>
      </c>
      <c r="E335" s="94">
        <f>'Плей лайт'!H27</f>
        <v>87</v>
      </c>
    </row>
    <row r="336" spans="1:5" ht="36" x14ac:dyDescent="0.2">
      <c r="A336" s="76" t="str">
        <f>'Плей лайт'!A28</f>
        <v>LED-PL-2W-3720-240V-W/BL</v>
      </c>
      <c r="B336" s="76" t="e">
        <f>'Плей лайт'!D28:J28</f>
        <v>#VALUE!</v>
      </c>
      <c r="C336" s="76" t="str">
        <f>'Плей лайт'!E28</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v>
      </c>
      <c r="D336" s="94">
        <f>'Плей лайт'!G28</f>
        <v>79</v>
      </c>
      <c r="E336" s="94">
        <f>'Плей лайт'!H28</f>
        <v>87</v>
      </c>
    </row>
    <row r="337" spans="1:5" ht="36" x14ac:dyDescent="0.2">
      <c r="A337" s="76" t="str">
        <f>'Плей лайт'!A29</f>
        <v>LED-PL-2W-3720-240V-WW/W</v>
      </c>
      <c r="B337" s="76" t="e">
        <f>'Плей лайт'!D29:J29</f>
        <v>#VALUE!</v>
      </c>
      <c r="C337" s="76" t="str">
        <f>'Плей лайт'!E29</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v>
      </c>
      <c r="D337" s="94">
        <f>'Плей лайт'!G29</f>
        <v>79</v>
      </c>
      <c r="E337" s="94">
        <f>'Плей лайт'!H29</f>
        <v>87</v>
      </c>
    </row>
    <row r="338" spans="1:5" ht="36" x14ac:dyDescent="0.2">
      <c r="A338" s="76" t="str">
        <f>'Плей лайт'!A30</f>
        <v>LED-PL-2W-3720-240V-WW/CL</v>
      </c>
      <c r="B338" s="76" t="e">
        <f>'Плей лайт'!D30:J30</f>
        <v>#VALUE!</v>
      </c>
      <c r="C338" s="76" t="str">
        <f>'Плей лайт'!E30</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v>
      </c>
      <c r="D338" s="94">
        <f>'Плей лайт'!G30</f>
        <v>79</v>
      </c>
      <c r="E338" s="94">
        <f>'Плей лайт'!H30</f>
        <v>87</v>
      </c>
    </row>
    <row r="339" spans="1:5" ht="36" x14ac:dyDescent="0.2">
      <c r="A339" s="76" t="str">
        <f>'Плей лайт'!A31</f>
        <v>LED-PL-2W-3720-240V-WW/BL</v>
      </c>
      <c r="B339" s="76" t="e">
        <f>'Плей лайт'!D31:J31</f>
        <v>#VALUE!</v>
      </c>
      <c r="C339" s="76" t="str">
        <f>'Плей лайт'!E31</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v>
      </c>
      <c r="D339" s="94">
        <f>'Плей лайт'!G31</f>
        <v>79</v>
      </c>
      <c r="E339" s="94">
        <f>'Плей лайт'!H31</f>
        <v>87</v>
      </c>
    </row>
    <row r="340" spans="1:5" ht="36" x14ac:dyDescent="0.2">
      <c r="A340" s="76" t="str">
        <f>'Плей лайт'!A32</f>
        <v>LED-PL-2W-3720-240V-Р/W</v>
      </c>
      <c r="B340" s="76" t="e">
        <f>'Плей лайт'!D32:J32</f>
        <v>#VALUE!</v>
      </c>
      <c r="C340" s="76" t="str">
        <f>'Плей лайт'!E32</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v>
      </c>
      <c r="D340" s="94">
        <f>'Плей лайт'!G32</f>
        <v>79</v>
      </c>
      <c r="E340" s="94">
        <f>'Плей лайт'!H32</f>
        <v>87</v>
      </c>
    </row>
    <row r="341" spans="1:5" ht="36" x14ac:dyDescent="0.2">
      <c r="A341" s="76" t="str">
        <f>'Плей лайт'!A33</f>
        <v>LED-PL-2W-3725-240V-R/BL</v>
      </c>
      <c r="B341" s="76" t="e">
        <f>'Плей лайт'!D33:J33</f>
        <v>#VALUE!</v>
      </c>
      <c r="C341" s="76" t="str">
        <f>'Плей лайт'!E33</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v>
      </c>
      <c r="D341" s="94">
        <f>'Плей лайт'!G33</f>
        <v>69</v>
      </c>
      <c r="E341" s="94">
        <f>'Плей лайт'!H33</f>
        <v>76</v>
      </c>
    </row>
    <row r="342" spans="1:5" ht="36" x14ac:dyDescent="0.2">
      <c r="A342" s="76" t="str">
        <f>'Плей лайт'!A34</f>
        <v>LED-PL-2W-3725-240V-R/СL</v>
      </c>
      <c r="B342" s="76" t="e">
        <f>'Плей лайт'!D34:J34</f>
        <v>#VALUE!</v>
      </c>
      <c r="C342" s="76" t="str">
        <f>'Плей лайт'!E34</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v>
      </c>
      <c r="D342" s="94">
        <f>'Плей лайт'!G34</f>
        <v>69</v>
      </c>
      <c r="E342" s="94">
        <f>'Плей лайт'!H34</f>
        <v>76</v>
      </c>
    </row>
    <row r="343" spans="1:5" ht="36" x14ac:dyDescent="0.2">
      <c r="A343" s="76" t="str">
        <f>'Плей лайт'!A35</f>
        <v>LED-PL-2W-3725-240V-Y/BL</v>
      </c>
      <c r="B343" s="76" t="e">
        <f>'Плей лайт'!D35:J35</f>
        <v>#VALUE!</v>
      </c>
      <c r="C343" s="76" t="str">
        <f>'Плей лайт'!E35</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v>
      </c>
      <c r="D343" s="94">
        <f>'Плей лайт'!G35</f>
        <v>69</v>
      </c>
      <c r="E343" s="94">
        <f>'Плей лайт'!H35</f>
        <v>76</v>
      </c>
    </row>
    <row r="344" spans="1:5" ht="36" x14ac:dyDescent="0.2">
      <c r="A344" s="76" t="str">
        <f>'Плей лайт'!A36</f>
        <v>LED-PL-2W-3725-240V-Y/СL</v>
      </c>
      <c r="B344" s="76" t="e">
        <f>'Плей лайт'!D36:J36</f>
        <v>#VALUE!</v>
      </c>
      <c r="C344" s="76" t="str">
        <f>'Плей лайт'!E36</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v>
      </c>
      <c r="D344" s="94">
        <f>'Плей лайт'!G36</f>
        <v>69</v>
      </c>
      <c r="E344" s="94">
        <f>'Плей лайт'!H36</f>
        <v>76</v>
      </c>
    </row>
    <row r="345" spans="1:5" ht="36" x14ac:dyDescent="0.2">
      <c r="A345" s="76" t="str">
        <f>'Плей лайт'!A37</f>
        <v>LED-PL-2W-3725-240V-B/BL</v>
      </c>
      <c r="B345" s="76" t="e">
        <f>'Плей лайт'!D37:J37</f>
        <v>#VALUE!</v>
      </c>
      <c r="C345" s="76" t="str">
        <f>'Плей лайт'!E37</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v>
      </c>
      <c r="D345" s="94">
        <f>'Плей лайт'!G37</f>
        <v>73.400000000000006</v>
      </c>
      <c r="E345" s="94">
        <f>'Плей лайт'!H37</f>
        <v>81</v>
      </c>
    </row>
    <row r="346" spans="1:5" ht="36" x14ac:dyDescent="0.2">
      <c r="A346" s="76" t="str">
        <f>'Плей лайт'!A38</f>
        <v>LED-PL-2W-3725-240V-B/СL</v>
      </c>
      <c r="B346" s="76" t="e">
        <f>'Плей лайт'!D38:J38</f>
        <v>#VALUE!</v>
      </c>
      <c r="C346" s="76" t="str">
        <f>'Плей лайт'!E38</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v>
      </c>
      <c r="D346" s="94">
        <f>'Плей лайт'!G38</f>
        <v>73.400000000000006</v>
      </c>
      <c r="E346" s="94">
        <f>'Плей лайт'!H38</f>
        <v>81</v>
      </c>
    </row>
    <row r="347" spans="1:5" ht="36" x14ac:dyDescent="0.2">
      <c r="A347" s="76" t="str">
        <f>'Плей лайт'!A39</f>
        <v>LED-PL-2W-3725-240V-G/BL</v>
      </c>
      <c r="B347" s="76" t="e">
        <f>'Плей лайт'!D39:J39</f>
        <v>#VALUE!</v>
      </c>
      <c r="C347" s="76" t="str">
        <f>'Плей лайт'!E39</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v>
      </c>
      <c r="D347" s="94">
        <f>'Плей лайт'!G39</f>
        <v>79</v>
      </c>
      <c r="E347" s="94">
        <f>'Плей лайт'!H39</f>
        <v>87</v>
      </c>
    </row>
    <row r="348" spans="1:5" ht="36" x14ac:dyDescent="0.2">
      <c r="A348" s="76" t="str">
        <f>'Плей лайт'!A40</f>
        <v>LED-PL-2W-3725-240V-G/СL</v>
      </c>
      <c r="B348" s="76" t="e">
        <f>'Плей лайт'!D40:J40</f>
        <v>#VALUE!</v>
      </c>
      <c r="C348" s="76" t="str">
        <f>'Плей лайт'!E40</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v>
      </c>
      <c r="D348" s="94">
        <f>'Плей лайт'!G40</f>
        <v>79</v>
      </c>
      <c r="E348" s="94">
        <f>'Плей лайт'!H40</f>
        <v>87</v>
      </c>
    </row>
    <row r="349" spans="1:5" ht="36" x14ac:dyDescent="0.2">
      <c r="A349" s="76" t="str">
        <f>'Плей лайт'!A41</f>
        <v>LED-PL-2W-3725-240V-W/BL</v>
      </c>
      <c r="B349" s="76" t="e">
        <f>'Плей лайт'!D41:J41</f>
        <v>#VALUE!</v>
      </c>
      <c r="C349" s="76" t="str">
        <f>'Плей лайт'!E41</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v>
      </c>
      <c r="D349" s="94">
        <f>'Плей лайт'!G41</f>
        <v>79</v>
      </c>
      <c r="E349" s="94">
        <f>'Плей лайт'!H41</f>
        <v>87</v>
      </c>
    </row>
    <row r="350" spans="1:5" ht="36" x14ac:dyDescent="0.2">
      <c r="A350" s="76" t="str">
        <f>'Плей лайт'!A42</f>
        <v>LED-PL-2W-3725-240V-W/СL</v>
      </c>
      <c r="B350" s="76" t="e">
        <f>'Плей лайт'!D42:J42</f>
        <v>#VALUE!</v>
      </c>
      <c r="C350" s="76" t="str">
        <f>'Плей лайт'!E42</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v>
      </c>
      <c r="D350" s="94">
        <f>'Плей лайт'!G42</f>
        <v>79</v>
      </c>
      <c r="E350" s="94">
        <f>'Плей лайт'!H42</f>
        <v>87</v>
      </c>
    </row>
    <row r="351" spans="1:5" ht="48" x14ac:dyDescent="0.2">
      <c r="A351" s="76" t="str">
        <f>'Плей лайт'!A43</f>
        <v>LED-PL-2W-3725-240V-WW/СL</v>
      </c>
      <c r="B351" s="76" t="e">
        <f>'Плей лайт'!D43:J43</f>
        <v>#VALUE!</v>
      </c>
      <c r="C351" s="76" t="str">
        <f>'Плей лайт'!E43</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v>
      </c>
      <c r="D351" s="94">
        <f>'Плей лайт'!G43</f>
        <v>79</v>
      </c>
      <c r="E351" s="94">
        <f>'Плей лайт'!H43</f>
        <v>87</v>
      </c>
    </row>
    <row r="352" spans="1:5" ht="36" x14ac:dyDescent="0.2">
      <c r="A352" s="76" t="str">
        <f>'Плей лайт'!A44</f>
        <v>LED-PL-5725-5M-240V-Y/BL</v>
      </c>
      <c r="B352" s="76" t="e">
        <f>'Плей лайт'!D44:J44</f>
        <v>#VALUE!</v>
      </c>
      <c r="C352" s="76" t="str">
        <f>'Плей лайт'!E44</f>
        <v>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v>
      </c>
      <c r="D352" s="94">
        <f>'Плей лайт'!G44</f>
        <v>85</v>
      </c>
      <c r="E352" s="94">
        <f>'Плей лайт'!H44</f>
        <v>94</v>
      </c>
    </row>
    <row r="353" spans="1:5" ht="36" x14ac:dyDescent="0.2">
      <c r="A353" s="76" t="str">
        <f>'Плей лайт'!A45</f>
        <v>LED-PL-2W-5720-240V-R/W</v>
      </c>
      <c r="B353" s="76" t="e">
        <f>'Плей лайт'!D45:J45</f>
        <v>#VALUE!</v>
      </c>
      <c r="C353" s="76" t="str">
        <f>'Плей лайт'!E45</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v>
      </c>
      <c r="D353" s="94">
        <f>'Плей лайт'!G45</f>
        <v>112</v>
      </c>
      <c r="E353" s="94">
        <f>'Плей лайт'!H45</f>
        <v>123</v>
      </c>
    </row>
    <row r="354" spans="1:5" ht="36" x14ac:dyDescent="0.2">
      <c r="A354" s="76" t="str">
        <f>'Плей лайт'!A46</f>
        <v>LED-PL-2W-5720-240V-Y/W</v>
      </c>
      <c r="B354" s="76" t="e">
        <f>'Плей лайт'!D46:J46</f>
        <v>#VALUE!</v>
      </c>
      <c r="C354" s="76" t="str">
        <f>'Плей лайт'!E46</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v>
      </c>
      <c r="D354" s="94">
        <f>'Плей лайт'!G46</f>
        <v>112</v>
      </c>
      <c r="E354" s="94">
        <f>'Плей лайт'!H46</f>
        <v>123</v>
      </c>
    </row>
    <row r="355" spans="1:5" ht="36" x14ac:dyDescent="0.2">
      <c r="A355" s="76" t="str">
        <f>'Плей лайт'!A47</f>
        <v>LED-PL-2W-5720-240V-B/W</v>
      </c>
      <c r="B355" s="76" t="e">
        <f>'Плей лайт'!D47:J47</f>
        <v>#VALUE!</v>
      </c>
      <c r="C355" s="76" t="str">
        <f>'Плей лайт'!E47</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v>
      </c>
      <c r="D355" s="94">
        <f>'Плей лайт'!G47</f>
        <v>116</v>
      </c>
      <c r="E355" s="94">
        <f>'Плей лайт'!H47</f>
        <v>128</v>
      </c>
    </row>
    <row r="356" spans="1:5" ht="36" x14ac:dyDescent="0.2">
      <c r="A356" s="76" t="str">
        <f>'Плей лайт'!A48</f>
        <v>LED-PL-2W-5720-240V-G/W</v>
      </c>
      <c r="B356" s="76" t="e">
        <f>'Плей лайт'!D48:J48</f>
        <v>#VALUE!</v>
      </c>
      <c r="C356" s="76" t="str">
        <f>'Плей лайт'!E48</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v>
      </c>
      <c r="D356" s="94">
        <f>'Плей лайт'!G48</f>
        <v>122</v>
      </c>
      <c r="E356" s="94">
        <f>'Плей лайт'!H48</f>
        <v>134</v>
      </c>
    </row>
    <row r="357" spans="1:5" ht="36" x14ac:dyDescent="0.2">
      <c r="A357" s="76" t="str">
        <f>'Плей лайт'!A49</f>
        <v>LED-PL-2W-5720-240V-W/W</v>
      </c>
      <c r="B357" s="76" t="e">
        <f>'Плей лайт'!D49:J49</f>
        <v>#VALUE!</v>
      </c>
      <c r="C357" s="76" t="str">
        <f>'Плей лайт'!E49</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v>
      </c>
      <c r="D357" s="94">
        <f>'Плей лайт'!G49</f>
        <v>122</v>
      </c>
      <c r="E357" s="94">
        <f>'Плей лайт'!H49</f>
        <v>134</v>
      </c>
    </row>
    <row r="358" spans="1:5" ht="36" x14ac:dyDescent="0.2">
      <c r="A358" s="76" t="str">
        <f>'Плей лайт'!A50</f>
        <v>LED-PL-2W-5720-240V-W/BL</v>
      </c>
      <c r="B358" s="76" t="e">
        <f>'Плей лайт'!D50:J50</f>
        <v>#VALUE!</v>
      </c>
      <c r="C358" s="76" t="str">
        <f>'Плей лайт'!E50</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v>
      </c>
      <c r="D358" s="94">
        <f>'Плей лайт'!G50</f>
        <v>122</v>
      </c>
      <c r="E358" s="94">
        <f>'Плей лайт'!H50</f>
        <v>134</v>
      </c>
    </row>
    <row r="359" spans="1:5" ht="36" x14ac:dyDescent="0.2">
      <c r="A359" s="76" t="str">
        <f>'Плей лайт'!A51</f>
        <v>LED-PL-2W-5720-240V-WW/W</v>
      </c>
      <c r="B359" s="76" t="e">
        <f>'Плей лайт'!D51:J51</f>
        <v>#VALUE!</v>
      </c>
      <c r="C359" s="76" t="str">
        <f>'Плей лайт'!E51</f>
        <v>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v>
      </c>
      <c r="D359" s="94">
        <f>'Плей лайт'!G51</f>
        <v>122</v>
      </c>
      <c r="E359" s="94">
        <f>'Плей лайт'!H51</f>
        <v>134</v>
      </c>
    </row>
    <row r="360" spans="1:5" ht="36" x14ac:dyDescent="0.2">
      <c r="A360" s="76" t="str">
        <f>'Плей лайт'!A52</f>
        <v>LED-PL-2W-5720-240V-WW/BL</v>
      </c>
      <c r="B360" s="76" t="e">
        <f>'Плей лайт'!D52:J52</f>
        <v>#VALUE!</v>
      </c>
      <c r="C360" s="76" t="str">
        <f>'Плей лайт'!E52</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v>
      </c>
      <c r="D360" s="94">
        <f>'Плей лайт'!G52</f>
        <v>122</v>
      </c>
      <c r="E360" s="94">
        <f>'Плей лайт'!H52</f>
        <v>134</v>
      </c>
    </row>
    <row r="361" spans="1:5" ht="36" x14ac:dyDescent="0.2">
      <c r="A361" s="76" t="str">
        <f>'Плей лайт'!A53</f>
        <v>LED-PL-2W-9020-240V-R/W</v>
      </c>
      <c r="B361" s="76" t="e">
        <f>'Плей лайт'!D53:J53</f>
        <v>#VALUE!</v>
      </c>
      <c r="C361" s="76" t="str">
        <f>'Плей лайт'!E53</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v>
      </c>
      <c r="D361" s="94">
        <f>'Плей лайт'!G53</f>
        <v>180</v>
      </c>
      <c r="E361" s="94">
        <f>'Плей лайт'!H53</f>
        <v>199</v>
      </c>
    </row>
    <row r="362" spans="1:5" ht="36" x14ac:dyDescent="0.2">
      <c r="A362" s="76" t="str">
        <f>'Плей лайт'!A54</f>
        <v>LED-PL-2W-9020-240V-Y/W</v>
      </c>
      <c r="B362" s="76" t="e">
        <f>'Плей лайт'!D54:J54</f>
        <v>#VALUE!</v>
      </c>
      <c r="C362" s="76" t="str">
        <f>'Плей лайт'!E54</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v>
      </c>
      <c r="D362" s="94">
        <f>'Плей лайт'!G54</f>
        <v>180</v>
      </c>
      <c r="E362" s="94">
        <f>'Плей лайт'!H54</f>
        <v>199</v>
      </c>
    </row>
    <row r="363" spans="1:5" ht="36" x14ac:dyDescent="0.2">
      <c r="A363" s="76" t="str">
        <f>'Плей лайт'!A55</f>
        <v>LED-PL-2W-9020-240V-B/W</v>
      </c>
      <c r="B363" s="76" t="e">
        <f>'Плей лайт'!D55:J55</f>
        <v>#VALUE!</v>
      </c>
      <c r="C363" s="76" t="str">
        <f>'Плей лайт'!E55</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v>
      </c>
      <c r="D363" s="94">
        <f>'Плей лайт'!G55</f>
        <v>186</v>
      </c>
      <c r="E363" s="94">
        <f>'Плей лайт'!H55</f>
        <v>204</v>
      </c>
    </row>
    <row r="364" spans="1:5" ht="36" x14ac:dyDescent="0.2">
      <c r="A364" s="76" t="str">
        <f>'Плей лайт'!A56</f>
        <v>LED-PL-2W-9020-240V-W/W</v>
      </c>
      <c r="B364" s="76" t="e">
        <f>'Плей лайт'!D56:J56</f>
        <v>#VALUE!</v>
      </c>
      <c r="C364" s="76" t="str">
        <f>'Плей лайт'!E56</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v>
      </c>
      <c r="D364" s="94">
        <f>'Плей лайт'!G56</f>
        <v>193</v>
      </c>
      <c r="E364" s="94">
        <f>'Плей лайт'!H56</f>
        <v>214</v>
      </c>
    </row>
    <row r="365" spans="1:5" ht="36" x14ac:dyDescent="0.2">
      <c r="A365" s="76" t="str">
        <f>'Плей лайт'!A57</f>
        <v>LED-PL-2W-9020-240V-WW/W</v>
      </c>
      <c r="B365" s="76" t="e">
        <f>'Плей лайт'!D57:J57</f>
        <v>#VALUE!</v>
      </c>
      <c r="C365" s="76" t="str">
        <f>'Плей лайт'!E57</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v>
      </c>
      <c r="D365" s="94">
        <f>'Плей лайт'!G57</f>
        <v>193</v>
      </c>
      <c r="E365" s="94">
        <f>'Плей лайт'!H57</f>
        <v>214</v>
      </c>
    </row>
    <row r="366" spans="1:5" ht="36" x14ac:dyDescent="0.2">
      <c r="A366" s="76" t="str">
        <f>'Плей лайт'!A58</f>
        <v>LED-PL-2W-9020-240V-WW/BL</v>
      </c>
      <c r="B366" s="76" t="e">
        <f>'Плей лайт'!D58:J58</f>
        <v>#VALUE!</v>
      </c>
      <c r="C366" s="76" t="str">
        <f>'Плей лайт'!E58</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v>
      </c>
      <c r="D366" s="94">
        <f>'Плей лайт'!G58</f>
        <v>193</v>
      </c>
      <c r="E366" s="94">
        <f>'Плей лайт'!H58</f>
        <v>214</v>
      </c>
    </row>
    <row r="367" spans="1:5" ht="12" x14ac:dyDescent="0.2">
      <c r="A367" s="369" t="str">
        <f>'Плей лайт'!A59</f>
        <v>Cветодиодный Плей Лайт с повышенной степенью защиты</v>
      </c>
      <c r="B367" s="370"/>
      <c r="C367" s="370"/>
      <c r="D367" s="370"/>
      <c r="E367" s="371"/>
    </row>
    <row r="368" spans="1:5" ht="48" x14ac:dyDescent="0.2">
      <c r="A368" s="76" t="str">
        <f>'Плей лайт'!A60</f>
        <v>LED-RPLR-180-2Mx1,4M-240V-WW/BG</v>
      </c>
      <c r="B368" s="76" t="e">
        <f>'Плей лайт'!D60:J60</f>
        <v>#VALUE!</v>
      </c>
      <c r="C368" s="76" t="str">
        <f>'Плей лайт'!E60</f>
        <v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v>
      </c>
      <c r="D368" s="94">
        <f>'Плей лайт'!G60</f>
        <v>16</v>
      </c>
      <c r="E368" s="94">
        <f>'Плей лайт'!H60</f>
        <v>17</v>
      </c>
    </row>
    <row r="369" spans="1:5" ht="36" x14ac:dyDescent="0.2">
      <c r="A369" s="76" t="str">
        <f>'Плей лайт'!A61</f>
        <v>LED-PLRS-5025-240V-W/BG</v>
      </c>
      <c r="B369" s="76" t="e">
        <f>'Плей лайт'!D61:J61</f>
        <v>#VALUE!</v>
      </c>
      <c r="C369" s="76" t="str">
        <f>'Плей лайт'!E61</f>
        <v>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v>
      </c>
      <c r="D369" s="94">
        <f>'Плей лайт'!G61</f>
        <v>134.5</v>
      </c>
      <c r="E369" s="94">
        <f>'Плей лайт'!H61</f>
        <v>148</v>
      </c>
    </row>
    <row r="370" spans="1:5" ht="36" x14ac:dyDescent="0.2">
      <c r="A370" s="76" t="str">
        <f>'Плей лайт'!A62</f>
        <v>LED-PLR-5025-240V-W/W</v>
      </c>
      <c r="B370" s="76" t="e">
        <f>'Плей лайт'!D62:J62</f>
        <v>#VALUE!</v>
      </c>
      <c r="C370" s="76" t="str">
        <f>'Плей лайт'!E62</f>
        <v>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v>
      </c>
      <c r="D370" s="94">
        <f>'Плей лайт'!G62</f>
        <v>134.5</v>
      </c>
      <c r="E370" s="94">
        <f>'Плей лайт'!H62</f>
        <v>148</v>
      </c>
    </row>
    <row r="371" spans="1:5" ht="36" x14ac:dyDescent="0.2">
      <c r="A371" s="76" t="str">
        <f>'Плей лайт'!A63</f>
        <v>LED-PLR-5725-240V-B/BG</v>
      </c>
      <c r="B371" s="76" t="e">
        <f>'Плей лайт'!D63:J63</f>
        <v>#VALUE!</v>
      </c>
      <c r="C371" s="76" t="str">
        <f>'Плей лайт'!E63</f>
        <v>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v>
      </c>
      <c r="D371" s="94">
        <f>'Плей лайт'!G63</f>
        <v>127</v>
      </c>
      <c r="E371" s="94">
        <f>'Плей лайт'!H63</f>
        <v>140</v>
      </c>
    </row>
    <row r="372" spans="1:5" ht="36" x14ac:dyDescent="0.2">
      <c r="A372" s="76" t="str">
        <f>'Плей лайт'!A64</f>
        <v>LED-PLR-5725-240V-B/W</v>
      </c>
      <c r="B372" s="76" t="e">
        <f>'Плей лайт'!D64:J64</f>
        <v>#VALUE!</v>
      </c>
      <c r="C372" s="76" t="str">
        <f>'Плей лайт'!E64</f>
        <v>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v>
      </c>
      <c r="D372" s="94">
        <f>'Плей лайт'!G64</f>
        <v>127</v>
      </c>
      <c r="E372" s="94">
        <f>'Плей лайт'!H64</f>
        <v>140</v>
      </c>
    </row>
    <row r="373" spans="1:5" ht="12" x14ac:dyDescent="0.2">
      <c r="A373" s="369" t="str">
        <f>'Плей лайт'!A65</f>
        <v>Светодиодный Плей Лайт с мерцающими светодиодами</v>
      </c>
      <c r="B373" s="370"/>
      <c r="C373" s="370"/>
      <c r="D373" s="370"/>
      <c r="E373" s="371"/>
    </row>
    <row r="374" spans="1:5" ht="48" x14ac:dyDescent="0.2">
      <c r="A374" s="76" t="str">
        <f>'Плей лайт'!A66</f>
        <v>LED-PL-2W-1920-240V-R(FL)</v>
      </c>
      <c r="B374" s="76" t="e">
        <f>'Плей лайт'!D66:J66</f>
        <v>#VALUE!</v>
      </c>
      <c r="C374" s="76" t="str">
        <f>'Плей лайт'!E66</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v>
      </c>
      <c r="D374" s="94">
        <f>'Плей лайт'!G66</f>
        <v>46.5</v>
      </c>
      <c r="E374" s="94">
        <f>'Плей лайт'!H66</f>
        <v>51</v>
      </c>
    </row>
    <row r="375" spans="1:5" ht="48" x14ac:dyDescent="0.2">
      <c r="A375" s="76" t="str">
        <f>'Плей лайт'!A68</f>
        <v>LED-PL-2W-1920-240V-B/W(FL)</v>
      </c>
      <c r="B375" s="76" t="e">
        <f>'Плей лайт'!D68:J68</f>
        <v>#VALUE!</v>
      </c>
      <c r="C375" s="76" t="str">
        <f>'Плей лайт'!E68</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v>
      </c>
      <c r="D375" s="94">
        <f>'Плей лайт'!G68</f>
        <v>47.6</v>
      </c>
      <c r="E375" s="94">
        <f>'Плей лайт'!H68</f>
        <v>52</v>
      </c>
    </row>
    <row r="376" spans="1:5" ht="48" x14ac:dyDescent="0.2">
      <c r="A376" s="76" t="str">
        <f>'Плей лайт'!A69</f>
        <v>LED-PL-2W-1920-240V-W/W(FL)</v>
      </c>
      <c r="B376" s="76" t="e">
        <f>'Плей лайт'!D69:J69</f>
        <v>#VALUE!</v>
      </c>
      <c r="C376" s="76" t="str">
        <f>'Плей лайт'!E69</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v>
      </c>
      <c r="D376" s="94">
        <f>'Плей лайт'!G69</f>
        <v>50.4</v>
      </c>
      <c r="E376" s="94">
        <f>'Плей лайт'!H69</f>
        <v>55</v>
      </c>
    </row>
    <row r="377" spans="1:5" ht="48" x14ac:dyDescent="0.2">
      <c r="A377" s="76" t="str">
        <f>'Плей лайт'!A70</f>
        <v>LED-PL-2W-1920-240V-WW/WH (FL)</v>
      </c>
      <c r="B377" s="76" t="e">
        <f>'Плей лайт'!D70:J70</f>
        <v>#VALUE!</v>
      </c>
      <c r="C377" s="76" t="str">
        <f>'Плей лайт'!E70</f>
        <v>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v>
      </c>
      <c r="D377" s="94">
        <f>'Плей лайт'!G70</f>
        <v>50.4</v>
      </c>
      <c r="E377" s="94">
        <f>'Плей лайт'!H70</f>
        <v>55</v>
      </c>
    </row>
    <row r="378" spans="1:5" ht="48" x14ac:dyDescent="0.2">
      <c r="A378" s="76" t="str">
        <f>'Плей лайт'!A71</f>
        <v>LED-PL-2W-3720-240V-R/W(FL)</v>
      </c>
      <c r="B378" s="76" t="e">
        <f>'Плей лайт'!D71:J71</f>
        <v>#VALUE!</v>
      </c>
      <c r="C378" s="76" t="str">
        <f>'Плей лайт'!E71</f>
        <v>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v>
      </c>
      <c r="D378" s="94">
        <f>'Плей лайт'!G71</f>
        <v>74</v>
      </c>
      <c r="E378" s="94">
        <f>'Плей лайт'!H71</f>
        <v>81</v>
      </c>
    </row>
    <row r="379" spans="1:5" ht="48" x14ac:dyDescent="0.2">
      <c r="A379" s="76" t="str">
        <f>'Плей лайт'!A72</f>
        <v>LED-PL-2W-3720-240V-B/W(FL)</v>
      </c>
      <c r="B379" s="76" t="e">
        <f>'Плей лайт'!D72:J72</f>
        <v>#VALUE!</v>
      </c>
      <c r="C379" s="76" t="str">
        <f>'Плей лайт'!E72</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v>
      </c>
      <c r="D379" s="94">
        <f>'Плей лайт'!G72</f>
        <v>78.400000000000006</v>
      </c>
      <c r="E379" s="94">
        <f>'Плей лайт'!H72</f>
        <v>86</v>
      </c>
    </row>
    <row r="380" spans="1:5" ht="48" x14ac:dyDescent="0.2">
      <c r="A380" s="76" t="str">
        <f>'Плей лайт'!A73</f>
        <v>LED-PL-2W-3720-240V-W/W(FL)</v>
      </c>
      <c r="B380" s="76" t="e">
        <f>'Плей лайт'!D73:J73</f>
        <v>#VALUE!</v>
      </c>
      <c r="C380" s="76" t="str">
        <f>'Плей лайт'!E73</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v>
      </c>
      <c r="D380" s="94">
        <f>'Плей лайт'!G73</f>
        <v>84</v>
      </c>
      <c r="E380" s="94">
        <f>'Плей лайт'!H73</f>
        <v>92</v>
      </c>
    </row>
    <row r="381" spans="1:5" ht="48" x14ac:dyDescent="0.2">
      <c r="A381" s="76" t="str">
        <f>'Плей лайт'!A74</f>
        <v>LED-PL-2W-3720-240V-WW/BL(FL)</v>
      </c>
      <c r="B381" s="76" t="e">
        <f>'Плей лайт'!D74:J74</f>
        <v>#VALUE!</v>
      </c>
      <c r="C381" s="76" t="str">
        <f>'Плей лайт'!E74</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v>
      </c>
      <c r="D381" s="94">
        <f>'Плей лайт'!G74</f>
        <v>84</v>
      </c>
      <c r="E381" s="94">
        <f>'Плей лайт'!H74</f>
        <v>92</v>
      </c>
    </row>
    <row r="382" spans="1:5" ht="48" x14ac:dyDescent="0.2">
      <c r="A382" s="76" t="str">
        <f>'Плей лайт'!A75</f>
        <v>LED-PL-2W-5720-240V-W/WH (Flash LED)</v>
      </c>
      <c r="B382" s="76" t="e">
        <f>'Плей лайт'!D75:J75</f>
        <v>#VALUE!</v>
      </c>
      <c r="C382" s="76" t="str">
        <f>'Плей лайт'!E75</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v>
      </c>
      <c r="D382" s="94">
        <f>'Плей лайт'!G75</f>
        <v>127</v>
      </c>
      <c r="E382" s="94">
        <f>'Плей лайт'!H75</f>
        <v>139</v>
      </c>
    </row>
    <row r="383" spans="1:5" ht="48" x14ac:dyDescent="0.2">
      <c r="A383" s="76" t="str">
        <f>'Плей лайт'!A76</f>
        <v>LED-PL-2W-5720-240V-WW/WH (Flash LED)</v>
      </c>
      <c r="B383" s="76" t="e">
        <f>'Плей лайт'!D76:J76</f>
        <v>#VALUE!</v>
      </c>
      <c r="C383" s="76" t="str">
        <f>'Плей лайт'!E76</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v>
      </c>
      <c r="D383" s="94">
        <f>'Плей лайт'!G76</f>
        <v>127</v>
      </c>
      <c r="E383" s="94">
        <f>'Плей лайт'!H76</f>
        <v>139</v>
      </c>
    </row>
    <row r="384" spans="1:5" ht="12" x14ac:dyDescent="0.2">
      <c r="A384" s="373" t="str">
        <f>'Плей лайт'!A77</f>
        <v>Светодиодный Плей Лайт «Текущая вода»</v>
      </c>
      <c r="B384" s="373"/>
      <c r="C384" s="373"/>
      <c r="D384" s="373"/>
      <c r="E384" s="373"/>
    </row>
    <row r="385" spans="1:5" ht="48" x14ac:dyDescent="0.2">
      <c r="A385" s="76" t="str">
        <f>'Плей лайт'!A78</f>
        <v>LED-PLWF-480-3M-24V-R</v>
      </c>
      <c r="B385" s="76" t="e">
        <f>'Плей лайт'!D78:J78</f>
        <v>#VALUE!</v>
      </c>
      <c r="C385" s="76" t="str">
        <f>'Плей лайт'!E78</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v>
      </c>
      <c r="D385" s="94">
        <f>'Плей лайт'!G78</f>
        <v>71</v>
      </c>
      <c r="E385" s="94">
        <f>'Плей лайт'!H78</f>
        <v>78</v>
      </c>
    </row>
    <row r="386" spans="1:5" ht="48" x14ac:dyDescent="0.2">
      <c r="A386" s="76" t="str">
        <f>'Плей лайт'!A79</f>
        <v>LED-PLWF-480-3M-24V-Y</v>
      </c>
      <c r="B386" s="76" t="e">
        <f>'Плей лайт'!D79:J79</f>
        <v>#VALUE!</v>
      </c>
      <c r="C386" s="76" t="str">
        <f>'Плей лайт'!E79</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v>
      </c>
      <c r="D386" s="94">
        <f>'Плей лайт'!G79</f>
        <v>71</v>
      </c>
      <c r="E386" s="94">
        <f>'Плей лайт'!H79</f>
        <v>78</v>
      </c>
    </row>
    <row r="387" spans="1:5" ht="48" x14ac:dyDescent="0.2">
      <c r="A387" s="76" t="str">
        <f>'Плей лайт'!A80</f>
        <v>LED-PLWF-480-3M-24V-В</v>
      </c>
      <c r="B387" s="76" t="e">
        <f>'Плей лайт'!D80:J80</f>
        <v>#VALUE!</v>
      </c>
      <c r="C387" s="76" t="str">
        <f>'Плей лайт'!E80</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v>
      </c>
      <c r="D387" s="94">
        <f>'Плей лайт'!G80</f>
        <v>74</v>
      </c>
      <c r="E387" s="94">
        <f>'Плей лайт'!H80</f>
        <v>81</v>
      </c>
    </row>
    <row r="388" spans="1:5" ht="48" x14ac:dyDescent="0.2">
      <c r="A388" s="76" t="str">
        <f>'Плей лайт'!A81</f>
        <v>LED-PLWF-480-3M-24V-G</v>
      </c>
      <c r="B388" s="76" t="e">
        <f>'Плей лайт'!D81:J81</f>
        <v>#VALUE!</v>
      </c>
      <c r="C388" s="76" t="str">
        <f>'Плей лайт'!E81</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v>
      </c>
      <c r="D388" s="94">
        <f>'Плей лайт'!G81</f>
        <v>77</v>
      </c>
      <c r="E388" s="94">
        <f>'Плей лайт'!H81</f>
        <v>85</v>
      </c>
    </row>
    <row r="389" spans="1:5" ht="48" x14ac:dyDescent="0.2">
      <c r="A389" s="76" t="str">
        <f>'Плей лайт'!A82</f>
        <v>LED-PLWF-480-3M-24V-W</v>
      </c>
      <c r="B389" s="76" t="e">
        <f>'Плей лайт'!D82:J82</f>
        <v>#VALUE!</v>
      </c>
      <c r="C389" s="76" t="str">
        <f>'Плей лайт'!E82</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v>
      </c>
      <c r="D389" s="94">
        <f>'Плей лайт'!G82</f>
        <v>77</v>
      </c>
      <c r="E389" s="94">
        <f>'Плей лайт'!H82</f>
        <v>85</v>
      </c>
    </row>
    <row r="390" spans="1:5" ht="48" x14ac:dyDescent="0.2">
      <c r="A390" s="76" t="str">
        <f>'Плей лайт'!A83</f>
        <v>LED-PLWF-960-5M-24V-Y</v>
      </c>
      <c r="B390" s="76" t="e">
        <f>'Плей лайт'!D83:J83</f>
        <v>#VALUE!</v>
      </c>
      <c r="C390" s="76" t="str">
        <f>'Плей лайт'!E83</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v>
      </c>
      <c r="D390" s="94">
        <f>'Плей лайт'!G83</f>
        <v>106</v>
      </c>
      <c r="E390" s="94">
        <f>'Плей лайт'!H83</f>
        <v>116</v>
      </c>
    </row>
    <row r="391" spans="1:5" ht="48" x14ac:dyDescent="0.2">
      <c r="A391" s="76" t="str">
        <f>'Плей лайт'!A84</f>
        <v>LED-PLWF-960-5M-24V-R</v>
      </c>
      <c r="B391" s="76" t="e">
        <f>'Плей лайт'!D84:J84</f>
        <v>#VALUE!</v>
      </c>
      <c r="C391" s="76" t="str">
        <f>'Плей лайт'!E84</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v>
      </c>
      <c r="D391" s="94">
        <f>'Плей лайт'!G84</f>
        <v>106</v>
      </c>
      <c r="E391" s="94">
        <f>'Плей лайт'!H84</f>
        <v>116</v>
      </c>
    </row>
    <row r="392" spans="1:5" ht="48" x14ac:dyDescent="0.2">
      <c r="A392" s="76" t="str">
        <f>'Плей лайт'!A85</f>
        <v>LED-PLWF-960-5M-24V-B</v>
      </c>
      <c r="B392" s="76" t="e">
        <f>'Плей лайт'!D85:J85</f>
        <v>#VALUE!</v>
      </c>
      <c r="C392" s="76" t="str">
        <f>'Плей лайт'!E85</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v>
      </c>
      <c r="D392" s="94">
        <f>'Плей лайт'!G85</f>
        <v>119</v>
      </c>
      <c r="E392" s="94">
        <f>'Плей лайт'!H85</f>
        <v>130</v>
      </c>
    </row>
    <row r="393" spans="1:5" ht="48" x14ac:dyDescent="0.2">
      <c r="A393" s="76" t="str">
        <f>'Плей лайт'!A86</f>
        <v>LED-PLWF-960-5M-24V-G</v>
      </c>
      <c r="B393" s="76" t="e">
        <f>'Плей лайт'!D86:J86</f>
        <v>#VALUE!</v>
      </c>
      <c r="C393" s="76" t="str">
        <f>'Плей лайт'!E86</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v>
      </c>
      <c r="D393" s="94">
        <f>'Плей лайт'!G86</f>
        <v>130</v>
      </c>
      <c r="E393" s="94">
        <f>'Плей лайт'!H86</f>
        <v>143</v>
      </c>
    </row>
    <row r="394" spans="1:5" ht="48" x14ac:dyDescent="0.2">
      <c r="A394" s="76" t="str">
        <f>'Плей лайт'!A87</f>
        <v>LED-PLWF-960-5M-24V-W</v>
      </c>
      <c r="B394" s="76" t="e">
        <f>'Плей лайт'!D87:J87</f>
        <v>#VALUE!</v>
      </c>
      <c r="C394" s="76" t="str">
        <f>'Плей лайт'!E87</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v>
      </c>
      <c r="D394" s="94">
        <f>'Плей лайт'!G87</f>
        <v>130</v>
      </c>
      <c r="E394" s="94">
        <f>'Плей лайт'!H87</f>
        <v>143</v>
      </c>
    </row>
    <row r="395" spans="1:5" ht="12" x14ac:dyDescent="0.2">
      <c r="A395" s="373" t="str">
        <f>'Плей лайт'!A88</f>
        <v>Светодиодный Плей Лайт «Бахрома с кристаллами»</v>
      </c>
      <c r="B395" s="373"/>
      <c r="C395" s="373"/>
      <c r="D395" s="373"/>
      <c r="E395" s="373"/>
    </row>
    <row r="396" spans="1:5" ht="60" x14ac:dyDescent="0.2">
      <c r="A396" s="76" t="str">
        <f>'Плей лайт'!A89</f>
        <v>LED-RPL-90-2,5М-240V-W/CL</v>
      </c>
      <c r="B396" s="76" t="e">
        <f>'Плей лайт'!D89:J89</f>
        <v>#VALUE!</v>
      </c>
      <c r="C396" s="76" t="str">
        <f>'Плей лайт'!E89</f>
        <v>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396" s="94">
        <f>'Плей лайт'!G89</f>
        <v>29.5</v>
      </c>
      <c r="E396" s="94">
        <f>'Плей лайт'!H89</f>
        <v>32.299999999999997</v>
      </c>
    </row>
    <row r="397" spans="1:5" ht="60" x14ac:dyDescent="0.2">
      <c r="A397" s="76" t="str">
        <f>'Плей лайт'!A90</f>
        <v>LED-RPL-90-2,5М-240V-WW/CL</v>
      </c>
      <c r="B397" s="76" t="e">
        <f>'Плей лайт'!D90:J90</f>
        <v>#VALUE!</v>
      </c>
      <c r="C397" s="76" t="str">
        <f>'Плей лайт'!E90</f>
        <v>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397" s="94">
        <f>'Плей лайт'!G90</f>
        <v>29.5</v>
      </c>
      <c r="E397" s="94">
        <f>'Плей лайт'!H90</f>
        <v>32.299999999999997</v>
      </c>
    </row>
    <row r="398" spans="1:5" ht="12" x14ac:dyDescent="0.2">
      <c r="A398" s="373" t="str">
        <f>'Плей лайт'!A91</f>
        <v>Светодиодный Плей Лайт «Бахрома» с мерцающими светодиодами</v>
      </c>
      <c r="B398" s="373"/>
      <c r="C398" s="373"/>
      <c r="D398" s="373"/>
      <c r="E398" s="373"/>
    </row>
    <row r="399" spans="1:5" ht="60" x14ac:dyDescent="0.2">
      <c r="A399" s="76" t="str">
        <f>'Плей лайт'!A92</f>
        <v>LED-RPL-180-240V-W Black wire (Flash LED)</v>
      </c>
      <c r="B399" s="76" t="e">
        <f>'Плей лайт'!D92:J92</f>
        <v>#VALUE!</v>
      </c>
      <c r="C399" s="76" t="str">
        <f>'Плей лайт'!E92</f>
        <v xml:space="preserve"> 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v>
      </c>
      <c r="D399" s="94">
        <f>'Плей лайт'!G92</f>
        <v>31.5</v>
      </c>
      <c r="E399" s="94">
        <f>'Плей лайт'!H92</f>
        <v>34.700000000000003</v>
      </c>
    </row>
    <row r="400" spans="1:5" ht="60" x14ac:dyDescent="0.2">
      <c r="A400" s="76" t="str">
        <f>'Плей лайт'!A93</f>
        <v>LED-RPL-180-240V-W White wire (Flash LED)</v>
      </c>
      <c r="B400" s="76" t="e">
        <f>'Плей лайт'!D93:J93</f>
        <v>#VALUE!</v>
      </c>
      <c r="C400" s="76" t="str">
        <f>'Плей лайт'!E93</f>
        <v>240V, Светодиодный занавес «Бахрома» с мерцающими светодиодами, 180 светодиодов (30Х6), 18 мерцающих светодиодов,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0" s="94">
        <f>'Плей лайт'!G93</f>
        <v>31.5</v>
      </c>
      <c r="E400" s="94">
        <f>'Плей лайт'!H93</f>
        <v>34.700000000000003</v>
      </c>
    </row>
    <row r="401" spans="1:5" ht="60" x14ac:dyDescent="0.2">
      <c r="A401" s="76" t="str">
        <f>'Плей лайт'!A94</f>
        <v>LED-RPL-180-240V-WW White wire (Flash LED)</v>
      </c>
      <c r="B401" s="76" t="e">
        <f>'Плей лайт'!D94:J94</f>
        <v>#VALUE!</v>
      </c>
      <c r="C401" s="76" t="str">
        <f>'Плей лайт'!E94</f>
        <v>240V, Светодиодный занавес «Бахрома» с мерцающими светодиодами, 180 светодиодов (30Х6), 18 мерцающих светодиодов,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1" s="94">
        <f>'Плей лайт'!G94</f>
        <v>31.5</v>
      </c>
      <c r="E401" s="94">
        <f>'Плей лайт'!H94</f>
        <v>34.700000000000003</v>
      </c>
    </row>
    <row r="402" spans="1:5" ht="60" x14ac:dyDescent="0.2">
      <c r="A402" s="76" t="str">
        <f>'Плей лайт'!A95</f>
        <v>LED-RPL-180-240V-WW Black wire (Flash LED)</v>
      </c>
      <c r="B402" s="76" t="e">
        <f>'Плей лайт'!D95:J95</f>
        <v>#VALUE!</v>
      </c>
      <c r="C402" s="76" t="str">
        <f>'Плей лайт'!E95</f>
        <v>240V, Светодиодный занавес «Бахрома»с мерцающими светодиодами, 180 светодиодов (30Х6), 18 мерцающих светодиодов, цвет теплый белый, шнур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2" s="94">
        <f>'Плей лайт'!G95</f>
        <v>31.5</v>
      </c>
      <c r="E402" s="94">
        <f>'Плей лайт'!H95</f>
        <v>34.700000000000003</v>
      </c>
    </row>
    <row r="403" spans="1:5" ht="12" x14ac:dyDescent="0.2">
      <c r="A403" s="373" t="str">
        <f>'Плей лайт'!A96</f>
        <v>Светодиодный Плей Лайт «Бахрома»</v>
      </c>
      <c r="B403" s="373"/>
      <c r="C403" s="373"/>
      <c r="D403" s="373"/>
      <c r="E403" s="373"/>
    </row>
    <row r="404" spans="1:5" ht="48" x14ac:dyDescent="0.2">
      <c r="A404" s="76" t="str">
        <f>'Плей лайт'!A97</f>
        <v>LED-RPL-180-240V-R/W</v>
      </c>
      <c r="B404" s="76" t="e">
        <f>'Плей лайт'!D97:J97</f>
        <v>#VALUE!</v>
      </c>
      <c r="C404" s="76" t="str">
        <f>'Плей лайт'!E97</f>
        <v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4" s="94">
        <f>'Плей лайт'!G97</f>
        <v>26</v>
      </c>
      <c r="E404" s="94">
        <f>'Плей лайт'!H97</f>
        <v>28.6</v>
      </c>
    </row>
    <row r="405" spans="1:5" ht="48" x14ac:dyDescent="0.2">
      <c r="A405" s="76" t="str">
        <f>'Плей лайт'!A98</f>
        <v>LED-RPL-180-240V-R/CL</v>
      </c>
      <c r="B405" s="76" t="e">
        <f>'Плей лайт'!D98:J98</f>
        <v>#VALUE!</v>
      </c>
      <c r="C405" s="76" t="str">
        <f>'Плей лайт'!E98</f>
        <v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5" s="94">
        <f>'Плей лайт'!G98</f>
        <v>26</v>
      </c>
      <c r="E405" s="94">
        <f>'Плей лайт'!H98</f>
        <v>28.6</v>
      </c>
    </row>
    <row r="406" spans="1:5" ht="48" x14ac:dyDescent="0.2">
      <c r="A406" s="76" t="str">
        <f>'Плей лайт'!A99</f>
        <v>LED-RPL-180-240V-R/BL</v>
      </c>
      <c r="B406" s="76" t="e">
        <f>'Плей лайт'!D99:J99</f>
        <v>#VALUE!</v>
      </c>
      <c r="C406" s="76" t="str">
        <f>'Плей лайт'!E99</f>
        <v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6" s="94">
        <f>'Плей лайт'!G99</f>
        <v>26</v>
      </c>
      <c r="E406" s="94">
        <f>'Плей лайт'!H99</f>
        <v>28.6</v>
      </c>
    </row>
    <row r="407" spans="1:5" ht="48" x14ac:dyDescent="0.2">
      <c r="A407" s="76" t="str">
        <f>'Плей лайт'!A100</f>
        <v>LED-RPL-180-240V-Y/W</v>
      </c>
      <c r="B407" s="76" t="e">
        <f>'Плей лайт'!D100:J100</f>
        <v>#VALUE!</v>
      </c>
      <c r="C407" s="76" t="str">
        <f>'Плей лайт'!E100</f>
        <v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7" s="94">
        <f>'Плей лайт'!G100</f>
        <v>26</v>
      </c>
      <c r="E407" s="94">
        <f>'Плей лайт'!H100</f>
        <v>28.6</v>
      </c>
    </row>
    <row r="408" spans="1:5" ht="48" x14ac:dyDescent="0.2">
      <c r="A408" s="76" t="str">
        <f>'Плей лайт'!A101</f>
        <v>LED-RPL-180-240V-Y/CL</v>
      </c>
      <c r="B408" s="76" t="e">
        <f>'Плей лайт'!D101:J101</f>
        <v>#VALUE!</v>
      </c>
      <c r="C408" s="76" t="str">
        <f>'Плей лайт'!E101</f>
        <v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8" s="94">
        <f>'Плей лайт'!G101</f>
        <v>26</v>
      </c>
      <c r="E408" s="94">
        <f>'Плей лайт'!H101</f>
        <v>28.6</v>
      </c>
    </row>
    <row r="409" spans="1:5" ht="48" x14ac:dyDescent="0.2">
      <c r="A409" s="76" t="str">
        <f>'Плей лайт'!A102</f>
        <v>LED-RPL-180-240V-Y/BL</v>
      </c>
      <c r="B409" s="76" t="e">
        <f>'Плей лайт'!D102:J102</f>
        <v>#VALUE!</v>
      </c>
      <c r="C409" s="76" t="str">
        <f>'Плей лайт'!E102</f>
        <v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09" s="94">
        <f>'Плей лайт'!G102</f>
        <v>26</v>
      </c>
      <c r="E409" s="94">
        <f>'Плей лайт'!H102</f>
        <v>28.6</v>
      </c>
    </row>
    <row r="410" spans="1:5" ht="48" x14ac:dyDescent="0.2">
      <c r="A410" s="76" t="str">
        <f>'Плей лайт'!A103</f>
        <v>LED-RPL-180-240V-G/W</v>
      </c>
      <c r="B410" s="76" t="e">
        <f>'Плей лайт'!D103:J103</f>
        <v>#VALUE!</v>
      </c>
      <c r="C410" s="76" t="str">
        <f>'Плей лайт'!E103</f>
        <v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0" s="94">
        <f>'Плей лайт'!G103</f>
        <v>29.5</v>
      </c>
      <c r="E410" s="94">
        <f>'Плей лайт'!H103</f>
        <v>32.299999999999997</v>
      </c>
    </row>
    <row r="411" spans="1:5" ht="48" x14ac:dyDescent="0.2">
      <c r="A411" s="76" t="str">
        <f>'Плей лайт'!A104</f>
        <v>LED-RPL-180-240V-G/CL</v>
      </c>
      <c r="B411" s="76" t="e">
        <f>'Плей лайт'!D104:J104</f>
        <v>#VALUE!</v>
      </c>
      <c r="C411" s="76" t="str">
        <f>'Плей лайт'!E104</f>
        <v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1" s="94">
        <f>'Плей лайт'!G104</f>
        <v>29.5</v>
      </c>
      <c r="E411" s="94">
        <f>'Плей лайт'!H104</f>
        <v>32.299999999999997</v>
      </c>
    </row>
    <row r="412" spans="1:5" ht="48" x14ac:dyDescent="0.2">
      <c r="A412" s="76" t="str">
        <f>'Плей лайт'!A105</f>
        <v>LED-RPL-180-240V-G/BL</v>
      </c>
      <c r="B412" s="76" t="e">
        <f>'Плей лайт'!D105:J105</f>
        <v>#VALUE!</v>
      </c>
      <c r="C412" s="76" t="str">
        <f>'Плей лайт'!E105</f>
        <v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2" s="94">
        <f>'Плей лайт'!G105</f>
        <v>29.5</v>
      </c>
      <c r="E412" s="94">
        <f>'Плей лайт'!H105</f>
        <v>32.299999999999997</v>
      </c>
    </row>
    <row r="413" spans="1:5" ht="48" x14ac:dyDescent="0.2">
      <c r="A413" s="76" t="str">
        <f>'Плей лайт'!A106</f>
        <v>LED-RPL-180-240V-B/W</v>
      </c>
      <c r="B413" s="76" t="e">
        <f>'Плей лайт'!D106:J106</f>
        <v>#VALUE!</v>
      </c>
      <c r="C413" s="76" t="str">
        <f>'Плей лайт'!E106</f>
        <v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3" s="94">
        <f>'Плей лайт'!G106</f>
        <v>28.4</v>
      </c>
      <c r="E413" s="94">
        <f>'Плей лайт'!H106</f>
        <v>31.2</v>
      </c>
    </row>
    <row r="414" spans="1:5" ht="48" x14ac:dyDescent="0.2">
      <c r="A414" s="76" t="str">
        <f>'Плей лайт'!A107</f>
        <v>LED-RPL-180-240V-B/CL</v>
      </c>
      <c r="B414" s="76" t="e">
        <f>'Плей лайт'!D107:J107</f>
        <v>#VALUE!</v>
      </c>
      <c r="C414" s="76" t="str">
        <f>'Плей лайт'!E107</f>
        <v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4" s="94">
        <f>'Плей лайт'!G107</f>
        <v>28.4</v>
      </c>
      <c r="E414" s="94">
        <f>'Плей лайт'!H107</f>
        <v>31.2</v>
      </c>
    </row>
    <row r="415" spans="1:5" ht="48" x14ac:dyDescent="0.2">
      <c r="A415" s="76" t="str">
        <f>'Плей лайт'!A108</f>
        <v>LED-RPL-180-240V-B/BL</v>
      </c>
      <c r="B415" s="76" t="e">
        <f>'Плей лайт'!D108:J108</f>
        <v>#VALUE!</v>
      </c>
      <c r="C415" s="76" t="str">
        <f>'Плей лайт'!E108</f>
        <v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5" s="94">
        <f>'Плей лайт'!G108</f>
        <v>28.4</v>
      </c>
      <c r="E415" s="94">
        <f>'Плей лайт'!H108</f>
        <v>31.2</v>
      </c>
    </row>
    <row r="416" spans="1:5" ht="48" x14ac:dyDescent="0.2">
      <c r="A416" s="76" t="str">
        <f>'Плей лайт'!A109</f>
        <v>LED-RPL-180-240V-W/W</v>
      </c>
      <c r="B416" s="76" t="e">
        <f>'Плей лайт'!D109:J109</f>
        <v>#VALUE!</v>
      </c>
      <c r="C416" s="76" t="str">
        <f>'Плей лайт'!E109</f>
        <v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6" s="94">
        <f>'Плей лайт'!G109</f>
        <v>29.5</v>
      </c>
      <c r="E416" s="94">
        <f>'Плей лайт'!H109</f>
        <v>32.299999999999997</v>
      </c>
    </row>
    <row r="417" spans="1:5" ht="48" x14ac:dyDescent="0.2">
      <c r="A417" s="76" t="str">
        <f>'Плей лайт'!A110</f>
        <v>LED-RPL-180-240V-W/CL</v>
      </c>
      <c r="B417" s="76" t="e">
        <f>'Плей лайт'!D110:J110</f>
        <v>#VALUE!</v>
      </c>
      <c r="C417" s="76" t="str">
        <f>'Плей лайт'!E110</f>
        <v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7" s="94">
        <f>'Плей лайт'!G110</f>
        <v>29.5</v>
      </c>
      <c r="E417" s="94">
        <f>'Плей лайт'!H110</f>
        <v>32.299999999999997</v>
      </c>
    </row>
    <row r="418" spans="1:5" ht="48" x14ac:dyDescent="0.2">
      <c r="A418" s="76" t="str">
        <f>'Плей лайт'!A111</f>
        <v>LED-RPL-180-240V-WW/W</v>
      </c>
      <c r="B418" s="76" t="e">
        <f>'Плей лайт'!D111:J111</f>
        <v>#VALUE!</v>
      </c>
      <c r="C418" s="76" t="str">
        <f>'Плей лайт'!E111</f>
        <v>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8" s="94">
        <f>'Плей лайт'!G111</f>
        <v>29.5</v>
      </c>
      <c r="E418" s="94">
        <f>'Плей лайт'!H111</f>
        <v>32.299999999999997</v>
      </c>
    </row>
    <row r="419" spans="1:5" ht="60" x14ac:dyDescent="0.2">
      <c r="A419" s="76" t="str">
        <f>'Плей лайт'!A112</f>
        <v>LED-RPL-180-240V-WW/CL</v>
      </c>
      <c r="B419" s="76" t="e">
        <f>'Плей лайт'!D112:J112</f>
        <v>#VALUE!</v>
      </c>
      <c r="C419" s="76" t="str">
        <f>'Плей лайт'!E112</f>
        <v>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9" s="94">
        <f>'Плей лайт'!G112</f>
        <v>29.5</v>
      </c>
      <c r="E419" s="94">
        <f>'Плей лайт'!H112</f>
        <v>32.299999999999997</v>
      </c>
    </row>
    <row r="420" spans="1:5" ht="48" x14ac:dyDescent="0.2">
      <c r="A420" s="76" t="str">
        <f>'Плей лайт'!A113</f>
        <v>LED-RPL-180-240V-W/BL</v>
      </c>
      <c r="B420" s="76" t="e">
        <f>'Плей лайт'!D113:J113</f>
        <v>#VALUE!</v>
      </c>
      <c r="C420" s="76" t="str">
        <f>'Плей лайт'!E113</f>
        <v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0" s="94">
        <f>'Плей лайт'!G113</f>
        <v>29.5</v>
      </c>
      <c r="E420" s="94">
        <f>'Плей лайт'!H113</f>
        <v>32.299999999999997</v>
      </c>
    </row>
    <row r="421" spans="1:5" ht="48" x14ac:dyDescent="0.2">
      <c r="A421" s="76" t="str">
        <f>'Плей лайт'!A114</f>
        <v>LED-RPL-180-240V-WW/BL</v>
      </c>
      <c r="B421" s="76" t="e">
        <f>'Плей лайт'!D114:J114</f>
        <v>#VALUE!</v>
      </c>
      <c r="C421" s="76" t="str">
        <f>'Плей лайт'!E114</f>
        <v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1" s="94">
        <f>'Плей лайт'!G114</f>
        <v>29.5</v>
      </c>
      <c r="E421" s="94">
        <f>'Плей лайт'!H114</f>
        <v>32.299999999999997</v>
      </c>
    </row>
    <row r="422" spans="1:5" ht="60" x14ac:dyDescent="0.2">
      <c r="A422" s="76" t="str">
        <f>'Плей лайт'!A115</f>
        <v>LED-RPL-360-240V-R/W</v>
      </c>
      <c r="B422" s="76" t="e">
        <f>'Плей лайт'!D115:J115</f>
        <v>#VALUE!</v>
      </c>
      <c r="C422" s="76" t="str">
        <f>'Плей лайт'!E115</f>
        <v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2" s="94">
        <f>'Плей лайт'!G115</f>
        <v>52</v>
      </c>
      <c r="E422" s="94">
        <f>'Плей лайт'!H115</f>
        <v>57.2</v>
      </c>
    </row>
    <row r="423" spans="1:5" ht="48" x14ac:dyDescent="0.2">
      <c r="A423" s="76" t="str">
        <f>'Плей лайт'!A116</f>
        <v>LED-RPL-360-240V-Y/W</v>
      </c>
      <c r="B423" s="76" t="e">
        <f>'Плей лайт'!D116:J116</f>
        <v>#VALUE!</v>
      </c>
      <c r="C423" s="76" t="str">
        <f>'Плей лайт'!E116</f>
        <v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3" s="94">
        <f>'Плей лайт'!G116</f>
        <v>52</v>
      </c>
      <c r="E423" s="94">
        <f>'Плей лайт'!H116</f>
        <v>57.2</v>
      </c>
    </row>
    <row r="424" spans="1:5" ht="60" x14ac:dyDescent="0.2">
      <c r="A424" s="76" t="str">
        <f>'Плей лайт'!A117</f>
        <v>LED-RPL-360-240V-G/W</v>
      </c>
      <c r="B424" s="76" t="e">
        <f>'Плей лайт'!D117:J117</f>
        <v>#VALUE!</v>
      </c>
      <c r="C424" s="76" t="str">
        <f>'Плей лайт'!E117</f>
        <v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4" s="94">
        <f>'Плей лайт'!G117</f>
        <v>59</v>
      </c>
      <c r="E424" s="94">
        <f>'Плей лайт'!H117</f>
        <v>64.599999999999994</v>
      </c>
    </row>
    <row r="425" spans="1:5" ht="48" x14ac:dyDescent="0.2">
      <c r="A425" s="76" t="str">
        <f>'Плей лайт'!A118</f>
        <v>LED-RPL-360-240V-B/W</v>
      </c>
      <c r="B425" s="76" t="e">
        <f>'Плей лайт'!D118:J118</f>
        <v>#VALUE!</v>
      </c>
      <c r="C425" s="76" t="str">
        <f>'Плей лайт'!E118</f>
        <v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5" s="94">
        <f>'Плей лайт'!G118</f>
        <v>56.8</v>
      </c>
      <c r="E425" s="94">
        <f>'Плей лайт'!H118</f>
        <v>64.400000000000006</v>
      </c>
    </row>
    <row r="426" spans="1:5" ht="48" x14ac:dyDescent="0.2">
      <c r="A426" s="76" t="str">
        <f>'Плей лайт'!A119</f>
        <v>LED-RPL-360-240V-W/W</v>
      </c>
      <c r="B426" s="76" t="e">
        <f>'Плей лайт'!D119:J119</f>
        <v>#VALUE!</v>
      </c>
      <c r="C426" s="76" t="str">
        <f>'Плей лайт'!E119</f>
        <v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6" s="94">
        <f>'Плей лайт'!G119</f>
        <v>59</v>
      </c>
      <c r="E426" s="94">
        <f>'Плей лайт'!H119</f>
        <v>64.599999999999994</v>
      </c>
    </row>
    <row r="427" spans="1:5" ht="48" x14ac:dyDescent="0.2">
      <c r="A427" s="76" t="str">
        <f>'Плей лайт'!A120</f>
        <v>LED-RPL-360-240V-WW/BL</v>
      </c>
      <c r="B427" s="76" t="e">
        <f>'Плей лайт'!D120:J120</f>
        <v>#VALUE!</v>
      </c>
      <c r="C427" s="76" t="str">
        <f>'Плей лайт'!E120</f>
        <v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27" s="94">
        <f>'Плей лайт'!G120</f>
        <v>59</v>
      </c>
      <c r="E427" s="94">
        <f>'Плей лайт'!H120</f>
        <v>64.599999999999994</v>
      </c>
    </row>
    <row r="428" spans="1:5" ht="60" x14ac:dyDescent="0.2">
      <c r="A428" s="76" t="str">
        <f>'Плей лайт'!A121</f>
        <v>LED-RPL-200-3,6M-240V-WW/BL</v>
      </c>
      <c r="B428" s="76" t="e">
        <f>'Плей лайт'!D121:J121</f>
        <v>#VALUE!</v>
      </c>
      <c r="C428" s="76" t="str">
        <f>'Плей лайт'!E121</f>
        <v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28" s="94">
        <f>'Плей лайт'!G121</f>
        <v>20</v>
      </c>
      <c r="E428" s="94">
        <f>'Плей лайт'!H121</f>
        <v>22</v>
      </c>
    </row>
    <row r="429" spans="1:5" ht="60" x14ac:dyDescent="0.2">
      <c r="A429" s="76" t="str">
        <f>'Плей лайт'!A122</f>
        <v>LED-RPL-200-3,6M-240V-B/BL</v>
      </c>
      <c r="B429" s="76" t="e">
        <f>'Плей лайт'!D122:J122</f>
        <v>#VALUE!</v>
      </c>
      <c r="C429" s="76" t="str">
        <f>'Плей лайт'!E122</f>
        <v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29" s="94">
        <f>'Плей лайт'!G122</f>
        <v>16.5</v>
      </c>
      <c r="E429" s="94">
        <f>'Плей лайт'!H122</f>
        <v>18.5</v>
      </c>
    </row>
    <row r="430" spans="1:5" ht="12" x14ac:dyDescent="0.2">
      <c r="A430" s="373" t="str">
        <f>'Плей лайт'!A123</f>
        <v>Светодиодный Плей Лайт с матовыми шариками</v>
      </c>
      <c r="B430" s="373"/>
      <c r="C430" s="373"/>
      <c r="D430" s="373"/>
      <c r="E430" s="373"/>
    </row>
    <row r="431" spans="1:5" ht="48" x14ac:dyDescent="0.2">
      <c r="A431" s="76" t="str">
        <f>'Плей лайт'!A124</f>
        <v>LED-1920-1.5*2-240V-GO2-R</v>
      </c>
      <c r="B431" s="76" t="e">
        <f>'Плей лайт'!D124:J124</f>
        <v>#VALUE!</v>
      </c>
      <c r="C431" s="76" t="str">
        <f>'Плей лайт'!E124</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v>
      </c>
      <c r="D431" s="94">
        <f>'Плей лайт'!G124</f>
        <v>26.4</v>
      </c>
      <c r="E431" s="94">
        <f>'Плей лайт'!H124</f>
        <v>30.4</v>
      </c>
    </row>
    <row r="432" spans="1:5" ht="48" x14ac:dyDescent="0.2">
      <c r="A432" s="76" t="str">
        <f>'Плей лайт'!A125</f>
        <v>LED-1920-1.5*2-240V-GO2-Y</v>
      </c>
      <c r="B432" s="76" t="e">
        <f>'Плей лайт'!D125:J125</f>
        <v>#VALUE!</v>
      </c>
      <c r="C432" s="76" t="str">
        <f>'Плей лайт'!E125</f>
        <v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v>
      </c>
      <c r="D432" s="94">
        <f>'Плей лайт'!G125</f>
        <v>26.4</v>
      </c>
      <c r="E432" s="94">
        <f>'Плей лайт'!H125</f>
        <v>30.4</v>
      </c>
    </row>
    <row r="433" spans="1:5" ht="48" x14ac:dyDescent="0.2">
      <c r="A433" s="76" t="str">
        <f>'Плей лайт'!A126</f>
        <v>LED-1920-1.5*2-240V-GO2-B</v>
      </c>
      <c r="B433" s="76" t="e">
        <f>'Плей лайт'!D126:J126</f>
        <v>#VALUE!</v>
      </c>
      <c r="C433" s="76" t="str">
        <f>'Плей лайт'!E126</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v>
      </c>
      <c r="D433" s="94">
        <f>'Плей лайт'!G126</f>
        <v>28.8</v>
      </c>
      <c r="E433" s="94">
        <f>'Плей лайт'!H126</f>
        <v>32</v>
      </c>
    </row>
    <row r="434" spans="1:5" ht="48" x14ac:dyDescent="0.2">
      <c r="A434" s="76" t="str">
        <f>'Плей лайт'!A127</f>
        <v>LED-1920-1.5*2-240V-GO2-W</v>
      </c>
      <c r="B434" s="76" t="e">
        <f>'Плей лайт'!D127:J127</f>
        <v>#VALUE!</v>
      </c>
      <c r="C434" s="76" t="str">
        <f>'Плей лайт'!E127</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v>
      </c>
      <c r="D434" s="94">
        <f>'Плей лайт'!G127</f>
        <v>32</v>
      </c>
      <c r="E434" s="94">
        <f>'Плей лайт'!H127</f>
        <v>34.4</v>
      </c>
    </row>
    <row r="435" spans="1:5" ht="48" x14ac:dyDescent="0.2">
      <c r="A435" s="76" t="str">
        <f>'Плей лайт'!A128</f>
        <v>LED-1920-1.5*2-240V-GO2-G</v>
      </c>
      <c r="B435" s="76" t="e">
        <f>'Плей лайт'!D128:J128</f>
        <v>#VALUE!</v>
      </c>
      <c r="C435" s="76" t="str">
        <f>'Плей лайт'!E128</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v>
      </c>
      <c r="D435" s="94">
        <f>'Плей лайт'!G128</f>
        <v>32</v>
      </c>
      <c r="E435" s="94">
        <f>'Плей лайт'!H128</f>
        <v>34.4</v>
      </c>
    </row>
    <row r="436" spans="1:5" ht="48" x14ac:dyDescent="0.2">
      <c r="A436" s="76" t="str">
        <f>'Плей лайт'!A129</f>
        <v>LED-1920-1.5*2-240V-GO2-М</v>
      </c>
      <c r="B436" s="76" t="e">
        <f>'Плей лайт'!D129:J129</f>
        <v>#VALUE!</v>
      </c>
      <c r="C436" s="76" t="str">
        <f>'Плей лайт'!E129</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v>
      </c>
      <c r="D436" s="94">
        <f>'Плей лайт'!G129</f>
        <v>28.8</v>
      </c>
      <c r="E436" s="94">
        <f>'Плей лайт'!H129</f>
        <v>32</v>
      </c>
    </row>
    <row r="437" spans="1:5" ht="48" x14ac:dyDescent="0.2">
      <c r="A437" s="76" t="str">
        <f>'Плей лайт'!A130</f>
        <v>LED-3020-3*2M-240V-G02-R</v>
      </c>
      <c r="B437" s="76" t="e">
        <f>'Плей лайт'!D130:J130</f>
        <v>#VALUE!</v>
      </c>
      <c r="C437" s="76" t="str">
        <f>'Плей лайт'!E130</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v>
      </c>
      <c r="D437" s="94">
        <f>'Плей лайт'!G130</f>
        <v>32</v>
      </c>
      <c r="E437" s="94">
        <f>'Плей лайт'!H130</f>
        <v>34.4</v>
      </c>
    </row>
    <row r="438" spans="1:5" ht="48" x14ac:dyDescent="0.2">
      <c r="A438" s="76" t="str">
        <f>'Плей лайт'!A131</f>
        <v>LED-3020-3*2M-240V-G02-G</v>
      </c>
      <c r="B438" s="76" t="e">
        <f>'Плей лайт'!D131:J131</f>
        <v>#VALUE!</v>
      </c>
      <c r="C438" s="76" t="str">
        <f>'Плей лайт'!E131</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v>
      </c>
      <c r="D438" s="94">
        <f>'Плей лайт'!G131</f>
        <v>40</v>
      </c>
      <c r="E438" s="94">
        <f>'Плей лайт'!H131</f>
        <v>44</v>
      </c>
    </row>
    <row r="439" spans="1:5" ht="48" x14ac:dyDescent="0.2">
      <c r="A439" s="76" t="str">
        <f>'Плей лайт'!A132</f>
        <v>LED-3020-3*2M-240V-G02-Y</v>
      </c>
      <c r="B439" s="76" t="e">
        <f>'Плей лайт'!D132:J132</f>
        <v>#VALUE!</v>
      </c>
      <c r="C439" s="76" t="str">
        <f>'Плей лайт'!E132</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v>
      </c>
      <c r="D439" s="94">
        <f>'Плей лайт'!G132</f>
        <v>32</v>
      </c>
      <c r="E439" s="94">
        <f>'Плей лайт'!H132</f>
        <v>34.4</v>
      </c>
    </row>
    <row r="440" spans="1:5" ht="48" x14ac:dyDescent="0.2">
      <c r="A440" s="76" t="str">
        <f>'Плей лайт'!A133</f>
        <v>LED-3020-3*2M-240V-G02-B</v>
      </c>
      <c r="B440" s="76" t="e">
        <f>'Плей лайт'!D133:J133</f>
        <v>#VALUE!</v>
      </c>
      <c r="C440" s="76" t="str">
        <f>'Плей лайт'!E133</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v>
      </c>
      <c r="D440" s="94">
        <f>'Плей лайт'!G133</f>
        <v>36</v>
      </c>
      <c r="E440" s="94">
        <f>'Плей лайт'!H133</f>
        <v>40</v>
      </c>
    </row>
    <row r="441" spans="1:5" ht="48" x14ac:dyDescent="0.2">
      <c r="A441" s="76" t="str">
        <f>'Плей лайт'!A134</f>
        <v>LED-3020-3*2M-240V-G02-W</v>
      </c>
      <c r="B441" s="76" t="e">
        <f>'Плей лайт'!D134:J134</f>
        <v>#VALUE!</v>
      </c>
      <c r="C441" s="76" t="str">
        <f>'Плей лайт'!E134</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v>
      </c>
      <c r="D441" s="94">
        <f>'Плей лайт'!G134</f>
        <v>40</v>
      </c>
      <c r="E441" s="94">
        <f>'Плей лайт'!H134</f>
        <v>44</v>
      </c>
    </row>
    <row r="442" spans="1:5" ht="48" x14ac:dyDescent="0.2">
      <c r="A442" s="76" t="str">
        <f>'Плей лайт'!A135</f>
        <v>LED-3020-3*2M-240V-G02-M</v>
      </c>
      <c r="B442" s="76" t="e">
        <f>'Плей лайт'!D135:J135</f>
        <v>#VALUE!</v>
      </c>
      <c r="C442" s="76" t="str">
        <f>'Плей лайт'!E135</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v>
      </c>
      <c r="D442" s="94">
        <f>'Плей лайт'!G135</f>
        <v>36</v>
      </c>
      <c r="E442" s="94">
        <f>'Плей лайт'!H135</f>
        <v>40</v>
      </c>
    </row>
    <row r="443" spans="1:5" ht="48" x14ac:dyDescent="0.2">
      <c r="A443" s="76" t="str">
        <f>'Плей лайт'!A136</f>
        <v>LED-5020-6*2M-240V-G02-R</v>
      </c>
      <c r="B443" s="76" t="e">
        <f>'Плей лайт'!D136:J136</f>
        <v>#VALUE!</v>
      </c>
      <c r="C443" s="76" t="str">
        <f>'Плей лайт'!E136</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v>
      </c>
      <c r="D443" s="94">
        <f>'Плей лайт'!G136</f>
        <v>48</v>
      </c>
      <c r="E443" s="94">
        <f>'Плей лайт'!H136</f>
        <v>52</v>
      </c>
    </row>
    <row r="444" spans="1:5" ht="48" x14ac:dyDescent="0.2">
      <c r="A444" s="76" t="str">
        <f>'Плей лайт'!A137</f>
        <v>LED-5020-6*2M-240V-G02-G</v>
      </c>
      <c r="B444" s="76" t="e">
        <f>'Плей лайт'!D137:J137</f>
        <v>#VALUE!</v>
      </c>
      <c r="C444" s="76" t="str">
        <f>'Плей лайт'!E137</f>
        <v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v>
      </c>
      <c r="D444" s="94">
        <f>'Плей лайт'!G137</f>
        <v>64</v>
      </c>
      <c r="E444" s="94">
        <f>'Плей лайт'!H137</f>
        <v>68</v>
      </c>
    </row>
    <row r="445" spans="1:5" ht="48" x14ac:dyDescent="0.2">
      <c r="A445" s="76" t="str">
        <f>'Плей лайт'!A138</f>
        <v>LED-5020-6*2M-240V-G02-Y</v>
      </c>
      <c r="B445" s="76" t="e">
        <f>'Плей лайт'!D138:J138</f>
        <v>#VALUE!</v>
      </c>
      <c r="C445" s="76" t="str">
        <f>'Плей лайт'!E138</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v>
      </c>
      <c r="D445" s="94">
        <f>'Плей лайт'!G138</f>
        <v>48</v>
      </c>
      <c r="E445" s="94">
        <f>'Плей лайт'!H138</f>
        <v>52</v>
      </c>
    </row>
    <row r="446" spans="1:5" ht="48" x14ac:dyDescent="0.2">
      <c r="A446" s="76" t="str">
        <f>'Плей лайт'!A139</f>
        <v>LED-5020-6*2M-240V-G02-B</v>
      </c>
      <c r="B446" s="76" t="e">
        <f>'Плей лайт'!D139:J139</f>
        <v>#VALUE!</v>
      </c>
      <c r="C446" s="76" t="str">
        <f>'Плей лайт'!E139</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v>
      </c>
      <c r="D446" s="94">
        <f>'Плей лайт'!G139</f>
        <v>52</v>
      </c>
      <c r="E446" s="94">
        <f>'Плей лайт'!H139</f>
        <v>56</v>
      </c>
    </row>
    <row r="447" spans="1:5" ht="48" x14ac:dyDescent="0.2">
      <c r="A447" s="76" t="str">
        <f>'Плей лайт'!A140</f>
        <v>LED-5020-6*2M-240V-G02-W</v>
      </c>
      <c r="B447" s="76" t="e">
        <f>'Плей лайт'!D140:J140</f>
        <v>#VALUE!</v>
      </c>
      <c r="C447" s="76" t="str">
        <f>'Плей лайт'!E140</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v>
      </c>
      <c r="D447" s="94">
        <f>'Плей лайт'!G140</f>
        <v>64</v>
      </c>
      <c r="E447" s="94">
        <f>'Плей лайт'!H140</f>
        <v>68</v>
      </c>
    </row>
    <row r="448" spans="1:5" ht="48" x14ac:dyDescent="0.2">
      <c r="A448" s="76" t="str">
        <f>'Плей лайт'!A141</f>
        <v>LED-5020-6*2M-240V-G02-M</v>
      </c>
      <c r="B448" s="76" t="e">
        <f>'Плей лайт'!D141:J141</f>
        <v>#VALUE!</v>
      </c>
      <c r="C448" s="76" t="str">
        <f>'Плей лайт'!E141</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v>
      </c>
      <c r="D448" s="94">
        <f>'Плей лайт'!G141</f>
        <v>52</v>
      </c>
      <c r="E448" s="94">
        <f>'Плей лайт'!H141</f>
        <v>56</v>
      </c>
    </row>
    <row r="449" spans="1:5" ht="18" x14ac:dyDescent="0.2">
      <c r="A449" s="372" t="str">
        <f>Содержание!E22</f>
        <v>Сети световые</v>
      </c>
      <c r="B449" s="372"/>
      <c r="C449" s="372"/>
      <c r="D449" s="372"/>
      <c r="E449" s="372"/>
    </row>
    <row r="450" spans="1:5" ht="12" x14ac:dyDescent="0.2">
      <c r="A450" s="373" t="str">
        <f>'Световые сети'!A6</f>
        <v>Светодиодные сети</v>
      </c>
      <c r="B450" s="373"/>
      <c r="C450" s="373"/>
      <c r="D450" s="373"/>
      <c r="E450" s="373"/>
    </row>
    <row r="451" spans="1:5" ht="36" x14ac:dyDescent="0.2">
      <c r="A451" s="76" t="str">
        <f>'Световые сети'!A7</f>
        <v>LED-SNL-S-180-230V-R/CL</v>
      </c>
      <c r="B451" s="76" t="e">
        <f>'Световые сети'!D7:J7</f>
        <v>#VALUE!</v>
      </c>
      <c r="C451" s="76" t="str">
        <f>'Световые сети'!E7</f>
        <v>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v>
      </c>
      <c r="D451" s="94">
        <f>'Световые сети'!G7</f>
        <v>27.3</v>
      </c>
      <c r="E451" s="94">
        <f>'Световые сети'!H7</f>
        <v>30</v>
      </c>
    </row>
    <row r="452" spans="1:5" ht="36" x14ac:dyDescent="0.2">
      <c r="A452" s="76" t="str">
        <f>'Световые сети'!A8</f>
        <v>LED-SNL-C-180-230V-R/CL</v>
      </c>
      <c r="B452" s="76" t="e">
        <f>'Световые сети'!D8:J8</f>
        <v>#VALUE!</v>
      </c>
      <c r="C452" s="76" t="str">
        <f>'Световые сети'!E8</f>
        <v>230V, Светодиодная сеть, 180 светодиодов, размер 2,5 Х1,2 метра, потребляемая мощность 9,2 W, прозрачный провод, контроллер в комплекте, цвет красный</v>
      </c>
      <c r="D452" s="94">
        <f>'Световые сети'!G8</f>
        <v>32</v>
      </c>
      <c r="E452" s="94">
        <f>'Световые сети'!H8</f>
        <v>36</v>
      </c>
    </row>
    <row r="453" spans="1:5" ht="36" x14ac:dyDescent="0.2">
      <c r="A453" s="76" t="str">
        <f>'Световые сети'!A9</f>
        <v>LED-SNL-S-180-230V-Y/CL</v>
      </c>
      <c r="B453" s="76" t="e">
        <f>'Световые сети'!D9:J9</f>
        <v>#VALUE!</v>
      </c>
      <c r="C453" s="76" t="str">
        <f>'Световые сети'!E9</f>
        <v>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v>
      </c>
      <c r="D453" s="94">
        <f>'Световые сети'!G9</f>
        <v>27.3</v>
      </c>
      <c r="E453" s="94">
        <f>'Световые сети'!H9</f>
        <v>30</v>
      </c>
    </row>
    <row r="454" spans="1:5" ht="24" x14ac:dyDescent="0.2">
      <c r="A454" s="76" t="str">
        <f>'Световые сети'!A10</f>
        <v>LED-SNL-C-180-230V-Y/CL</v>
      </c>
      <c r="B454" s="76" t="e">
        <f>'Световые сети'!D10:J10</f>
        <v>#VALUE!</v>
      </c>
      <c r="C454" s="76" t="str">
        <f>'Световые сети'!E10</f>
        <v>230V, Светодиодная сеть, 180 светодиодов, размер 2,5Х1,2 метра, потребляемая мощность 9,2 W, прозрачный провод, контроллер в комплекте, цвет жёлтый</v>
      </c>
      <c r="D454" s="94">
        <f>'Световые сети'!G10</f>
        <v>32</v>
      </c>
      <c r="E454" s="94">
        <f>'Световые сети'!H10</f>
        <v>36</v>
      </c>
    </row>
    <row r="455" spans="1:5" ht="36" x14ac:dyDescent="0.2">
      <c r="A455" s="76" t="str">
        <f>'Световые сети'!A11</f>
        <v>LED-SNL-S-180-230V-B/CL</v>
      </c>
      <c r="B455" s="76" t="e">
        <f>'Световые сети'!D11:J11</f>
        <v>#VALUE!</v>
      </c>
      <c r="C455" s="76" t="str">
        <f>'Световые сети'!E11</f>
        <v>230V, Светодиодная сеть, 180 светодиодов, размер 2,5 Х 1,2 метра, потребляемая мощность 9,2 W, прозрачный провод, возможность последовательного соединения,  цвет синий</v>
      </c>
      <c r="D455" s="94">
        <f>'Световые сети'!G11</f>
        <v>31</v>
      </c>
      <c r="E455" s="94">
        <f>'Световые сети'!H11</f>
        <v>34</v>
      </c>
    </row>
    <row r="456" spans="1:5" ht="24" x14ac:dyDescent="0.2">
      <c r="A456" s="76" t="str">
        <f>'Световые сети'!A12</f>
        <v>LED-SNL-C-180-230V-B/CL</v>
      </c>
      <c r="B456" s="76" t="e">
        <f>'Световые сети'!D12:J12</f>
        <v>#VALUE!</v>
      </c>
      <c r="C456" s="76" t="str">
        <f>'Световые сети'!E12</f>
        <v>230V, Светодиодная сеть, 180 светодиодов, размер 2,5Х1,2 метра, потребляемая мощность 9,2 W, прозрачный провод, контроллер в комплекте, цвет синий</v>
      </c>
      <c r="D456" s="94">
        <f>'Световые сети'!G12</f>
        <v>35</v>
      </c>
      <c r="E456" s="94">
        <f>'Световые сети'!H12</f>
        <v>38</v>
      </c>
    </row>
    <row r="457" spans="1:5" ht="36" x14ac:dyDescent="0.2">
      <c r="A457" s="76" t="str">
        <f>'Световые сети'!A13</f>
        <v>LED-SNL-S-180-230V-G/CL</v>
      </c>
      <c r="B457" s="76" t="e">
        <f>'Световые сети'!D13:J13</f>
        <v>#VALUE!</v>
      </c>
      <c r="C457" s="76" t="str">
        <f>'Световые сети'!E13</f>
        <v>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v>
      </c>
      <c r="D457" s="94">
        <f>'Световые сети'!G13</f>
        <v>33</v>
      </c>
      <c r="E457" s="94">
        <f>'Световые сети'!H13</f>
        <v>36</v>
      </c>
    </row>
    <row r="458" spans="1:5" ht="24" x14ac:dyDescent="0.2">
      <c r="A458" s="76" t="str">
        <f>'Световые сети'!A14</f>
        <v>LED-SNL-C-180-230V-G/CL</v>
      </c>
      <c r="B458" s="76" t="e">
        <f>'Световые сети'!D14:J14</f>
        <v>#VALUE!</v>
      </c>
      <c r="C458" s="76" t="str">
        <f>'Световые сети'!E14</f>
        <v>230V, Светодиодная сеть, 180 светодиодов, размер 2,5Х1,2 метра, потребляемая мощность 9,2 W, прозрачный провод, контроллер в комплекте, цвет зелёный</v>
      </c>
      <c r="D458" s="94">
        <f>'Световые сети'!G14</f>
        <v>37</v>
      </c>
      <c r="E458" s="94">
        <f>'Световые сети'!H14</f>
        <v>40</v>
      </c>
    </row>
    <row r="459" spans="1:5" ht="36" x14ac:dyDescent="0.2">
      <c r="A459" s="76" t="str">
        <f>'Световые сети'!A15</f>
        <v>LED-SNL-S-180-230V-W/CL</v>
      </c>
      <c r="B459" s="76" t="e">
        <f>'Световые сети'!D15:J15</f>
        <v>#VALUE!</v>
      </c>
      <c r="C459" s="76" t="str">
        <f>'Световые сети'!E15</f>
        <v>230V, Светодиодная сеть, 180 светодиодов, размер 2,5 Х 1,2 метра, потребляемая мощность 9,2 W, прозрачный провод, возможность последовательного соединения,  цвет белый</v>
      </c>
      <c r="D459" s="94">
        <f>'Световые сети'!G15</f>
        <v>33</v>
      </c>
      <c r="E459" s="94">
        <f>'Световые сети'!H15</f>
        <v>36</v>
      </c>
    </row>
    <row r="460" spans="1:5" ht="36" x14ac:dyDescent="0.2">
      <c r="A460" s="76" t="str">
        <f>'Световые сети'!A16</f>
        <v>LED-SNL-S-180-230V-WW/BL</v>
      </c>
      <c r="B460" s="76" t="e">
        <f>'Световые сети'!D16:J16</f>
        <v>#VALUE!</v>
      </c>
      <c r="C460" s="76" t="str">
        <f>'Световые сети'!E16</f>
        <v>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v>
      </c>
      <c r="D460" s="94">
        <f>'Световые сети'!G16</f>
        <v>33</v>
      </c>
      <c r="E460" s="94">
        <f>'Световые сети'!H16</f>
        <v>36</v>
      </c>
    </row>
    <row r="461" spans="1:5" ht="24" x14ac:dyDescent="0.2">
      <c r="A461" s="76" t="str">
        <f>'Световые сети'!A17</f>
        <v>LED-SNL-C-180-230V-W/CL</v>
      </c>
      <c r="B461" s="76" t="e">
        <f>'Световые сети'!D17:J17</f>
        <v>#VALUE!</v>
      </c>
      <c r="C461" s="76" t="str">
        <f>'Световые сети'!E17</f>
        <v>230V, Светодиодная сеть, 180 светодиодов, размер 2,5Х1,2 метра, потребляемая мощность 9,2 W, прозрачный провод, контроллер в комплекте, цвет белый</v>
      </c>
      <c r="D461" s="94">
        <f>'Световые сети'!G17</f>
        <v>37</v>
      </c>
      <c r="E461" s="94">
        <f>'Световые сети'!H17</f>
        <v>40</v>
      </c>
    </row>
    <row r="462" spans="1:5" ht="36" x14ac:dyDescent="0.2">
      <c r="A462" s="76" t="str">
        <f>'Световые сети'!A18</f>
        <v>LED-SNL-S-180-230V-M/BL</v>
      </c>
      <c r="B462" s="76" t="e">
        <f>'Световые сети'!D18:J18</f>
        <v>#VALUE!</v>
      </c>
      <c r="C462" s="76" t="str">
        <f>'Световые сети'!E18</f>
        <v>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v>
      </c>
      <c r="D462" s="94">
        <f>'Световые сети'!G18</f>
        <v>31</v>
      </c>
      <c r="E462" s="94">
        <f>'Световые сети'!H18</f>
        <v>34</v>
      </c>
    </row>
    <row r="463" spans="1:5" ht="24" x14ac:dyDescent="0.2">
      <c r="A463" s="76" t="str">
        <f>'Световые сети'!A19</f>
        <v>LED-SNL-C-384-240V-R/CL</v>
      </c>
      <c r="B463" s="76" t="e">
        <f>'Световые сети'!D19:J19</f>
        <v>#VALUE!</v>
      </c>
      <c r="C463" s="76" t="str">
        <f>'Световые сети'!E19</f>
        <v>240V, Светодиодная сеть с контроллером, 384 светодиода, размер 2,5Х1,2 метра, потребляемая мощность 18,4W, прозрачный провод, цвет: красный</v>
      </c>
      <c r="D463" s="94">
        <f>'Световые сети'!G19</f>
        <v>47</v>
      </c>
      <c r="E463" s="94">
        <f>'Световые сети'!H19</f>
        <v>52</v>
      </c>
    </row>
    <row r="464" spans="1:5" ht="24" x14ac:dyDescent="0.2">
      <c r="A464" s="76" t="str">
        <f>'Световые сети'!A20</f>
        <v>LED-SNL-C-384-240V-Y/CL</v>
      </c>
      <c r="B464" s="76" t="e">
        <f>'Световые сети'!D20:J20</f>
        <v>#VALUE!</v>
      </c>
      <c r="C464" s="76" t="str">
        <f>'Световые сети'!E20</f>
        <v>240V, Светодиодная сеть с контроллером, 384 светодиода, размер 2,5Х1,2 метра, потребляемая мощность 18,4W, прозрачный провод, цвет: жёлтый</v>
      </c>
      <c r="D464" s="94">
        <f>'Световые сети'!G20</f>
        <v>47</v>
      </c>
      <c r="E464" s="94">
        <f>'Световые сети'!H20</f>
        <v>52</v>
      </c>
    </row>
    <row r="465" spans="1:5" ht="24" x14ac:dyDescent="0.2">
      <c r="A465" s="76" t="str">
        <f>'Световые сети'!A21</f>
        <v>LED-SNL-C-384-240V-B/CL</v>
      </c>
      <c r="B465" s="76" t="e">
        <f>'Световые сети'!D21:J21</f>
        <v>#VALUE!</v>
      </c>
      <c r="C465" s="76" t="str">
        <f>'Световые сети'!E21</f>
        <v>240V, Светодиодная сеть с контроллером, 384 светодиода, размер 2,5Х1,2 метра, потребляемая мощность 18,4W, прозрачный провод, цвет: синий</v>
      </c>
      <c r="D465" s="94">
        <f>'Световые сети'!G21</f>
        <v>51.4</v>
      </c>
      <c r="E465" s="94">
        <f>'Световые сети'!H21</f>
        <v>56</v>
      </c>
    </row>
    <row r="466" spans="1:5" ht="24" x14ac:dyDescent="0.2">
      <c r="A466" s="76" t="str">
        <f>'Световые сети'!A22</f>
        <v>LED-SNL-C-384-240V-W/CL</v>
      </c>
      <c r="B466" s="76" t="e">
        <f>'Световые сети'!D22:J22</f>
        <v>#VALUE!</v>
      </c>
      <c r="C466" s="76" t="str">
        <f>'Световые сети'!E22</f>
        <v>240V, Светодиодная сеть с контроллером, 384 светодиода, размер 2,5Х1,2 метра, потребляемая мощность 18,4W, прозрачный провод, цвет: белый</v>
      </c>
      <c r="D466" s="94">
        <f>'Световые сети'!G22</f>
        <v>55.6</v>
      </c>
      <c r="E466" s="94">
        <f>'Световые сети'!H22</f>
        <v>61.2</v>
      </c>
    </row>
    <row r="467" spans="1:5" ht="12" x14ac:dyDescent="0.2">
      <c r="A467" s="369" t="str">
        <f>'Световые сети'!A23</f>
        <v>Светодиодные сети с мерцающими светодиодами</v>
      </c>
      <c r="B467" s="370"/>
      <c r="C467" s="370"/>
      <c r="D467" s="370"/>
      <c r="E467" s="371"/>
    </row>
    <row r="468" spans="1:5" ht="36" x14ac:dyDescent="0.2">
      <c r="A468" s="76" t="str">
        <f>'Световые сети'!A24</f>
        <v>LED-SNL-S-180-230V-W/CL(Flash)</v>
      </c>
      <c r="B468" s="76" t="e">
        <f>'Световые сети'!D24:J24</f>
        <v>#VALUE!</v>
      </c>
      <c r="C468" s="76" t="str">
        <f>'Световые сети'!E24</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v>
      </c>
      <c r="D468" s="94">
        <f>'Световые сети'!G24</f>
        <v>34</v>
      </c>
      <c r="E468" s="94">
        <f>'Световые сети'!H24</f>
        <v>38</v>
      </c>
    </row>
    <row r="469" spans="1:5" ht="48" x14ac:dyDescent="0.2">
      <c r="A469" s="76" t="str">
        <f>'Световые сети'!A25</f>
        <v>LED-SNL-S-180-230V-WW/CL(Flash)</v>
      </c>
      <c r="B469" s="76" t="e">
        <f>'Световые сети'!D25:J25</f>
        <v>#VALUE!</v>
      </c>
      <c r="C469" s="76" t="str">
        <f>'Световые сети'!E25</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v>
      </c>
      <c r="D469" s="94">
        <f>'Световые сети'!G25</f>
        <v>34</v>
      </c>
      <c r="E469" s="94">
        <f>'Световые сети'!H25</f>
        <v>38</v>
      </c>
    </row>
    <row r="470" spans="1:5" ht="36" x14ac:dyDescent="0.2">
      <c r="A470" s="76" t="str">
        <f>'Световые сети'!A26</f>
        <v>LED-SNL-S-180-230V-M/CL(Flash)</v>
      </c>
      <c r="B470" s="76" t="e">
        <f>'Световые сети'!D26:J26</f>
        <v>#VALUE!</v>
      </c>
      <c r="C470" s="76" t="str">
        <f>'Световые сети'!E26</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v>
      </c>
      <c r="D470" s="94">
        <f>'Световые сети'!G26</f>
        <v>34</v>
      </c>
      <c r="E470" s="94">
        <f>'Световые сети'!H26</f>
        <v>38</v>
      </c>
    </row>
    <row r="471" spans="1:5" ht="18" x14ac:dyDescent="0.2">
      <c r="A471" s="372" t="str">
        <f>Содержание!E12</f>
        <v>Гирлянды светодиодные</v>
      </c>
      <c r="B471" s="372"/>
      <c r="C471" s="372"/>
      <c r="D471" s="372"/>
      <c r="E471" s="372"/>
    </row>
    <row r="472" spans="1:5" ht="12" x14ac:dyDescent="0.2">
      <c r="A472" s="373" t="str">
        <f>Гирлянды!A6</f>
        <v>Гирлянды с мерцающими светодиодами</v>
      </c>
      <c r="B472" s="373"/>
      <c r="C472" s="373"/>
      <c r="D472" s="373"/>
      <c r="E472" s="373"/>
    </row>
    <row r="473" spans="1:5" ht="48" x14ac:dyDescent="0.2">
      <c r="A473" s="76" t="str">
        <f>Гирлянды!A7</f>
        <v>LED-PL-100L-10M-240V-BG/BL</v>
      </c>
      <c r="B473" s="76">
        <f>Гирлянды!D7</f>
        <v>0</v>
      </c>
      <c r="C473" s="76" t="str">
        <f>Гирлянды!E7</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v>
      </c>
      <c r="D473" s="94">
        <f>Гирлянды!G7</f>
        <v>21.4</v>
      </c>
      <c r="E473" s="94">
        <f>Гирлянды!H7</f>
        <v>23</v>
      </c>
    </row>
    <row r="474" spans="1:5" ht="48" x14ac:dyDescent="0.2">
      <c r="A474" s="76" t="str">
        <f>Гирлянды!A8</f>
        <v>LED-PL-100L-10M-240V-RG/BL</v>
      </c>
      <c r="B474" s="76">
        <f>Гирлянды!D8</f>
        <v>0</v>
      </c>
      <c r="C474" s="76" t="str">
        <f>Гирлянды!E8</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v>
      </c>
      <c r="D474" s="94">
        <f>Гирлянды!G8</f>
        <v>21.4</v>
      </c>
      <c r="E474" s="94">
        <f>Гирлянды!H8</f>
        <v>23</v>
      </c>
    </row>
    <row r="475" spans="1:5" ht="48" x14ac:dyDescent="0.2">
      <c r="A475" s="76" t="str">
        <f>Гирлянды!A9</f>
        <v>LED-PL-100L-10M-240V-RB/BL</v>
      </c>
      <c r="B475" s="76">
        <f>Гирлянды!D9</f>
        <v>0</v>
      </c>
      <c r="C475" s="76" t="str">
        <f>Гирлянды!E9</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v>
      </c>
      <c r="D475" s="94">
        <f>Гирлянды!G9</f>
        <v>21.4</v>
      </c>
      <c r="E475" s="94">
        <f>Гирлянды!H9</f>
        <v>23</v>
      </c>
    </row>
    <row r="476" spans="1:5" ht="48" x14ac:dyDescent="0.2">
      <c r="A476" s="76" t="str">
        <f>Гирлянды!A10</f>
        <v>LED-PL-100L-10M-240V-RY/BL</v>
      </c>
      <c r="B476" s="76">
        <f>Гирлянды!D10</f>
        <v>0</v>
      </c>
      <c r="C476" s="76" t="str">
        <f>Гирлянды!E10</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v>
      </c>
      <c r="D476" s="94">
        <f>Гирлянды!G10</f>
        <v>21.4</v>
      </c>
      <c r="E476" s="94">
        <f>Гирлянды!H10</f>
        <v>23</v>
      </c>
    </row>
    <row r="477" spans="1:5" ht="48" x14ac:dyDescent="0.2">
      <c r="A477" s="76" t="str">
        <f>Гирлянды!A11</f>
        <v>LED-PL-100L-10M-240V-BG/CL</v>
      </c>
      <c r="B477" s="76">
        <f>Гирлянды!D11</f>
        <v>0</v>
      </c>
      <c r="C477" s="76" t="str">
        <f>Гирлянды!E11</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v>
      </c>
      <c r="D477" s="94">
        <f>Гирлянды!G11</f>
        <v>21.4</v>
      </c>
      <c r="E477" s="94">
        <f>Гирлянды!H11</f>
        <v>23</v>
      </c>
    </row>
    <row r="478" spans="1:5" ht="48" x14ac:dyDescent="0.2">
      <c r="A478" s="76" t="str">
        <f>Гирлянды!A12</f>
        <v>LED-PL-100L-10M-240V-RG/CL</v>
      </c>
      <c r="B478" s="76">
        <f>Гирлянды!D12</f>
        <v>0</v>
      </c>
      <c r="C478" s="76" t="str">
        <f>Гирлянды!E12</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v>
      </c>
      <c r="D478" s="94">
        <f>Гирлянды!G12</f>
        <v>21.4</v>
      </c>
      <c r="E478" s="94">
        <f>Гирлянды!H12</f>
        <v>23</v>
      </c>
    </row>
    <row r="479" spans="1:5" ht="48" x14ac:dyDescent="0.2">
      <c r="A479" s="76" t="str">
        <f>Гирлянды!A13</f>
        <v>LED-PL-100L-10M-240V-RB/CL</v>
      </c>
      <c r="B479" s="76">
        <f>Гирлянды!D13</f>
        <v>0</v>
      </c>
      <c r="C479" s="76" t="str">
        <f>Гирлянды!E13</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v>
      </c>
      <c r="D479" s="94">
        <f>Гирлянды!G13</f>
        <v>21.4</v>
      </c>
      <c r="E479" s="94">
        <f>Гирлянды!H13</f>
        <v>23</v>
      </c>
    </row>
    <row r="480" spans="1:5" ht="48" x14ac:dyDescent="0.2">
      <c r="A480" s="76" t="str">
        <f>Гирлянды!A14</f>
        <v>LED-PL-100L-10M-240V-RY/CL</v>
      </c>
      <c r="B480" s="76">
        <f>Гирлянды!D14</f>
        <v>0</v>
      </c>
      <c r="C480" s="76" t="str">
        <f>Гирлянды!E14</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v>
      </c>
      <c r="D480" s="94">
        <f>Гирлянды!G14</f>
        <v>21.4</v>
      </c>
      <c r="E480" s="94">
        <f>Гирлянды!H14</f>
        <v>23</v>
      </c>
    </row>
    <row r="481" spans="1:5" ht="12" x14ac:dyDescent="0.2">
      <c r="A481" s="373" t="str">
        <f>Гирлянды!A15</f>
        <v>Гирлянды со светодиодными шариками (диаметр шарика 10мм)</v>
      </c>
      <c r="B481" s="373"/>
      <c r="C481" s="373"/>
      <c r="D481" s="373"/>
      <c r="E481" s="373"/>
    </row>
    <row r="482" spans="1:5" ht="36" x14ac:dyDescent="0.2">
      <c r="A482" s="76" t="str">
        <f>Гирлянды!A16</f>
        <v>LED-PL(G02)-100L-10M-240V-R</v>
      </c>
      <c r="B482" s="76">
        <f>Гирлянды!D16</f>
        <v>0</v>
      </c>
      <c r="C482" s="76" t="str">
        <f>Гирлянды!E16</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v>
      </c>
      <c r="D482" s="94">
        <f>Гирлянды!G16</f>
        <v>12.8</v>
      </c>
      <c r="E482" s="94">
        <f>Гирлянды!H16</f>
        <v>13.7</v>
      </c>
    </row>
    <row r="483" spans="1:5" ht="36" x14ac:dyDescent="0.2">
      <c r="A483" s="76" t="str">
        <f>Гирлянды!A17</f>
        <v>LED-PL(G02)-100L-10M-240V-Y</v>
      </c>
      <c r="B483" s="76">
        <f>Гирлянды!D17</f>
        <v>0</v>
      </c>
      <c r="C483" s="76" t="str">
        <f>Гирлянды!E17</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v>
      </c>
      <c r="D483" s="94">
        <f>Гирлянды!G17</f>
        <v>12.8</v>
      </c>
      <c r="E483" s="94">
        <f>Гирлянды!H17</f>
        <v>13.7</v>
      </c>
    </row>
    <row r="484" spans="1:5" ht="36" x14ac:dyDescent="0.2">
      <c r="A484" s="76" t="str">
        <f>Гирлянды!A18</f>
        <v>LED-PL(G02)-100L-10M-240V-G</v>
      </c>
      <c r="B484" s="76">
        <f>Гирлянды!D18</f>
        <v>0</v>
      </c>
      <c r="C484" s="76" t="str">
        <f>Гирлянды!E18</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v>
      </c>
      <c r="D484" s="94">
        <f>Гирлянды!G18</f>
        <v>13</v>
      </c>
      <c r="E484" s="94">
        <f>Гирлянды!H18</f>
        <v>14</v>
      </c>
    </row>
    <row r="485" spans="1:5" ht="36" x14ac:dyDescent="0.2">
      <c r="A485" s="76" t="str">
        <f>Гирлянды!A19</f>
        <v>LED-PL(G02)-100L-10M-240V-B</v>
      </c>
      <c r="B485" s="76">
        <f>Гирлянды!D19</f>
        <v>0</v>
      </c>
      <c r="C485" s="76" t="str">
        <f>Гирлянды!E19</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v>
      </c>
      <c r="D485" s="94">
        <f>Гирлянды!G19</f>
        <v>13</v>
      </c>
      <c r="E485" s="94">
        <f>Гирлянды!H19</f>
        <v>14</v>
      </c>
    </row>
    <row r="486" spans="1:5" ht="48" x14ac:dyDescent="0.2">
      <c r="A486" s="76" t="str">
        <f>Гирлянды!A20</f>
        <v>LED-PLR(G02)-100L-10M-240V-B/DG</v>
      </c>
      <c r="B486" s="76">
        <f>Гирлянды!D20</f>
        <v>0</v>
      </c>
      <c r="C486" s="76" t="str">
        <f>Гирлянды!E20</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v>
      </c>
      <c r="D486" s="94">
        <f>Гирлянды!G20</f>
        <v>13</v>
      </c>
      <c r="E486" s="94">
        <f>Гирлянды!H20</f>
        <v>14</v>
      </c>
    </row>
    <row r="487" spans="1:5" ht="36" x14ac:dyDescent="0.2">
      <c r="A487" s="76" t="str">
        <f>Гирлянды!A21</f>
        <v>LED-PL(G02)-100L-10M-240V-W</v>
      </c>
      <c r="B487" s="76">
        <f>Гирлянды!D21</f>
        <v>0</v>
      </c>
      <c r="C487" s="76" t="str">
        <f>Гирлянды!E21</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v>
      </c>
      <c r="D487" s="94">
        <f>Гирлянды!G21</f>
        <v>13</v>
      </c>
      <c r="E487" s="94">
        <f>Гирлянды!H21</f>
        <v>14</v>
      </c>
    </row>
    <row r="488" spans="1:5" ht="48" x14ac:dyDescent="0.2">
      <c r="A488" s="76" t="str">
        <f>Гирлянды!A22</f>
        <v>LED-PLR(G02)-100L-10M-240V-W/DG</v>
      </c>
      <c r="B488" s="76">
        <f>Гирлянды!D22</f>
        <v>0</v>
      </c>
      <c r="C488" s="76" t="str">
        <f>Гирлянды!E22</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v>
      </c>
      <c r="D488" s="94">
        <f>Гирлянды!G22</f>
        <v>13</v>
      </c>
      <c r="E488" s="94">
        <f>Гирлянды!H22</f>
        <v>14</v>
      </c>
    </row>
    <row r="489" spans="1:5" ht="36" x14ac:dyDescent="0.2">
      <c r="A489" s="76" t="str">
        <f>Гирлянды!A23</f>
        <v>LED-PL(G02)-100L-10M-240V-M</v>
      </c>
      <c r="B489" s="76">
        <f>Гирлянды!D23</f>
        <v>0</v>
      </c>
      <c r="C489" s="76" t="str">
        <f>Гирлянды!E23</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v>
      </c>
      <c r="D489" s="94">
        <f>Гирлянды!G23</f>
        <v>10.7</v>
      </c>
      <c r="E489" s="94">
        <f>Гирлянды!H23</f>
        <v>11.8</v>
      </c>
    </row>
    <row r="490" spans="1:5" ht="48" x14ac:dyDescent="0.2">
      <c r="A490" s="76" t="str">
        <f>Гирлянды!A24</f>
        <v>LED-PL(G02)-100L-10M-240V-Mc</v>
      </c>
      <c r="B490" s="76">
        <f>Гирлянды!D24</f>
        <v>0</v>
      </c>
      <c r="C490" s="76" t="str">
        <f>Гирлянды!E24</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v>
      </c>
      <c r="D490" s="94">
        <f>Гирлянды!G24</f>
        <v>16.399999999999999</v>
      </c>
      <c r="E490" s="94">
        <f>Гирлянды!H24</f>
        <v>17.600000000000001</v>
      </c>
    </row>
    <row r="491" spans="1:5" ht="48" x14ac:dyDescent="0.2">
      <c r="A491" s="76" t="str">
        <f>Гирлянды!A25</f>
        <v>LED-PL-DIA-25MM-100L-20M-240V-Mс</v>
      </c>
      <c r="B491" s="76">
        <f>Гирлянды!D25</f>
        <v>0</v>
      </c>
      <c r="C491" s="76" t="str">
        <f>Гирлянды!E25</f>
        <v>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v>
      </c>
      <c r="D491" s="94">
        <f>Гирлянды!G25</f>
        <v>33.4</v>
      </c>
      <c r="E491" s="94">
        <f>Гирлянды!H25</f>
        <v>37</v>
      </c>
    </row>
    <row r="492" spans="1:5" ht="12" x14ac:dyDescent="0.2">
      <c r="A492" s="373" t="str">
        <f>Гирлянды!A26</f>
        <v>Светодиодная гирлянда с прозрачными и цветными шарами</v>
      </c>
      <c r="B492" s="373"/>
      <c r="C492" s="373"/>
      <c r="D492" s="373"/>
      <c r="E492" s="373"/>
    </row>
    <row r="493" spans="1:5" ht="48" x14ac:dyDescent="0.2">
      <c r="A493" s="76" t="str">
        <f>Гирлянды!A27</f>
        <v>LED-2BL-50L-10M-240V-W</v>
      </c>
      <c r="B493" s="76">
        <f>Гирлянды!D27</f>
        <v>0</v>
      </c>
      <c r="C493" s="76" t="str">
        <f>Гирлянды!E27</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v>
      </c>
      <c r="D493" s="94">
        <f>Гирлянды!G27</f>
        <v>55.3</v>
      </c>
      <c r="E493" s="94">
        <f>Гирлянды!H27</f>
        <v>61</v>
      </c>
    </row>
    <row r="494" spans="1:5" ht="48" x14ac:dyDescent="0.2">
      <c r="A494" s="76" t="str">
        <f>Гирлянды!A28</f>
        <v>LED-2BL-50L-10M-240V-WW</v>
      </c>
      <c r="B494" s="76">
        <f>Гирлянды!D28</f>
        <v>0</v>
      </c>
      <c r="C494" s="76" t="str">
        <f>Гирлянды!E28</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v>
      </c>
      <c r="D494" s="94">
        <f>Гирлянды!G28</f>
        <v>55.3</v>
      </c>
      <c r="E494" s="94">
        <f>Гирлянды!H28</f>
        <v>61</v>
      </c>
    </row>
    <row r="495" spans="1:5" ht="48" x14ac:dyDescent="0.2">
      <c r="A495" s="76" t="str">
        <f>Гирлянды!A32</f>
        <v>LED-PL-50-10M-240V-A3-W/W</v>
      </c>
      <c r="B495" s="76">
        <f>Гирлянды!D32</f>
        <v>0</v>
      </c>
      <c r="C495" s="76" t="str">
        <f>Гирлянды!E32</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5" s="94">
        <f>Гирлянды!G32</f>
        <v>6.3</v>
      </c>
      <c r="E495" s="94">
        <f>Гирлянды!H32</f>
        <v>7.3</v>
      </c>
    </row>
    <row r="496" spans="1:5" ht="48" x14ac:dyDescent="0.2">
      <c r="A496" s="76" t="str">
        <f>Гирлянды!A33</f>
        <v>LED-PL-50-10M-240V-A3-W/R</v>
      </c>
      <c r="B496" s="76">
        <f>Гирлянды!D33</f>
        <v>0</v>
      </c>
      <c r="C496" s="76" t="str">
        <f>Гирлянды!E33</f>
        <v>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v>
      </c>
      <c r="D496" s="94">
        <f>Гирлянды!G33</f>
        <v>6.3</v>
      </c>
      <c r="E496" s="94">
        <f>Гирлянды!H33</f>
        <v>7.3</v>
      </c>
    </row>
    <row r="497" spans="1:5" ht="48" x14ac:dyDescent="0.2">
      <c r="A497" s="76" t="str">
        <f>Гирлянды!A34</f>
        <v>LED-PL-50-10M-240V-A4-W/Y</v>
      </c>
      <c r="B497" s="76">
        <f>Гирлянды!D34</f>
        <v>0</v>
      </c>
      <c r="C497" s="76" t="str">
        <f>Гирлянды!E34</f>
        <v>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v>
      </c>
      <c r="D497" s="94">
        <f>Гирлянды!G34</f>
        <v>6.3</v>
      </c>
      <c r="E497" s="94">
        <f>Гирлянды!H34</f>
        <v>7.3</v>
      </c>
    </row>
    <row r="498" spans="1:5" ht="48" x14ac:dyDescent="0.2">
      <c r="A498" s="76" t="str">
        <f>Гирлянды!A35</f>
        <v>LED-PL-50-10M-240V-A6-W/W</v>
      </c>
      <c r="B498" s="76">
        <f>Гирлянды!D35</f>
        <v>0</v>
      </c>
      <c r="C498" s="76" t="str">
        <f>Гирлянды!E35</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8" s="94">
        <f>Гирлянды!G35</f>
        <v>6.3</v>
      </c>
      <c r="E498" s="94">
        <f>Гирлянды!H35</f>
        <v>7.3</v>
      </c>
    </row>
    <row r="499" spans="1:5" ht="48" x14ac:dyDescent="0.2">
      <c r="A499" s="76" t="str">
        <f>Гирлянды!A36</f>
        <v>LED-PL-50-10M-240V-A8-W/W</v>
      </c>
      <c r="B499" s="76">
        <f>Гирлянды!D36</f>
        <v>0</v>
      </c>
      <c r="C499" s="76" t="str">
        <f>Гирлянды!E36</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499" s="94">
        <f>Гирлянды!G36</f>
        <v>6.3</v>
      </c>
      <c r="E499" s="94">
        <f>Гирлянды!H36</f>
        <v>7.3</v>
      </c>
    </row>
    <row r="500" spans="1:5" ht="12" x14ac:dyDescent="0.2">
      <c r="A500" s="369" t="str">
        <f>Гирлянды!A37</f>
        <v>Светодиодная гирляна «Восточная сказка»</v>
      </c>
      <c r="B500" s="370"/>
      <c r="C500" s="370"/>
      <c r="D500" s="370"/>
      <c r="E500" s="371"/>
    </row>
    <row r="501" spans="1:5" ht="48" x14ac:dyDescent="0.2">
      <c r="A501" s="76" t="str">
        <f>Гирлянды!A38</f>
        <v>LED-PL-50-10M-240V-WW/CL(gold)</v>
      </c>
      <c r="B501" s="76">
        <f>Гирлянды!D38</f>
        <v>0</v>
      </c>
      <c r="C501" s="76" t="str">
        <f>Гирлянды!E38</f>
        <v>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v>
      </c>
      <c r="D501" s="94">
        <f>Гирлянды!G38</f>
        <v>21</v>
      </c>
      <c r="E501" s="94">
        <f>Гирлянды!H38</f>
        <v>23</v>
      </c>
    </row>
    <row r="502" spans="1:5" ht="48" x14ac:dyDescent="0.2">
      <c r="A502" s="76" t="str">
        <f>Гирлянды!A39</f>
        <v>LED-PL-50-10M-240V-W/CL(silver)</v>
      </c>
      <c r="B502" s="76">
        <f>Гирлянды!D39</f>
        <v>0</v>
      </c>
      <c r="C502" s="76" t="str">
        <f>Гирлянды!E39</f>
        <v>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v>
      </c>
      <c r="D502" s="94">
        <f>Гирлянды!G39</f>
        <v>21</v>
      </c>
      <c r="E502" s="94">
        <f>Гирлянды!H39</f>
        <v>23</v>
      </c>
    </row>
    <row r="503" spans="1:5" ht="12" x14ac:dyDescent="0.2">
      <c r="A503" s="373" t="str">
        <f>Гирлянды!A40</f>
        <v>Светодиодная гирлянда «Цветы»</v>
      </c>
      <c r="B503" s="373"/>
      <c r="C503" s="373"/>
      <c r="D503" s="373"/>
      <c r="E503" s="373"/>
    </row>
    <row r="504" spans="1:5" ht="60" x14ac:dyDescent="0.2">
      <c r="A504" s="76" t="str">
        <f>Гирлянды!A41</f>
        <v>LED-PL(B2)-50L-10M-W (Lavender)</v>
      </c>
      <c r="B504" s="76">
        <f>Гирлянды!D41</f>
        <v>0</v>
      </c>
      <c r="C504" s="76" t="str">
        <f>Гирлянды!E41</f>
        <v>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v>
      </c>
      <c r="D504" s="94">
        <f>Гирлянды!G41</f>
        <v>6.3</v>
      </c>
      <c r="E504" s="94">
        <f>Гирлянды!H41</f>
        <v>7.3</v>
      </c>
    </row>
    <row r="505" spans="1:5" ht="60" x14ac:dyDescent="0.2">
      <c r="A505" s="76" t="str">
        <f>Гирлянды!A42</f>
        <v>LED-PL(B3)-50L-10M-W (White)</v>
      </c>
      <c r="B505" s="76">
        <f>Гирлянды!D42</f>
        <v>0</v>
      </c>
      <c r="C505" s="76" t="str">
        <f>Гирлянды!E42</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v>
      </c>
      <c r="D505" s="94">
        <f>Гирлянды!G42</f>
        <v>6.3</v>
      </c>
      <c r="E505" s="94">
        <f>Гирлянды!H42</f>
        <v>7.3</v>
      </c>
    </row>
    <row r="506" spans="1:5" ht="60" x14ac:dyDescent="0.2">
      <c r="A506" s="76" t="str">
        <f>Гирлянды!A43</f>
        <v>LED-PL(B3)-50L-10M-W (Orange)</v>
      </c>
      <c r="B506" s="76">
        <f>Гирлянды!D43</f>
        <v>0</v>
      </c>
      <c r="C506" s="76" t="str">
        <f>Гирлянды!E43</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v>
      </c>
      <c r="D506" s="94">
        <f>Гирлянды!G43</f>
        <v>6.3</v>
      </c>
      <c r="E506" s="94">
        <f>Гирлянды!H43</f>
        <v>7.3</v>
      </c>
    </row>
    <row r="507" spans="1:5" ht="60" x14ac:dyDescent="0.2">
      <c r="A507" s="76" t="str">
        <f>Гирлянды!A44</f>
        <v>LED-PL(B3)-50L-10M-W (Pink)</v>
      </c>
      <c r="B507" s="76">
        <f>Гирлянды!D44</f>
        <v>0</v>
      </c>
      <c r="C507" s="76" t="str">
        <f>Гирлянды!E44</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v>
      </c>
      <c r="D507" s="94">
        <f>Гирлянды!G44</f>
        <v>6.3</v>
      </c>
      <c r="E507" s="94">
        <f>Гирлянды!H44</f>
        <v>7.3</v>
      </c>
    </row>
    <row r="508" spans="1:5" ht="60" x14ac:dyDescent="0.2">
      <c r="A508" s="76" t="str">
        <f>Гирлянды!A45</f>
        <v>LED-PL(B5)-50L-10M-W (Purple)</v>
      </c>
      <c r="B508" s="76">
        <f>Гирлянды!D45</f>
        <v>0</v>
      </c>
      <c r="C508" s="76" t="str">
        <f>Гирлянды!E45</f>
        <v>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v>
      </c>
      <c r="D508" s="94">
        <f>Гирлянды!G45</f>
        <v>6.3</v>
      </c>
      <c r="E508" s="94">
        <f>Гирлянды!H45</f>
        <v>7.3</v>
      </c>
    </row>
    <row r="509" spans="1:5" ht="60" x14ac:dyDescent="0.2">
      <c r="A509" s="76" t="str">
        <f>Гирлянды!A46</f>
        <v>LED-PL(B5)-50L-10M-W (White)</v>
      </c>
      <c r="B509" s="76">
        <f>Гирлянды!D46</f>
        <v>0</v>
      </c>
      <c r="C509" s="76" t="str">
        <f>Гирлянды!E46</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v>
      </c>
      <c r="D509" s="94">
        <f>Гирлянды!G46</f>
        <v>6.3</v>
      </c>
      <c r="E509" s="94">
        <f>Гирлянды!H46</f>
        <v>7.3</v>
      </c>
    </row>
    <row r="510" spans="1:5" ht="60" x14ac:dyDescent="0.2">
      <c r="A510" s="76" t="str">
        <f>Гирлянды!A47</f>
        <v>LED-PL(B5)-50L-10M-W (Red)</v>
      </c>
      <c r="B510" s="76">
        <f>Гирлянды!D47</f>
        <v>0</v>
      </c>
      <c r="C510" s="76" t="str">
        <f>Гирлянды!E47</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v>
      </c>
      <c r="D510" s="94">
        <f>Гирлянды!G47</f>
        <v>6.3</v>
      </c>
      <c r="E510" s="94">
        <f>Гирлянды!H47</f>
        <v>7.3</v>
      </c>
    </row>
    <row r="511" spans="1:5" ht="60" x14ac:dyDescent="0.2">
      <c r="A511" s="76" t="str">
        <f>Гирлянды!A48</f>
        <v>LED-PL(B5)-50L-10M-W (Yellow)</v>
      </c>
      <c r="B511" s="76">
        <f>Гирлянды!D48</f>
        <v>0</v>
      </c>
      <c r="C511" s="76" t="str">
        <f>Гирлянды!E48</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v>
      </c>
      <c r="D511" s="94">
        <f>Гирлянды!G48</f>
        <v>6.3</v>
      </c>
      <c r="E511" s="94">
        <f>Гирлянды!H48</f>
        <v>7.3</v>
      </c>
    </row>
    <row r="512" spans="1:5" ht="12" x14ac:dyDescent="0.2">
      <c r="A512" s="373" t="str">
        <f>Гирлянды!A49</f>
        <v>Светодиодная гирлянда мульти</v>
      </c>
      <c r="B512" s="373"/>
      <c r="C512" s="373"/>
      <c r="D512" s="373"/>
      <c r="E512" s="373"/>
    </row>
    <row r="513" spans="1:5" ht="48" x14ac:dyDescent="0.2">
      <c r="A513" s="76" t="str">
        <f>Гирлянды!A50</f>
        <v>LED-PL-100L-10M-240V-RGBY</v>
      </c>
      <c r="B513" s="76">
        <f>Гирлянды!D50</f>
        <v>0</v>
      </c>
      <c r="C513" s="76" t="str">
        <f>Гирлянды!E50</f>
        <v>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v>
      </c>
      <c r="D513" s="94">
        <f>Гирлянды!G50</f>
        <v>11</v>
      </c>
      <c r="E513" s="94">
        <f>Гирлянды!H50</f>
        <v>12</v>
      </c>
    </row>
    <row r="514" spans="1:5" ht="12" x14ac:dyDescent="0.2">
      <c r="A514" s="373" t="str">
        <f>Гирлянды!A51</f>
        <v>Светодиодная гирлянда «Еловая шишка»</v>
      </c>
      <c r="B514" s="373"/>
      <c r="C514" s="373"/>
      <c r="D514" s="373"/>
      <c r="E514" s="373"/>
    </row>
    <row r="515" spans="1:5" ht="60" x14ac:dyDescent="0.2">
      <c r="A515" s="76" t="str">
        <f>Гирлянды!A52</f>
        <v>LED-PL-50-10M-240V-C9-RG</v>
      </c>
      <c r="B515" s="76">
        <f>Гирлянды!D52</f>
        <v>0</v>
      </c>
      <c r="C515" s="76" t="str">
        <f>Гирлянды!E52</f>
        <v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v>
      </c>
      <c r="D515" s="94">
        <f>Гирлянды!G52</f>
        <v>28</v>
      </c>
      <c r="E515" s="94">
        <f>Гирлянды!H52</f>
        <v>31</v>
      </c>
    </row>
    <row r="516" spans="1:5" ht="60" x14ac:dyDescent="0.2">
      <c r="A516" s="76" t="str">
        <f>Гирлянды!A53</f>
        <v>LED-PL-50-10M-240V-C9-RB</v>
      </c>
      <c r="B516" s="76">
        <f>Гирлянды!D53</f>
        <v>0</v>
      </c>
      <c r="C516" s="76" t="str">
        <f>Гирлянды!E53</f>
        <v>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v>
      </c>
      <c r="D516" s="94">
        <f>Гирлянды!G53</f>
        <v>28</v>
      </c>
      <c r="E516" s="94">
        <f>Гирлянды!H53</f>
        <v>31</v>
      </c>
    </row>
    <row r="517" spans="1:5" ht="48" x14ac:dyDescent="0.2">
      <c r="A517" s="76" t="str">
        <f>Гирлянды!A54</f>
        <v>LED-PL-100-20M-240V-C9-MULTI</v>
      </c>
      <c r="B517" s="76">
        <f>Гирлянды!D54</f>
        <v>0</v>
      </c>
      <c r="C517" s="76" t="str">
        <f>Гирлянды!E54</f>
        <v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v>
      </c>
      <c r="D517" s="94">
        <f>Гирлянды!G54</f>
        <v>37.9</v>
      </c>
      <c r="E517" s="94">
        <f>Гирлянды!H54</f>
        <v>41.7</v>
      </c>
    </row>
    <row r="518" spans="1:5" ht="48" x14ac:dyDescent="0.2">
      <c r="A518" s="76" t="str">
        <f>Гирлянды!A55</f>
        <v>LED-PL-50-10M-240V-C9-CW/DG</v>
      </c>
      <c r="B518" s="76">
        <f>Гирлянды!D55</f>
        <v>0</v>
      </c>
      <c r="C518" s="76" t="str">
        <f>Гирлянды!E55</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v>
      </c>
      <c r="D518" s="94">
        <f>Гирлянды!G55</f>
        <v>21</v>
      </c>
      <c r="E518" s="94">
        <f>Гирлянды!H55</f>
        <v>24</v>
      </c>
    </row>
    <row r="519" spans="1:5" ht="48" x14ac:dyDescent="0.2">
      <c r="A519" s="76" t="str">
        <f>Гирлянды!A56</f>
        <v>LED-PL-50-10M-240V-C9-WW/DG</v>
      </c>
      <c r="B519" s="76">
        <f>Гирлянды!D56</f>
        <v>0</v>
      </c>
      <c r="C519" s="76" t="str">
        <f>Гирлянды!E56</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v>
      </c>
      <c r="D519" s="94">
        <f>Гирлянды!G56</f>
        <v>21</v>
      </c>
      <c r="E519" s="94">
        <f>Гирлянды!H56</f>
        <v>24</v>
      </c>
    </row>
    <row r="520" spans="1:5" ht="12" x14ac:dyDescent="0.2">
      <c r="A520" s="373" t="str">
        <f>Гирлянды!A57</f>
        <v>Светодиодная гирлянда «Мишура»</v>
      </c>
      <c r="B520" s="373"/>
      <c r="C520" s="373"/>
      <c r="D520" s="373"/>
      <c r="E520" s="373"/>
    </row>
    <row r="521" spans="1:5" ht="48" x14ac:dyDescent="0.2">
      <c r="A521" s="76" t="str">
        <f>Гирлянды!A58</f>
        <v>LED-PLG-192L-2M-240V-W/CL</v>
      </c>
      <c r="B521" s="76">
        <f>Гирлянды!D58</f>
        <v>0</v>
      </c>
      <c r="C521" s="76" t="str">
        <f>Гирлянды!E58</f>
        <v>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v>
      </c>
      <c r="D521" s="94">
        <f>Гирлянды!G58</f>
        <v>21</v>
      </c>
      <c r="E521" s="94">
        <f>Гирлянды!H58</f>
        <v>24</v>
      </c>
    </row>
    <row r="522" spans="1:5" ht="36" x14ac:dyDescent="0.2">
      <c r="A522" s="76" t="str">
        <f>Гирлянды!A59</f>
        <v>LED-PLG-192L-2M-240V-WW/CL</v>
      </c>
      <c r="B522" s="76">
        <f>Гирлянды!D59</f>
        <v>0</v>
      </c>
      <c r="C522" s="76" t="str">
        <f>Гирлянды!E59</f>
        <v>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v>
      </c>
      <c r="D522" s="94">
        <f>Гирлянды!G59</f>
        <v>21</v>
      </c>
      <c r="E522" s="94">
        <f>Гирлянды!H59</f>
        <v>24</v>
      </c>
    </row>
    <row r="523" spans="1:5" ht="48" x14ac:dyDescent="0.2">
      <c r="A523" s="76" t="str">
        <f>Гирлянды!A60</f>
        <v>LED-PLG-192L-2M-240V-W/BL</v>
      </c>
      <c r="B523" s="76">
        <f>Гирлянды!D60</f>
        <v>0</v>
      </c>
      <c r="C523" s="76" t="str">
        <f>Гирлянды!E60</f>
        <v>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v>
      </c>
      <c r="D523" s="94">
        <f>Гирлянды!G60</f>
        <v>21</v>
      </c>
      <c r="E523" s="94">
        <f>Гирлянды!H60</f>
        <v>24</v>
      </c>
    </row>
    <row r="524" spans="1:5" ht="36" x14ac:dyDescent="0.2">
      <c r="A524" s="76" t="str">
        <f>Гирлянды!A61</f>
        <v>LED-PLG-192L-2M-240V-WW/BL</v>
      </c>
      <c r="B524" s="76">
        <f>Гирлянды!D61</f>
        <v>0</v>
      </c>
      <c r="C524" s="76" t="str">
        <f>Гирлянды!E61</f>
        <v>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v>
      </c>
      <c r="D524" s="94">
        <f>Гирлянды!G61</f>
        <v>21</v>
      </c>
      <c r="E524" s="94">
        <f>Гирлянды!H61</f>
        <v>24</v>
      </c>
    </row>
    <row r="525" spans="1:5" ht="12" x14ac:dyDescent="0.2">
      <c r="A525" s="373" t="str">
        <f>Гирлянды!A62</f>
        <v>Светодиодные гирлянды со спускающимися нитями</v>
      </c>
      <c r="B525" s="373"/>
      <c r="C525" s="373"/>
      <c r="D525" s="373"/>
      <c r="E525" s="373"/>
    </row>
    <row r="526" spans="1:5" ht="48" x14ac:dyDescent="0.2">
      <c r="A526" s="76" t="str">
        <f>Гирлянды!A63</f>
        <v>LED-SNOW-CL(198)-8-2,5M-240V-B/W</v>
      </c>
      <c r="B526" s="76">
        <f>Гирлянды!D63</f>
        <v>0</v>
      </c>
      <c r="C526" s="76" t="str">
        <f>Гирлянды!E63</f>
        <v>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v>
      </c>
      <c r="D526" s="94">
        <f>Гирлянды!G63</f>
        <v>14.5</v>
      </c>
      <c r="E526" s="94">
        <f>Гирлянды!H63</f>
        <v>15.7</v>
      </c>
    </row>
    <row r="527" spans="1:5" ht="60" x14ac:dyDescent="0.2">
      <c r="A527" s="76" t="str">
        <f>Гирлянды!A64</f>
        <v>LED-PL-IC-SNOW-240L-10-12V-W</v>
      </c>
      <c r="B527" s="76">
        <f>Гирлянды!D64</f>
        <v>0</v>
      </c>
      <c r="C527" s="76" t="str">
        <f>Гирлянды!E64</f>
        <v>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v>
      </c>
      <c r="D527" s="94">
        <f>Гирлянды!G64</f>
        <v>53</v>
      </c>
      <c r="E527" s="94">
        <f>Гирлянды!H64</f>
        <v>61</v>
      </c>
    </row>
    <row r="528" spans="1:5" ht="48" x14ac:dyDescent="0.2">
      <c r="A528" s="76" t="str">
        <f>Гирлянды!A65</f>
        <v>LED-SNOW(IC)-RA002-12V-W</v>
      </c>
      <c r="B528" s="76">
        <f>Гирлянды!D65</f>
        <v>0</v>
      </c>
      <c r="C528" s="76" t="str">
        <f>Гирлянды!E65</f>
        <v>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v>
      </c>
      <c r="D528" s="94">
        <f>Гирлянды!G65</f>
        <v>38</v>
      </c>
      <c r="E528" s="94">
        <f>Гирлянды!H65</f>
        <v>44</v>
      </c>
    </row>
    <row r="529" spans="1:5" ht="48" x14ac:dyDescent="0.2">
      <c r="A529" s="76" t="str">
        <f>Гирлянды!A66</f>
        <v>LED-SNOW(IC)-RA002-12V-WW</v>
      </c>
      <c r="B529" s="76">
        <f>Гирлянды!D66</f>
        <v>0</v>
      </c>
      <c r="C529" s="76" t="str">
        <f>Гирлянды!E66</f>
        <v>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v>
      </c>
      <c r="D529" s="94">
        <f>Гирлянды!G66</f>
        <v>38</v>
      </c>
      <c r="E529" s="94">
        <f>Гирлянды!H66</f>
        <v>44</v>
      </c>
    </row>
    <row r="530" spans="1:5" ht="60" x14ac:dyDescent="0.2">
      <c r="A530" s="76" t="str">
        <f>Гирлянды!A67</f>
        <v>LED-PL-SNOW-320L-0.5M-5-12V-W</v>
      </c>
      <c r="B530" s="76">
        <f>Гирлянды!D67</f>
        <v>0</v>
      </c>
      <c r="C530" s="76" t="str">
        <f>Гирлянды!E67</f>
        <v>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v>
      </c>
      <c r="D530" s="94">
        <f>Гирлянды!G67</f>
        <v>38</v>
      </c>
      <c r="E530" s="94">
        <f>Гирлянды!H67</f>
        <v>44</v>
      </c>
    </row>
    <row r="531" spans="1:5" ht="48" x14ac:dyDescent="0.2">
      <c r="A531" s="76" t="str">
        <f>Гирлянды!A68</f>
        <v>LED-PL-SNOW-320L-0.5M-5-12V-WW</v>
      </c>
      <c r="B531" s="76">
        <f>Гирлянды!D68</f>
        <v>0</v>
      </c>
      <c r="C531" s="76" t="str">
        <f>Гирлянды!E68</f>
        <v>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v>
      </c>
      <c r="D531" s="94">
        <f>Гирлянды!G68</f>
        <v>38</v>
      </c>
      <c r="E531" s="94">
        <f>Гирлянды!H68</f>
        <v>44</v>
      </c>
    </row>
    <row r="532" spans="1:5" ht="48" x14ac:dyDescent="0.2">
      <c r="A532" s="76" t="str">
        <f>Гирлянды!A69</f>
        <v>LED-PL-SNOW-640L-1M-5-12V-W</v>
      </c>
      <c r="B532" s="76">
        <f>Гирлянды!D69</f>
        <v>0</v>
      </c>
      <c r="C532" s="76" t="str">
        <f>Гирлянды!E69</f>
        <v>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v>
      </c>
      <c r="D532" s="94">
        <f>Гирлянды!G69</f>
        <v>46.2</v>
      </c>
      <c r="E532" s="94">
        <f>Гирлянды!H69</f>
        <v>53.2</v>
      </c>
    </row>
    <row r="533" spans="1:5" ht="36" x14ac:dyDescent="0.2">
      <c r="A533" s="76" t="str">
        <f>Гирлянды!A70</f>
        <v>LED-PL-BA-10-24V-RGB</v>
      </c>
      <c r="B533" s="76">
        <f>Гирлянды!D70</f>
        <v>0</v>
      </c>
      <c r="C533" s="76" t="str">
        <f>Гирлянды!E70</f>
        <v>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v>
      </c>
      <c r="D533" s="94">
        <f>Гирлянды!G70</f>
        <v>11</v>
      </c>
      <c r="E533" s="94">
        <f>Гирлянды!H70</f>
        <v>12</v>
      </c>
    </row>
    <row r="534" spans="1:5" ht="60" x14ac:dyDescent="0.2">
      <c r="A534" s="76" t="str">
        <f>Гирлянды!A71</f>
        <v>LED-PLG-SNOW-320L-2*0.5M-12V-W</v>
      </c>
      <c r="B534" s="76">
        <f>Гирлянды!D71</f>
        <v>0</v>
      </c>
      <c r="C534" s="76" t="str">
        <f>Гирлянды!E71</f>
        <v>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v>
      </c>
      <c r="D534" s="94">
        <f>Гирлянды!G71</f>
        <v>42</v>
      </c>
      <c r="E534" s="94">
        <f>Гирлянды!H71</f>
        <v>48</v>
      </c>
    </row>
    <row r="535" spans="1:5" ht="60" x14ac:dyDescent="0.2">
      <c r="A535" s="76" t="str">
        <f>Гирлянды!A72</f>
        <v>LED-PLG-SNOW-128L-1M-5-12V-W</v>
      </c>
      <c r="B535" s="76">
        <f>Гирлянды!D72</f>
        <v>0</v>
      </c>
      <c r="C535" s="76" t="str">
        <f>Гирлянды!E72</f>
        <v>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v>
      </c>
      <c r="D535" s="94">
        <f>Гирлянды!G72</f>
        <v>53</v>
      </c>
      <c r="E535" s="94">
        <f>Гирлянды!H72</f>
        <v>61</v>
      </c>
    </row>
    <row r="536" spans="1:5" ht="12" x14ac:dyDescent="0.2">
      <c r="A536" s="373" t="str">
        <f>Гирлянды!A73</f>
        <v>Светодиодные гирлянды с повышенной степенью защиты</v>
      </c>
      <c r="B536" s="373"/>
      <c r="C536" s="373"/>
      <c r="D536" s="373"/>
      <c r="E536" s="373"/>
    </row>
    <row r="537" spans="1:5" ht="48" x14ac:dyDescent="0.2">
      <c r="A537" s="76" t="str">
        <f>Гирлянды!A76</f>
        <v>LED-PLR-100-10M-240V-WW/W</v>
      </c>
      <c r="B537" s="76">
        <f>Гирлянды!D76</f>
        <v>0</v>
      </c>
      <c r="C537" s="76" t="str">
        <f>Гирлянды!E76</f>
        <v>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v>
      </c>
      <c r="D537" s="94">
        <f>Гирлянды!G76</f>
        <v>21.5</v>
      </c>
      <c r="E537" s="94">
        <f>Гирлянды!H76</f>
        <v>23.5</v>
      </c>
    </row>
    <row r="538" spans="1:5" ht="48" x14ac:dyDescent="0.2">
      <c r="A538" s="76" t="str">
        <f>Гирлянды!A77</f>
        <v>LED-PLR-100-10M-240V-W/W</v>
      </c>
      <c r="B538" s="76">
        <f>Гирлянды!D77</f>
        <v>0</v>
      </c>
      <c r="C538" s="76" t="str">
        <f>Гирлянды!E77</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v>
      </c>
      <c r="D538" s="94">
        <f>Гирлянды!G77</f>
        <v>21.5</v>
      </c>
      <c r="E538" s="94">
        <f>Гирлянды!H77</f>
        <v>23.5</v>
      </c>
    </row>
    <row r="539" spans="1:5" ht="48" x14ac:dyDescent="0.2">
      <c r="A539" s="76" t="str">
        <f>Гирлянды!A78</f>
        <v>LED-PLR-100-10M-240V-W/DG</v>
      </c>
      <c r="B539" s="76">
        <f>Гирлянды!D78</f>
        <v>0</v>
      </c>
      <c r="C539" s="76" t="str">
        <f>Гирлянды!E78</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v>
      </c>
      <c r="D539" s="94">
        <f>Гирлянды!G78</f>
        <v>21.5</v>
      </c>
      <c r="E539" s="94">
        <f>Гирлянды!H78</f>
        <v>23.5</v>
      </c>
    </row>
    <row r="540" spans="1:5" ht="48" x14ac:dyDescent="0.2">
      <c r="A540" s="76" t="str">
        <f>Гирлянды!A79</f>
        <v>LED-PLR-100-10M-240V-B/DG</v>
      </c>
      <c r="B540" s="76">
        <f>Гирлянды!D79</f>
        <v>0</v>
      </c>
      <c r="C540" s="76" t="str">
        <f>Гирлянды!E79</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v>
      </c>
      <c r="D540" s="94">
        <f>Гирлянды!G79</f>
        <v>21.5</v>
      </c>
      <c r="E540" s="94">
        <f>Гирлянды!H79</f>
        <v>23.5</v>
      </c>
    </row>
    <row r="541" spans="1:5" ht="48" x14ac:dyDescent="0.2">
      <c r="A541" s="76" t="str">
        <f>Гирлянды!A80</f>
        <v>LED-PLR-100-10M-240V-WW/DG</v>
      </c>
      <c r="B541" s="76">
        <f>Гирлянды!D80</f>
        <v>0</v>
      </c>
      <c r="C541" s="76" t="str">
        <f>Гирлянды!E80</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v>
      </c>
      <c r="D541" s="94">
        <f>Гирлянды!G80</f>
        <v>21.5</v>
      </c>
      <c r="E541" s="94">
        <f>Гирлянды!H80</f>
        <v>23.5</v>
      </c>
    </row>
    <row r="542" spans="1:5" ht="48" x14ac:dyDescent="0.2">
      <c r="A542" s="76" t="str">
        <f>Гирлянды!A81</f>
        <v>LED-PLR-200-20M-240V-B/BG</v>
      </c>
      <c r="B542" s="76">
        <f>Гирлянды!D81</f>
        <v>0</v>
      </c>
      <c r="C542" s="76" t="str">
        <f>Гирлянды!E81</f>
        <v>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v>
      </c>
      <c r="D542" s="94">
        <f>Гирлянды!G81</f>
        <v>25.6</v>
      </c>
      <c r="E542" s="94">
        <f>Гирлянды!H81</f>
        <v>27.5</v>
      </c>
    </row>
    <row r="543" spans="1:5" ht="12" x14ac:dyDescent="0.2">
      <c r="A543" s="373" t="str">
        <f>Гирлянды!A104</f>
        <v>Светодиодная гирлянда Твинкл Лайт</v>
      </c>
      <c r="B543" s="373"/>
      <c r="C543" s="373"/>
      <c r="D543" s="373"/>
      <c r="E543" s="373"/>
    </row>
    <row r="544" spans="1:5" ht="48" x14ac:dyDescent="0.2">
      <c r="A544" s="76" t="str">
        <f>Гирлянды!A105</f>
        <v>LED-TW-400-20M-24V-M/BL</v>
      </c>
      <c r="B544" s="76" t="e">
        <f>Гирлянды!D105:J105</f>
        <v>#VALUE!</v>
      </c>
      <c r="C544" s="76" t="str">
        <f>Гирлянды!E105</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v>
      </c>
      <c r="D544" s="94">
        <f>Гирлянды!G105</f>
        <v>37</v>
      </c>
      <c r="E544" s="94">
        <f>Гирлянды!H105</f>
        <v>42</v>
      </c>
    </row>
    <row r="545" spans="1:5" ht="48" x14ac:dyDescent="0.2">
      <c r="A545" s="76" t="str">
        <f>Гирлянды!A106</f>
        <v>LED-TW-200-20M-24V-М/BL</v>
      </c>
      <c r="B545" s="76" t="e">
        <f>Гирлянды!D106:J106</f>
        <v>#VALUE!</v>
      </c>
      <c r="C545" s="76" t="str">
        <f>Гирлянды!E106</f>
        <v>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v>
      </c>
      <c r="D545" s="94">
        <f>Гирлянды!G106</f>
        <v>27.3</v>
      </c>
      <c r="E545" s="94">
        <f>Гирлянды!H106</f>
        <v>31.4</v>
      </c>
    </row>
    <row r="546" spans="1:5" ht="48" x14ac:dyDescent="0.2">
      <c r="A546" s="76" t="str">
        <f>Гирлянды!A107</f>
        <v>LED-TW-400-10M-240V-M/CL</v>
      </c>
      <c r="B546" s="76" t="e">
        <f>Гирлянды!D107:J107</f>
        <v>#VALUE!</v>
      </c>
      <c r="C546" s="76" t="str">
        <f>Гирлянды!E107</f>
        <v>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v>
      </c>
      <c r="D546" s="94">
        <f>Гирлянды!G107</f>
        <v>31.5</v>
      </c>
      <c r="E546" s="94">
        <f>Гирлянды!H107</f>
        <v>36.200000000000003</v>
      </c>
    </row>
    <row r="547" spans="1:5" ht="48" x14ac:dyDescent="0.2">
      <c r="A547" s="76" t="str">
        <f>Гирлянды!A108</f>
        <v>LED-TW-400-20M-24V-R/BL</v>
      </c>
      <c r="B547" s="76" t="e">
        <f>Гирлянды!D108:J108</f>
        <v>#VALUE!</v>
      </c>
      <c r="C547" s="76" t="str">
        <f>Гирлянды!E108</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v>
      </c>
      <c r="D547" s="94">
        <f>Гирлянды!G108</f>
        <v>37</v>
      </c>
      <c r="E547" s="94">
        <f>Гирлянды!H108</f>
        <v>42</v>
      </c>
    </row>
    <row r="548" spans="1:5" ht="48" x14ac:dyDescent="0.2">
      <c r="A548" s="76" t="str">
        <f>Гирлянды!A109</f>
        <v>LED-TW-400-20M-24V-Y/BL</v>
      </c>
      <c r="B548" s="76" t="e">
        <f>Гирлянды!D109:J109</f>
        <v>#VALUE!</v>
      </c>
      <c r="C548" s="76" t="str">
        <f>Гирлянды!E109</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v>
      </c>
      <c r="D548" s="94">
        <f>Гирлянды!G109</f>
        <v>37</v>
      </c>
      <c r="E548" s="94">
        <f>Гирлянды!H109</f>
        <v>42</v>
      </c>
    </row>
    <row r="549" spans="1:5" ht="48" x14ac:dyDescent="0.2">
      <c r="A549" s="76" t="str">
        <f>Гирлянды!A110</f>
        <v>LED-TW-400-20M-24V-B/BL</v>
      </c>
      <c r="B549" s="76" t="e">
        <f>Гирлянды!D110:J110</f>
        <v>#VALUE!</v>
      </c>
      <c r="C549" s="76" t="str">
        <f>Гирлянды!E110</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v>
      </c>
      <c r="D549" s="94">
        <f>Гирлянды!G110</f>
        <v>37</v>
      </c>
      <c r="E549" s="94">
        <f>Гирлянды!H110</f>
        <v>42</v>
      </c>
    </row>
    <row r="550" spans="1:5" ht="48" x14ac:dyDescent="0.2">
      <c r="A550" s="76" t="str">
        <f>Гирлянды!A111</f>
        <v>LED-TW-400-20M-24V-G/BL</v>
      </c>
      <c r="B550" s="76" t="e">
        <f>Гирлянды!D111:J111</f>
        <v>#VALUE!</v>
      </c>
      <c r="C550" s="76" t="str">
        <f>Гирлянды!E111</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v>
      </c>
      <c r="D550" s="94">
        <f>Гирлянды!G111</f>
        <v>37</v>
      </c>
      <c r="E550" s="94">
        <f>Гирлянды!H111</f>
        <v>42</v>
      </c>
    </row>
    <row r="551" spans="1:5" ht="48" x14ac:dyDescent="0.2">
      <c r="A551" s="76" t="str">
        <f>Гирлянды!A112</f>
        <v>LED-TW-400-20M-24V-W/BL</v>
      </c>
      <c r="B551" s="76" t="e">
        <f>Гирлянды!D112:J112</f>
        <v>#VALUE!</v>
      </c>
      <c r="C551" s="76" t="str">
        <f>Гирлянды!E112</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v>
      </c>
      <c r="D551" s="94">
        <f>Гирлянды!G112</f>
        <v>37</v>
      </c>
      <c r="E551" s="94">
        <f>Гирлянды!H112</f>
        <v>42</v>
      </c>
    </row>
    <row r="552" spans="1:5" ht="48" x14ac:dyDescent="0.2">
      <c r="A552" s="76" t="str">
        <f>Гирлянды!A113</f>
        <v>LED-TW-400-20M-24V-WW/BL</v>
      </c>
      <c r="B552" s="76" t="e">
        <f>Гирлянды!D113:J113</f>
        <v>#VALUE!</v>
      </c>
      <c r="C552" s="76" t="str">
        <f>Гирлянды!E113</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v>
      </c>
      <c r="D552" s="94">
        <f>Гирлянды!G113</f>
        <v>50.8</v>
      </c>
      <c r="E552" s="94">
        <f>Гирлянды!H113</f>
        <v>54.4</v>
      </c>
    </row>
    <row r="553" spans="1:5" ht="48" x14ac:dyDescent="0.2">
      <c r="A553" s="76" t="str">
        <f>Гирлянды!A114</f>
        <v>LED-TW-400-20M-24V-B/WH</v>
      </c>
      <c r="B553" s="76" t="e">
        <f>Гирлянды!D114:J114</f>
        <v>#VALUE!</v>
      </c>
      <c r="C553" s="76" t="str">
        <f>Гирлянды!E114</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v>
      </c>
      <c r="D553" s="94">
        <f>Гирлянды!G114</f>
        <v>37.5</v>
      </c>
      <c r="E553" s="94">
        <f>Гирлянды!H114</f>
        <v>39.799999999999997</v>
      </c>
    </row>
    <row r="554" spans="1:5" ht="48" x14ac:dyDescent="0.2">
      <c r="A554" s="76" t="str">
        <f>Гирлянды!A115</f>
        <v>LED-TW-240-18M-24V-W/BL</v>
      </c>
      <c r="B554" s="76" t="e">
        <f>Гирлянды!D115:J115</f>
        <v>#VALUE!</v>
      </c>
      <c r="C554" s="76" t="str">
        <f>Гирлянды!E115</f>
        <v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v>
      </c>
      <c r="D554" s="94">
        <f>Гирлянды!G115</f>
        <v>17</v>
      </c>
      <c r="E554" s="94">
        <f>Гирлянды!H115</f>
        <v>19.399999999999999</v>
      </c>
    </row>
    <row r="555" spans="1:5" ht="48" x14ac:dyDescent="0.2">
      <c r="A555" s="76" t="str">
        <f>Гирлянды!A116</f>
        <v>LED-TW-360-27M-24V-W/BL</v>
      </c>
      <c r="B555" s="76" t="e">
        <f>Гирлянды!D116:J116</f>
        <v>#VALUE!</v>
      </c>
      <c r="C555" s="76" t="str">
        <f>Гирлянды!E116</f>
        <v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v>
      </c>
      <c r="D555" s="94">
        <f>Гирлянды!G116</f>
        <v>22</v>
      </c>
      <c r="E555" s="94">
        <f>Гирлянды!H116</f>
        <v>25</v>
      </c>
    </row>
    <row r="556" spans="1:5" ht="18" x14ac:dyDescent="0.2">
      <c r="A556" s="372" t="str">
        <f>Гирлянды!A118</f>
        <v>ГИРЛЯНДА "РОСА"</v>
      </c>
      <c r="B556" s="372"/>
      <c r="C556" s="372"/>
      <c r="D556" s="372"/>
      <c r="E556" s="372"/>
    </row>
    <row r="557" spans="1:5" ht="12" x14ac:dyDescent="0.2">
      <c r="A557" s="369" t="str">
        <f>Гирлянды!A119</f>
        <v>Гирлянда "РОСА" фиксинг 2 метра</v>
      </c>
      <c r="B557" s="370"/>
      <c r="C557" s="370"/>
      <c r="D557" s="370"/>
      <c r="E557" s="371"/>
    </row>
    <row r="558" spans="1:5" ht="36" x14ac:dyDescent="0.2">
      <c r="A558" s="76" t="str">
        <f>Гирлянды!A120</f>
        <v>LED-FLBC-20L-4.5V-R</v>
      </c>
      <c r="B558" s="76" t="e">
        <f>Гирлянды!D119:J119</f>
        <v>#VALUE!</v>
      </c>
      <c r="C558" s="76" t="str">
        <f>Гирлянды!E120</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v>
      </c>
      <c r="D558" s="94">
        <f>Гирлянды!G120</f>
        <v>2.5</v>
      </c>
      <c r="E558" s="94">
        <f>Гирлянды!H120</f>
        <v>3.2</v>
      </c>
    </row>
    <row r="559" spans="1:5" ht="36" x14ac:dyDescent="0.2">
      <c r="A559" s="76" t="str">
        <f>Гирлянды!A121</f>
        <v>LED-FLBC-20L-4.5V-Y</v>
      </c>
      <c r="B559" s="76" t="e">
        <f>Гирлянды!D120:J120</f>
        <v>#VALUE!</v>
      </c>
      <c r="C559" s="76" t="str">
        <f>Гирлянды!E121</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v>
      </c>
      <c r="D559" s="94">
        <f>Гирлянды!G121</f>
        <v>2.5</v>
      </c>
      <c r="E559" s="94">
        <f>Гирлянды!H121</f>
        <v>3.2</v>
      </c>
    </row>
    <row r="560" spans="1:5" ht="36" x14ac:dyDescent="0.2">
      <c r="A560" s="76" t="str">
        <f>Гирлянды!A122</f>
        <v>LED-FLBC-20L-4.5V-B</v>
      </c>
      <c r="B560" s="76" t="e">
        <f>Гирлянды!D121:J121</f>
        <v>#VALUE!</v>
      </c>
      <c r="C560" s="76" t="str">
        <f>Гирлянды!E122</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v>
      </c>
      <c r="D560" s="94">
        <f>Гирлянды!G122</f>
        <v>2.5</v>
      </c>
      <c r="E560" s="94">
        <f>Гирлянды!H122</f>
        <v>3.2</v>
      </c>
    </row>
    <row r="561" spans="1:5" ht="36" x14ac:dyDescent="0.2">
      <c r="A561" s="76" t="str">
        <f>Гирлянды!A123</f>
        <v>LED-FLBC-20L-4.5V-G</v>
      </c>
      <c r="B561" s="76" t="e">
        <f>Гирлянды!D122:J122</f>
        <v>#VALUE!</v>
      </c>
      <c r="C561" s="76" t="str">
        <f>Гирлянды!E123</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v>
      </c>
      <c r="D561" s="94">
        <f>Гирлянды!G123</f>
        <v>2.5</v>
      </c>
      <c r="E561" s="94">
        <f>Гирлянды!H123</f>
        <v>3.2</v>
      </c>
    </row>
    <row r="562" spans="1:5" ht="36" x14ac:dyDescent="0.2">
      <c r="A562" s="76" t="str">
        <f>Гирлянды!A124</f>
        <v>LED-FLBC-20L-4.5V-W</v>
      </c>
      <c r="B562" s="76" t="e">
        <f>Гирлянды!D123:J123</f>
        <v>#VALUE!</v>
      </c>
      <c r="C562" s="76" t="str">
        <f>Гирлянды!E124</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v>
      </c>
      <c r="D562" s="94">
        <f>Гирлянды!G124</f>
        <v>2.5</v>
      </c>
      <c r="E562" s="94">
        <f>Гирлянды!H124</f>
        <v>3.2</v>
      </c>
    </row>
    <row r="563" spans="1:5" ht="36" x14ac:dyDescent="0.2">
      <c r="A563" s="76" t="str">
        <f>Гирлянды!A125</f>
        <v>LED-FLBC-20L-4.5V-WW</v>
      </c>
      <c r="B563" s="76" t="e">
        <f>Гирлянды!D124:J124</f>
        <v>#VALUE!</v>
      </c>
      <c r="C563" s="76" t="str">
        <f>Гирлянды!E125</f>
        <v>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v>
      </c>
      <c r="D563" s="94">
        <f>Гирлянды!G125</f>
        <v>2.5</v>
      </c>
      <c r="E563" s="94">
        <f>Гирлянды!H125</f>
        <v>3.2</v>
      </c>
    </row>
    <row r="564" spans="1:5" ht="12" x14ac:dyDescent="0.2">
      <c r="A564" s="373" t="str">
        <f>Гирлянды!A126</f>
        <v>Гирлянда "РОСА" фиксинг 4 метра</v>
      </c>
      <c r="B564" s="373"/>
      <c r="C564" s="373"/>
      <c r="D564" s="373"/>
      <c r="E564" s="373"/>
    </row>
    <row r="565" spans="1:5" ht="36" x14ac:dyDescent="0.2">
      <c r="A565" s="76" t="str">
        <f>Гирлянды!A127</f>
        <v>LED-FLBC-40L-4.5V-R</v>
      </c>
      <c r="B565" s="76" t="e">
        <f>Гирлянды!D126:J126</f>
        <v>#VALUE!</v>
      </c>
      <c r="C565" s="76" t="str">
        <f>Гирлянды!E127</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v>
      </c>
      <c r="D565" s="94">
        <f>Гирлянды!G127</f>
        <v>4.5999999999999996</v>
      </c>
      <c r="E565" s="94">
        <f>Гирлянды!H127</f>
        <v>5.3</v>
      </c>
    </row>
    <row r="566" spans="1:5" ht="36" x14ac:dyDescent="0.2">
      <c r="A566" s="76" t="str">
        <f>Гирлянды!A128</f>
        <v>LED-FLBC-40L-4.5V-Y</v>
      </c>
      <c r="B566" s="76" t="e">
        <f>Гирлянды!D127:J127</f>
        <v>#VALUE!</v>
      </c>
      <c r="C566" s="76" t="str">
        <f>Гирлянды!E128</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v>
      </c>
      <c r="D566" s="94">
        <f>Гирлянды!G128</f>
        <v>4.5999999999999996</v>
      </c>
      <c r="E566" s="94">
        <f>Гирлянды!H128</f>
        <v>5.3</v>
      </c>
    </row>
    <row r="567" spans="1:5" ht="36" x14ac:dyDescent="0.2">
      <c r="A567" s="76" t="str">
        <f>Гирлянды!A129</f>
        <v>LED-FLBC-40L-4.5V-B</v>
      </c>
      <c r="B567" s="76" t="e">
        <f>Гирлянды!D128:J128</f>
        <v>#VALUE!</v>
      </c>
      <c r="C567" s="76" t="str">
        <f>Гирлянды!E129</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v>
      </c>
      <c r="D567" s="94">
        <f>Гирлянды!G129</f>
        <v>4.5999999999999996</v>
      </c>
      <c r="E567" s="94">
        <f>Гирлянды!H129</f>
        <v>5.3</v>
      </c>
    </row>
    <row r="568" spans="1:5" ht="36" x14ac:dyDescent="0.2">
      <c r="A568" s="76" t="str">
        <f>Гирлянды!A130</f>
        <v>LED-FLBC-40L-4.5V-G</v>
      </c>
      <c r="B568" s="76" t="e">
        <f>Гирлянды!D129:J129</f>
        <v>#VALUE!</v>
      </c>
      <c r="C568" s="76" t="str">
        <f>Гирлянды!E130</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v>
      </c>
      <c r="D568" s="94">
        <f>Гирлянды!G130</f>
        <v>4.5999999999999996</v>
      </c>
      <c r="E568" s="94">
        <f>Гирлянды!H130</f>
        <v>5.3</v>
      </c>
    </row>
    <row r="569" spans="1:5" ht="36" x14ac:dyDescent="0.2">
      <c r="A569" s="76" t="str">
        <f>Гирлянды!A131</f>
        <v>LED-FLBC-40L-4.5V-W</v>
      </c>
      <c r="B569" s="76" t="e">
        <f>Гирлянды!D130:J130</f>
        <v>#VALUE!</v>
      </c>
      <c r="C569" s="76" t="str">
        <f>Гирлянды!E131</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v>
      </c>
      <c r="D569" s="94">
        <f>Гирлянды!G131</f>
        <v>4.5999999999999996</v>
      </c>
      <c r="E569" s="94">
        <f>Гирлянды!H131</f>
        <v>5.3</v>
      </c>
    </row>
    <row r="570" spans="1:5" ht="36" x14ac:dyDescent="0.2">
      <c r="A570" s="76" t="str">
        <f>Гирлянды!A132</f>
        <v>LED-FLBC-40L-4.5V-WW</v>
      </c>
      <c r="B570" s="76" t="e">
        <f>Гирлянды!D131:J131</f>
        <v>#VALUE!</v>
      </c>
      <c r="C570" s="76" t="str">
        <f>Гирлянды!E132</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v>
      </c>
      <c r="D570" s="94">
        <f>Гирлянды!G132</f>
        <v>4.5999999999999996</v>
      </c>
      <c r="E570" s="94">
        <f>Гирлянды!H132</f>
        <v>5.3</v>
      </c>
    </row>
    <row r="571" spans="1:5" ht="36" x14ac:dyDescent="0.2">
      <c r="A571" s="76" t="str">
        <f>Гирлянды!A133</f>
        <v>LED-FLBC-40L-4.5V-RGB</v>
      </c>
      <c r="B571" s="76" t="e">
        <f>Гирлянды!D132:J132</f>
        <v>#VALUE!</v>
      </c>
      <c r="C571" s="76" t="str">
        <f>Гирлянды!E133</f>
        <v>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v>
      </c>
      <c r="D571" s="94">
        <f>Гирлянды!G133</f>
        <v>8.3000000000000007</v>
      </c>
      <c r="E571" s="94">
        <f>Гирлянды!H133</f>
        <v>9.1</v>
      </c>
    </row>
    <row r="572" spans="1:5" ht="12" x14ac:dyDescent="0.2">
      <c r="A572" s="373" t="str">
        <f>Гирлянды!A143</f>
        <v>Гирлянда "РОСА" фиксинг 10 метров</v>
      </c>
      <c r="B572" s="373"/>
      <c r="C572" s="373"/>
      <c r="D572" s="373"/>
      <c r="E572" s="373"/>
    </row>
    <row r="573" spans="1:5" ht="36" x14ac:dyDescent="0.2">
      <c r="A573" s="76" t="str">
        <f>Гирлянды!A144</f>
        <v>LED-DD-100L-10M-12V-R</v>
      </c>
      <c r="B573" s="76" t="e">
        <f>Гирлянды!D143:J143</f>
        <v>#VALUE!</v>
      </c>
      <c r="C573" s="76" t="str">
        <f>Гирлянды!E144</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v>
      </c>
      <c r="D573" s="94">
        <f>Гирлянды!G144</f>
        <v>12.1</v>
      </c>
      <c r="E573" s="94">
        <f>Гирлянды!H144</f>
        <v>13.5</v>
      </c>
    </row>
    <row r="574" spans="1:5" ht="36" x14ac:dyDescent="0.2">
      <c r="A574" s="76" t="str">
        <f>Гирлянды!A145</f>
        <v>LED-DD-100L-10M-12V-Y</v>
      </c>
      <c r="B574" s="76" t="e">
        <f>Гирлянды!D144:J144</f>
        <v>#VALUE!</v>
      </c>
      <c r="C574" s="76" t="str">
        <f>Гирлянды!E145</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v>
      </c>
      <c r="D574" s="94">
        <f>Гирлянды!G145</f>
        <v>12.1</v>
      </c>
      <c r="E574" s="94">
        <f>Гирлянды!H145</f>
        <v>13.5</v>
      </c>
    </row>
    <row r="575" spans="1:5" ht="36" x14ac:dyDescent="0.2">
      <c r="A575" s="76" t="str">
        <f>Гирлянды!A146</f>
        <v>LED-DD-100L-10M-12V-B</v>
      </c>
      <c r="B575" s="76" t="e">
        <f>Гирлянды!D145:J145</f>
        <v>#VALUE!</v>
      </c>
      <c r="C575" s="76" t="str">
        <f>Гирлянды!E146</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v>
      </c>
      <c r="D575" s="94">
        <f>Гирлянды!G146</f>
        <v>12.1</v>
      </c>
      <c r="E575" s="94">
        <f>Гирлянды!H146</f>
        <v>13.5</v>
      </c>
    </row>
    <row r="576" spans="1:5" ht="36" x14ac:dyDescent="0.2">
      <c r="A576" s="76" t="str">
        <f>Гирлянды!A147</f>
        <v>LED-DD-100L-10M-12V-G</v>
      </c>
      <c r="B576" s="76" t="e">
        <f>Гирлянды!D146:J146</f>
        <v>#VALUE!</v>
      </c>
      <c r="C576" s="76" t="str">
        <f>Гирлянды!E147</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v>
      </c>
      <c r="D576" s="94">
        <f>Гирлянды!G147</f>
        <v>12.1</v>
      </c>
      <c r="E576" s="94">
        <f>Гирлянды!H147</f>
        <v>13.5</v>
      </c>
    </row>
    <row r="577" spans="1:5" ht="36" x14ac:dyDescent="0.2">
      <c r="A577" s="76" t="str">
        <f>Гирлянды!A148</f>
        <v>LED-DD-100L-10M-12V-W</v>
      </c>
      <c r="B577" s="76" t="e">
        <f>Гирлянды!D147:J147</f>
        <v>#VALUE!</v>
      </c>
      <c r="C577" s="76" t="str">
        <f>Гирлянды!E148</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v>
      </c>
      <c r="D577" s="94">
        <f>Гирлянды!G148</f>
        <v>12.1</v>
      </c>
      <c r="E577" s="94">
        <f>Гирлянды!H148</f>
        <v>13.5</v>
      </c>
    </row>
    <row r="578" spans="1:5" ht="36" x14ac:dyDescent="0.2">
      <c r="A578" s="76" t="str">
        <f>Гирлянды!A149</f>
        <v>LED-DD-100L-10M-12V-WW</v>
      </c>
      <c r="B578" s="76" t="e">
        <f>Гирлянды!D148:J148</f>
        <v>#VALUE!</v>
      </c>
      <c r="C578" s="76" t="str">
        <f>Гирлянды!E149</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v>
      </c>
      <c r="D578" s="94">
        <f>Гирлянды!G149</f>
        <v>12.1</v>
      </c>
      <c r="E578" s="94">
        <f>Гирлянды!H149</f>
        <v>13.5</v>
      </c>
    </row>
    <row r="579" spans="1:5" ht="36" x14ac:dyDescent="0.2">
      <c r="A579" s="76" t="str">
        <f>Гирлянды!A150</f>
        <v>LED-DD-100L-10M-12V-P</v>
      </c>
      <c r="B579" s="76" t="e">
        <f>Гирлянды!D149:J149</f>
        <v>#VALUE!</v>
      </c>
      <c r="C579" s="76" t="str">
        <f>Гирлянды!E150</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v>
      </c>
      <c r="D579" s="94">
        <f>Гирлянды!G150</f>
        <v>12.1</v>
      </c>
      <c r="E579" s="94">
        <f>Гирлянды!H150</f>
        <v>13.5</v>
      </c>
    </row>
    <row r="580" spans="1:5" ht="36" x14ac:dyDescent="0.2">
      <c r="A580" s="76" t="str">
        <f>Гирлянды!A151</f>
        <v>LED-DD-100L-10M-12V-M</v>
      </c>
      <c r="B580" s="76" t="e">
        <f>Гирлянды!D150:J150</f>
        <v>#VALUE!</v>
      </c>
      <c r="C580" s="76" t="str">
        <f>Гирлянды!E151</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v>
      </c>
      <c r="D580" s="94">
        <f>Гирлянды!G151</f>
        <v>13.2</v>
      </c>
      <c r="E580" s="94">
        <f>Гирлянды!H151</f>
        <v>14.6</v>
      </c>
    </row>
    <row r="581" spans="1:5" ht="36" x14ac:dyDescent="0.2">
      <c r="A581" s="76" t="str">
        <f>Гирлянды!A152</f>
        <v>LED-DD-100L-10M-12V-RGB</v>
      </c>
      <c r="B581" s="76" t="e">
        <f>Гирлянды!D151:J151</f>
        <v>#VALUE!</v>
      </c>
      <c r="C581" s="76" t="str">
        <f>Гирлянды!E152</f>
        <v>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v>
      </c>
      <c r="D581" s="94">
        <f>Гирлянды!G152</f>
        <v>22</v>
      </c>
      <c r="E581" s="94">
        <f>Гирлянды!H152</f>
        <v>24.5</v>
      </c>
    </row>
    <row r="582" spans="1:5" ht="12" x14ac:dyDescent="0.2">
      <c r="A582" s="373" t="str">
        <f>Гирлянды!A153</f>
        <v>Гирлянда "РОСА" фиксинг 20 метров</v>
      </c>
      <c r="B582" s="373"/>
      <c r="C582" s="373"/>
      <c r="D582" s="373"/>
      <c r="E582" s="373"/>
    </row>
    <row r="583" spans="1:5" ht="36" x14ac:dyDescent="0.2">
      <c r="A583" s="76" t="str">
        <f>Гирлянды!A154</f>
        <v>LED-DD-200L-20M-12V-R</v>
      </c>
      <c r="B583" s="76" t="e">
        <f>Гирлянды!D153:J153</f>
        <v>#VALUE!</v>
      </c>
      <c r="C583" s="76" t="str">
        <f>Гирлянды!E154</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v>
      </c>
      <c r="D583" s="94">
        <f>Гирлянды!G154</f>
        <v>18.2</v>
      </c>
      <c r="E583" s="94">
        <f>Гирлянды!H154</f>
        <v>20</v>
      </c>
    </row>
    <row r="584" spans="1:5" ht="36" x14ac:dyDescent="0.2">
      <c r="A584" s="76" t="str">
        <f>Гирлянды!A155</f>
        <v>LED-DD-200L-20M-12V-Y</v>
      </c>
      <c r="B584" s="76" t="e">
        <f>Гирлянды!D154:J154</f>
        <v>#VALUE!</v>
      </c>
      <c r="C584" s="76" t="str">
        <f>Гирлянды!E155</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v>
      </c>
      <c r="D584" s="94">
        <f>Гирлянды!G155</f>
        <v>18.2</v>
      </c>
      <c r="E584" s="94">
        <f>Гирлянды!H155</f>
        <v>20</v>
      </c>
    </row>
    <row r="585" spans="1:5" ht="36" x14ac:dyDescent="0.2">
      <c r="A585" s="76" t="str">
        <f>Гирлянды!A156</f>
        <v>LED-DD-200L-20M-12V-B</v>
      </c>
      <c r="B585" s="76" t="e">
        <f>Гирлянды!D155:J155</f>
        <v>#VALUE!</v>
      </c>
      <c r="C585" s="76" t="str">
        <f>Гирлянды!E156</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v>
      </c>
      <c r="D585" s="94">
        <f>Гирлянды!G156</f>
        <v>18.2</v>
      </c>
      <c r="E585" s="94">
        <f>Гирлянды!H156</f>
        <v>20</v>
      </c>
    </row>
    <row r="586" spans="1:5" ht="36" x14ac:dyDescent="0.2">
      <c r="A586" s="76" t="str">
        <f>Гирлянды!A157</f>
        <v>LED-DD-200L-20M-12V-G</v>
      </c>
      <c r="B586" s="76" t="e">
        <f>Гирлянды!D156:J156</f>
        <v>#VALUE!</v>
      </c>
      <c r="C586" s="76" t="str">
        <f>Гирлянды!E157</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v>
      </c>
      <c r="D586" s="94">
        <f>Гирлянды!G157</f>
        <v>18.2</v>
      </c>
      <c r="E586" s="94">
        <f>Гирлянды!H157</f>
        <v>20</v>
      </c>
    </row>
    <row r="587" spans="1:5" ht="36" x14ac:dyDescent="0.2">
      <c r="A587" s="76" t="str">
        <f>Гирлянды!A158</f>
        <v>LED-DD-200L-20M-12V-W</v>
      </c>
      <c r="B587" s="76" t="e">
        <f>Гирлянды!D157:J157</f>
        <v>#VALUE!</v>
      </c>
      <c r="C587" s="76" t="str">
        <f>Гирлянды!E158</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v>
      </c>
      <c r="D587" s="94">
        <f>Гирлянды!G158</f>
        <v>18.2</v>
      </c>
      <c r="E587" s="94">
        <f>Гирлянды!H158</f>
        <v>20</v>
      </c>
    </row>
    <row r="588" spans="1:5" ht="36" x14ac:dyDescent="0.2">
      <c r="A588" s="76" t="str">
        <f>Гирлянды!A159</f>
        <v>LED-DD-200L-20M-12V-WW</v>
      </c>
      <c r="B588" s="76" t="e">
        <f>Гирлянды!D158:J158</f>
        <v>#VALUE!</v>
      </c>
      <c r="C588" s="76" t="str">
        <f>Гирлянды!E159</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v>
      </c>
      <c r="D588" s="94">
        <f>Гирлянды!G159</f>
        <v>18.2</v>
      </c>
      <c r="E588" s="94">
        <f>Гирлянды!H159</f>
        <v>20</v>
      </c>
    </row>
    <row r="589" spans="1:5" ht="36" x14ac:dyDescent="0.2">
      <c r="A589" s="76" t="str">
        <f>Гирлянды!A160</f>
        <v>LED-DD-200L-20M-12V-P</v>
      </c>
      <c r="B589" s="76" t="e">
        <f>Гирлянды!D159:J159</f>
        <v>#VALUE!</v>
      </c>
      <c r="C589" s="76" t="str">
        <f>Гирлянды!E160</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v>
      </c>
      <c r="D589" s="94">
        <f>Гирлянды!G160</f>
        <v>18.2</v>
      </c>
      <c r="E589" s="94">
        <f>Гирлянды!H160</f>
        <v>20</v>
      </c>
    </row>
    <row r="590" spans="1:5" ht="36" x14ac:dyDescent="0.2">
      <c r="A590" s="76" t="str">
        <f>Гирлянды!A161</f>
        <v>LED-DD-200L-20M-12V-M</v>
      </c>
      <c r="B590" s="76" t="e">
        <f>Гирлянды!D160:J160</f>
        <v>#VALUE!</v>
      </c>
      <c r="C590" s="76" t="str">
        <f>Гирлянды!E161</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v>
      </c>
      <c r="D590" s="94">
        <f>Гирлянды!G161</f>
        <v>20</v>
      </c>
      <c r="E590" s="94">
        <f>Гирлянды!H161</f>
        <v>22</v>
      </c>
    </row>
    <row r="591" spans="1:5" ht="36" x14ac:dyDescent="0.2">
      <c r="A591" s="76" t="str">
        <f>Гирлянды!A162</f>
        <v>LED-DD-200L-20M-12V-RGB</v>
      </c>
      <c r="B591" s="76" t="e">
        <f>Гирлянды!D161:J161</f>
        <v>#VALUE!</v>
      </c>
      <c r="C591" s="76" t="str">
        <f>Гирлянды!E162</f>
        <v>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v>
      </c>
      <c r="D591" s="94">
        <f>Гирлянды!G162</f>
        <v>35</v>
      </c>
      <c r="E591" s="94">
        <f>Гирлянды!H162</f>
        <v>38.5</v>
      </c>
    </row>
    <row r="592" spans="1:5" ht="12" x14ac:dyDescent="0.2">
      <c r="A592" s="373" t="str">
        <f>Гирлянды!A163</f>
        <v>Гирлянда "РОСА" 10 метра с мерцающими светодиодами</v>
      </c>
      <c r="B592" s="373"/>
      <c r="C592" s="373"/>
      <c r="D592" s="373"/>
      <c r="E592" s="373"/>
    </row>
    <row r="593" spans="1:5" ht="60" x14ac:dyDescent="0.2">
      <c r="A593" s="76" t="str">
        <f>Гирлянды!A164</f>
        <v>LED-DD-100L-10M-12V-W(Flash)</v>
      </c>
      <c r="B593" s="76" t="e">
        <f>Гирлянды!D163:J163</f>
        <v>#VALUE!</v>
      </c>
      <c r="C593" s="76" t="str">
        <f>Гирлянды!E164</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v>
      </c>
      <c r="D593" s="94">
        <f>Гирлянды!G164</f>
        <v>13.8</v>
      </c>
      <c r="E593" s="94">
        <f>Гирлянды!H164</f>
        <v>15.2</v>
      </c>
    </row>
    <row r="594" spans="1:5" ht="60" x14ac:dyDescent="0.2">
      <c r="A594" s="76" t="str">
        <f>Гирлянды!A165</f>
        <v>LED-DD-100L-10M-12V-WW(Flash)</v>
      </c>
      <c r="B594" s="76" t="e">
        <f>Гирлянды!D164:J164</f>
        <v>#VALUE!</v>
      </c>
      <c r="C594" s="76" t="str">
        <f>Гирлянды!E165</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v>
      </c>
      <c r="D594" s="94">
        <f>Гирлянды!G165</f>
        <v>13.8</v>
      </c>
      <c r="E594" s="94">
        <f>Гирлянды!H165</f>
        <v>15.2</v>
      </c>
    </row>
    <row r="595" spans="1:5" ht="60" x14ac:dyDescent="0.2">
      <c r="A595" s="76" t="str">
        <f>Гирлянды!A167</f>
        <v>LED-DD-100L-10M-12V-M(Flash)</v>
      </c>
      <c r="B595" s="76" t="e">
        <f>Гирлянды!D165:J165</f>
        <v>#VALUE!</v>
      </c>
      <c r="C595" s="76" t="str">
        <f>Гирлянды!E167</f>
        <v>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v>
      </c>
      <c r="D595" s="94">
        <f>Гирлянды!G167</f>
        <v>14.9</v>
      </c>
      <c r="E595" s="94">
        <f>Гирлянды!H167</f>
        <v>16.3</v>
      </c>
    </row>
    <row r="596" spans="1:5" ht="12" x14ac:dyDescent="0.2">
      <c r="A596" s="373" t="str">
        <f>Гирлянды!A168</f>
        <v>Гирлянда "РОСА" 20 метра с мерцающими светодиодами</v>
      </c>
      <c r="B596" s="373"/>
      <c r="C596" s="373"/>
      <c r="D596" s="373"/>
      <c r="E596" s="373"/>
    </row>
    <row r="597" spans="1:5" ht="60" x14ac:dyDescent="0.2">
      <c r="A597" s="76" t="str">
        <f>Гирлянды!A169</f>
        <v>LED-DD-200L-20M-12V-W(Flash)</v>
      </c>
      <c r="B597" s="76" t="e">
        <f>Гирлянды!D168:J168</f>
        <v>#VALUE!</v>
      </c>
      <c r="C597" s="76" t="str">
        <f>Гирлянды!E169</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v>
      </c>
      <c r="D597" s="94">
        <f>Гирлянды!G169</f>
        <v>22</v>
      </c>
      <c r="E597" s="94">
        <f>Гирлянды!H169</f>
        <v>24.2</v>
      </c>
    </row>
    <row r="598" spans="1:5" ht="60" x14ac:dyDescent="0.2">
      <c r="A598" s="76" t="str">
        <f>Гирлянды!A170</f>
        <v>LED-DD-200L-20M-12V-WW(Flash)</v>
      </c>
      <c r="B598" s="76" t="e">
        <f>Гирлянды!D169:J169</f>
        <v>#VALUE!</v>
      </c>
      <c r="C598" s="76" t="str">
        <f>Гирлянды!E170</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v>
      </c>
      <c r="D598" s="94">
        <f>Гирлянды!G170</f>
        <v>22</v>
      </c>
      <c r="E598" s="94">
        <f>Гирлянды!H170</f>
        <v>24.2</v>
      </c>
    </row>
    <row r="599" spans="1:5" ht="60" x14ac:dyDescent="0.2">
      <c r="A599" s="76" t="str">
        <f>Гирлянды!A171</f>
        <v>LED-DD-200L-20M-12V-M(Flash)</v>
      </c>
      <c r="B599" s="76" t="e">
        <f>Гирлянды!D170:J170</f>
        <v>#VALUE!</v>
      </c>
      <c r="C599" s="76" t="str">
        <f>Гирлянды!E171</f>
        <v>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v>
      </c>
      <c r="D599" s="94">
        <f>Гирлянды!G171</f>
        <v>23.3</v>
      </c>
      <c r="E599" s="94">
        <f>Гирлянды!H171</f>
        <v>25.6</v>
      </c>
    </row>
    <row r="600" spans="1:5" ht="12" x14ac:dyDescent="0.2">
      <c r="A600" s="373" t="str">
        <f>Гирлянды!A172</f>
        <v>Низковольтный пучок нитей светодиодной гирлянды "РОСА" фиксинг</v>
      </c>
      <c r="B600" s="373"/>
      <c r="C600" s="373"/>
      <c r="D600" s="373"/>
      <c r="E600" s="373"/>
    </row>
    <row r="601" spans="1:5" ht="48" x14ac:dyDescent="0.2">
      <c r="A601" s="76" t="str">
        <f>Гирлянды!A173</f>
        <v>LED-FLBC-700L-CLUSTER-24V-R</v>
      </c>
      <c r="B601" s="76" t="e">
        <f>Гирлянды!D172:J172</f>
        <v>#VALUE!</v>
      </c>
      <c r="C601" s="76" t="str">
        <f>Гирлянды!E173</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v>
      </c>
      <c r="D601" s="94">
        <f>Гирлянды!G173</f>
        <v>51.4</v>
      </c>
      <c r="E601" s="94">
        <f>Гирлянды!H173</f>
        <v>56.5</v>
      </c>
    </row>
    <row r="602" spans="1:5" ht="48" x14ac:dyDescent="0.2">
      <c r="A602" s="76" t="str">
        <f>Гирлянды!A174</f>
        <v>LED-FLBC-700L-CLUSTER-24V-Y</v>
      </c>
      <c r="B602" s="76" t="e">
        <f>Гирлянды!D173:J173</f>
        <v>#VALUE!</v>
      </c>
      <c r="C602" s="76" t="str">
        <f>Гирлянды!E174</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v>
      </c>
      <c r="D602" s="94">
        <f>Гирлянды!G174</f>
        <v>51.4</v>
      </c>
      <c r="E602" s="94">
        <f>Гирлянды!H174</f>
        <v>56.5</v>
      </c>
    </row>
    <row r="603" spans="1:5" ht="48" x14ac:dyDescent="0.2">
      <c r="A603" s="76" t="str">
        <f>Гирлянды!A175</f>
        <v>LED-FLBC-700L-CLUSTER-24V-B</v>
      </c>
      <c r="B603" s="76" t="e">
        <f>Гирлянды!D174:J174</f>
        <v>#VALUE!</v>
      </c>
      <c r="C603" s="76" t="str">
        <f>Гирлянды!E175</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v>
      </c>
      <c r="D603" s="94">
        <f>Гирлянды!G175</f>
        <v>55.6</v>
      </c>
      <c r="E603" s="94">
        <f>Гирлянды!H175</f>
        <v>61.2</v>
      </c>
    </row>
    <row r="604" spans="1:5" ht="48" x14ac:dyDescent="0.2">
      <c r="A604" s="76" t="str">
        <f>Гирлянды!A176</f>
        <v>LED-FLBC-700L-CLUSTER-24V-W</v>
      </c>
      <c r="B604" s="76" t="e">
        <f>Гирлянды!D175:J175</f>
        <v>#VALUE!</v>
      </c>
      <c r="C604" s="76" t="str">
        <f>Гирлянды!E176</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v>
      </c>
      <c r="D604" s="94">
        <f>Гирлянды!G176</f>
        <v>66</v>
      </c>
      <c r="E604" s="94">
        <f>Гирлянды!H176</f>
        <v>72.5</v>
      </c>
    </row>
    <row r="605" spans="1:5" ht="48" x14ac:dyDescent="0.2">
      <c r="A605" s="76" t="str">
        <f>Гирлянды!A177</f>
        <v>LED-FLBC-700L-CLUSTER-24V-WW</v>
      </c>
      <c r="B605" s="76" t="e">
        <f>Гирлянды!D176:J176</f>
        <v>#VALUE!</v>
      </c>
      <c r="C605" s="76" t="str">
        <f>Гирлянды!E177</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v>
      </c>
      <c r="D605" s="94">
        <f>Гирлянды!G177</f>
        <v>66</v>
      </c>
      <c r="E605" s="94">
        <f>Гирлянды!H177</f>
        <v>72.5</v>
      </c>
    </row>
    <row r="606" spans="1:5" ht="12" x14ac:dyDescent="0.2">
      <c r="A606" s="373" t="str">
        <f>Гирлянды!A178</f>
        <v>Низковольтный пучок нитей светодиодной гирлянды "РОСА" флэш</v>
      </c>
      <c r="B606" s="373"/>
      <c r="C606" s="373"/>
      <c r="D606" s="373"/>
      <c r="E606" s="373"/>
    </row>
    <row r="607" spans="1:5" ht="48" x14ac:dyDescent="0.2">
      <c r="A607" s="76" t="str">
        <f>Гирлянды!A179</f>
        <v>LED-FLBC-700L-CLUSTER-24V-B/FL</v>
      </c>
      <c r="B607" s="76" t="e">
        <f>Гирлянды!D178:J178</f>
        <v>#VALUE!</v>
      </c>
      <c r="C607" s="76" t="str">
        <f>Гирлянды!E179</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v>
      </c>
      <c r="D607" s="94">
        <f>Гирлянды!G179</f>
        <v>57.8</v>
      </c>
      <c r="E607" s="94">
        <f>Гирлянды!H179</f>
        <v>63</v>
      </c>
    </row>
    <row r="608" spans="1:5" ht="48" x14ac:dyDescent="0.2">
      <c r="A608" s="76" t="str">
        <f>Гирлянды!A180</f>
        <v>LED-FLBC-700L-CLUSTER-24V-W/FL</v>
      </c>
      <c r="B608" s="76" t="e">
        <f>Гирлянды!D179:J179</f>
        <v>#VALUE!</v>
      </c>
      <c r="C608" s="76" t="str">
        <f>Гирлянды!E180</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v>
      </c>
      <c r="D608" s="94">
        <f>Гирлянды!G180</f>
        <v>67</v>
      </c>
      <c r="E608" s="94">
        <f>Гирлянды!H180</f>
        <v>73</v>
      </c>
    </row>
    <row r="609" spans="1:5" ht="48" x14ac:dyDescent="0.2">
      <c r="A609" s="76" t="str">
        <f>Гирлянды!A181</f>
        <v>LED-FLBC-700L-CLUSTER-24V-WW/FL</v>
      </c>
      <c r="B609" s="76" t="e">
        <f>Гирлянды!D180:J180</f>
        <v>#VALUE!</v>
      </c>
      <c r="C609" s="76" t="str">
        <f>Гирлянды!E181</f>
        <v>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v>
      </c>
      <c r="D609" s="94">
        <f>Гирлянды!G181</f>
        <v>67</v>
      </c>
      <c r="E609" s="94">
        <f>Гирлянды!H181</f>
        <v>73</v>
      </c>
    </row>
    <row r="610" spans="1:5" ht="12" x14ac:dyDescent="0.2">
      <c r="A610" s="369" t="str">
        <f>Гирлянды!A182</f>
        <v>Низковольтная светодиодная гирлянда-нить "РОСА" с эффектом текущей воды</v>
      </c>
      <c r="B610" s="370"/>
      <c r="C610" s="370"/>
      <c r="D610" s="370"/>
      <c r="E610" s="371"/>
    </row>
    <row r="611" spans="1:5" ht="48" x14ac:dyDescent="0.2">
      <c r="A611" s="76" t="str">
        <f>Гирлянды!A183</f>
        <v>LED-DD-600L-20M-12V-W(Rain)</v>
      </c>
      <c r="B611" s="76" t="e">
        <f>Гирлянды!D182:J182</f>
        <v>#VALUE!</v>
      </c>
      <c r="C611" s="76" t="str">
        <f>Гирлянды!E183</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v>
      </c>
      <c r="D611" s="94">
        <f>Гирлянды!G183</f>
        <v>62</v>
      </c>
      <c r="E611" s="94">
        <f>Гирлянды!H183</f>
        <v>67</v>
      </c>
    </row>
    <row r="612" spans="1:5" ht="48" x14ac:dyDescent="0.2">
      <c r="A612" s="76" t="str">
        <f>Гирлянды!A184</f>
        <v>LED-DD-600L-20M-12V-WW(Rain)</v>
      </c>
      <c r="B612" s="76" t="e">
        <f>Гирлянды!D183:J183</f>
        <v>#VALUE!</v>
      </c>
      <c r="C612" s="76" t="str">
        <f>Гирлянды!E184</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v>
      </c>
      <c r="D612" s="94">
        <f>Гирлянды!G184</f>
        <v>62</v>
      </c>
      <c r="E612" s="94">
        <f>Гирлянды!H184</f>
        <v>67</v>
      </c>
    </row>
    <row r="613" spans="1:5" ht="48" x14ac:dyDescent="0.2">
      <c r="A613" s="76" t="str">
        <f>Гирлянды!A185</f>
        <v>LED-DD-600L-20M-12V-B(Rain)</v>
      </c>
      <c r="B613" s="76" t="e">
        <f>Гирлянды!D184:J184</f>
        <v>#VALUE!</v>
      </c>
      <c r="C613" s="76" t="str">
        <f>Гирлянды!E185</f>
        <v>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v>
      </c>
      <c r="D613" s="94">
        <f>Гирлянды!G185</f>
        <v>62</v>
      </c>
      <c r="E613" s="94">
        <f>Гирлянды!H185</f>
        <v>67</v>
      </c>
    </row>
    <row r="614" spans="1:5" ht="12" x14ac:dyDescent="0.2">
      <c r="A614" s="373" t="str">
        <f>Гирлянды!A186</f>
        <v>Низковольтный пучок нитей светодиодной гирлянды "РОСА" RGB</v>
      </c>
      <c r="B614" s="373"/>
      <c r="C614" s="373"/>
      <c r="D614" s="373"/>
      <c r="E614" s="373"/>
    </row>
    <row r="615" spans="1:5" ht="48" x14ac:dyDescent="0.2">
      <c r="A615" s="76" t="str">
        <f>Гирлянды!A187</f>
        <v>LED-FLBC-700L-CLUSTER-24V-RGB</v>
      </c>
      <c r="B615" s="76" t="e">
        <f>Гирлянды!D186:J186</f>
        <v>#VALUE!</v>
      </c>
      <c r="C615" s="76" t="str">
        <f>Гирлянды!E187</f>
        <v>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v>
      </c>
      <c r="D615" s="94">
        <f>Гирлянды!G187</f>
        <v>124</v>
      </c>
      <c r="E615" s="94">
        <f>Гирлянды!H187</f>
        <v>136</v>
      </c>
    </row>
    <row r="616" spans="1:5" ht="18" x14ac:dyDescent="0.2">
      <c r="A616" s="372" t="str">
        <f>Содержание!E21</f>
        <v>Светодиодные Новогодние мотивы и фигуры</v>
      </c>
      <c r="B616" s="372"/>
      <c r="C616" s="372"/>
      <c r="D616" s="372"/>
      <c r="E616" s="372"/>
    </row>
    <row r="617" spans="1:5" ht="24" x14ac:dyDescent="0.2">
      <c r="A617" s="76" t="str">
        <f>'Новогодние мотивы'!A6</f>
        <v>LED-XM(FR)-2D-CK015-240V-W</v>
      </c>
      <c r="B617" s="76" t="e">
        <f>'Новогодние мотивы'!D6:J6</f>
        <v>#VALUE!</v>
      </c>
      <c r="C617" s="76" t="str">
        <f>'Новогодние мотивы'!E6</f>
        <v>220V, Новогодний мотив "Снежинка", размер 61 Х 50 см, потребляемая мощность 12W, IP 44, без контроллера, цвет светодиодов: белый</v>
      </c>
      <c r="D617" s="94">
        <f>'Новогодние мотивы'!G6</f>
        <v>31</v>
      </c>
      <c r="E617" s="94">
        <f>'Новогодние мотивы'!H6</f>
        <v>35</v>
      </c>
    </row>
    <row r="618" spans="1:5" ht="24" x14ac:dyDescent="0.2">
      <c r="A618" s="76" t="str">
        <f>'Новогодние мотивы'!A7</f>
        <v>LED-XM(FR)-2D-CK015-240V-В</v>
      </c>
      <c r="B618" s="76" t="e">
        <f>'Новогодние мотивы'!D7:J7</f>
        <v>#VALUE!</v>
      </c>
      <c r="C618" s="76" t="str">
        <f>'Новогодние мотивы'!E7</f>
        <v>220V, Новогодний мотив "Снежинка", размер 61 Х 50 см, потребляемая мощность 12W, IP 44, без контроллера, цвет светодиодов: синий</v>
      </c>
      <c r="D618" s="94">
        <f>'Новогодние мотивы'!G7</f>
        <v>30</v>
      </c>
      <c r="E618" s="94">
        <f>'Новогодние мотивы'!H7</f>
        <v>34</v>
      </c>
    </row>
    <row r="619" spans="1:5" ht="24" x14ac:dyDescent="0.2">
      <c r="A619" s="76" t="str">
        <f>'Новогодние мотивы'!A8</f>
        <v>LED-XM(FR)-2D-CK016-240V-W</v>
      </c>
      <c r="B619" s="76" t="e">
        <f>'Новогодние мотивы'!D8:J8</f>
        <v>#VALUE!</v>
      </c>
      <c r="C619" s="76" t="str">
        <f>'Новогодние мотивы'!E8</f>
        <v>220V, Новогодний мотив "Снежинка", размер 61 Х 51 см, потребляемая мощность 9,6W, IP 44, без контроллера, цвет светодиодов: белый</v>
      </c>
      <c r="D619" s="94">
        <f>'Новогодние мотивы'!G8</f>
        <v>31</v>
      </c>
      <c r="E619" s="94">
        <f>'Новогодние мотивы'!H8</f>
        <v>35</v>
      </c>
    </row>
    <row r="620" spans="1:5" ht="24" x14ac:dyDescent="0.2">
      <c r="A620" s="76" t="str">
        <f>'Новогодние мотивы'!A9</f>
        <v>LED-XM(FR)-2D-CK016-240V-В</v>
      </c>
      <c r="B620" s="76" t="e">
        <f>'Новогодние мотивы'!D9:J9</f>
        <v>#VALUE!</v>
      </c>
      <c r="C620" s="76" t="str">
        <f>'Новогодние мотивы'!E9</f>
        <v>220V, Новогодний мотив "Снежинка", размер 61 Х 51 см, потребляемая мощность 9,6W, IP 44, без контроллера, цвет светодиодов: синий</v>
      </c>
      <c r="D620" s="94">
        <f>'Новогодние мотивы'!G9</f>
        <v>30</v>
      </c>
      <c r="E620" s="94">
        <f>'Новогодние мотивы'!H9</f>
        <v>34</v>
      </c>
    </row>
    <row r="621" spans="1:5" ht="24" x14ac:dyDescent="0.2">
      <c r="A621" s="76" t="str">
        <f>'Новогодние мотивы'!A10</f>
        <v>LED-XM(FR)-2D-CK022-240V-W</v>
      </c>
      <c r="B621" s="76" t="e">
        <f>'Новогодние мотивы'!D10:J10</f>
        <v>#VALUE!</v>
      </c>
      <c r="C621" s="76" t="str">
        <f>'Новогодние мотивы'!E10</f>
        <v>220V, Новогодний мотив "Снежинка", размер 82 Х 72 см, IP 44, потребляемая мощность 14,4 W, без контроллера, цвет светодиодов: белый</v>
      </c>
      <c r="D621" s="94">
        <f>'Новогодние мотивы'!G10</f>
        <v>39</v>
      </c>
      <c r="E621" s="94">
        <f>'Новогодние мотивы'!H10</f>
        <v>43</v>
      </c>
    </row>
    <row r="622" spans="1:5" ht="24" x14ac:dyDescent="0.2">
      <c r="A622" s="76" t="str">
        <f>'Новогодние мотивы'!A11</f>
        <v>LED-XM(FR)-2D-CK022-240V-В</v>
      </c>
      <c r="B622" s="76" t="e">
        <f>'Новогодние мотивы'!D11:J11</f>
        <v>#VALUE!</v>
      </c>
      <c r="C622" s="76" t="str">
        <f>'Новогодние мотивы'!E11</f>
        <v>220V, Новогодний мотив "Снежинка", размер 82 Х 72 см, IP 44, потребляемая мощность 14,4 W, без контроллера, цвет светодиодов: синий</v>
      </c>
      <c r="D622" s="94">
        <f>'Новогодние мотивы'!G11</f>
        <v>38</v>
      </c>
      <c r="E622" s="94">
        <f>'Новогодние мотивы'!H11</f>
        <v>42</v>
      </c>
    </row>
    <row r="623" spans="1:5" x14ac:dyDescent="0.2">
      <c r="A623" s="76" t="str">
        <f>'Новогодние мотивы'!A12</f>
        <v>FIBER SNOW-24V-W</v>
      </c>
      <c r="B623" s="76" t="e">
        <f>'Новогодние мотивы'!D12:J12</f>
        <v>#VALUE!</v>
      </c>
      <c r="C623" s="76">
        <f>'Новогодние мотивы'!E12</f>
        <v>0</v>
      </c>
      <c r="D623" s="94">
        <f>'Новогодние мотивы'!G12</f>
        <v>9.1999999999999993</v>
      </c>
      <c r="E623" s="94">
        <f>'Новогодние мотивы'!H12</f>
        <v>10</v>
      </c>
    </row>
    <row r="624" spans="1:5" ht="36" x14ac:dyDescent="0.2">
      <c r="A624" s="76" t="str">
        <f>'Новогодние мотивы'!A13</f>
        <v>FIBER SNOW-24V-В</v>
      </c>
      <c r="B624" s="76" t="e">
        <f>'Новогодние мотивы'!D13:J13</f>
        <v>#VALUE!</v>
      </c>
      <c r="C624" s="76" t="str">
        <f>'Новогодние мотивы'!E13</f>
        <v>220/24V, Новогодний мотив "Снежинка" из оптоволокна оконечного свечения, размер 46 х 46 см, потребляемая мощность 5W, для внутреннего применения, без контроллера, с блоком питания. Цвет: синий</v>
      </c>
      <c r="D624" s="94">
        <f>'Новогодние мотивы'!G13</f>
        <v>9.1999999999999993</v>
      </c>
      <c r="E624" s="94">
        <f>'Новогодние мотивы'!H13</f>
        <v>10</v>
      </c>
    </row>
    <row r="625" spans="1:5" ht="24" x14ac:dyDescent="0.2">
      <c r="A625" s="76" t="str">
        <f>'Новогодние мотивы'!A14</f>
        <v>LED-XM(FR)-2D-CK020-240V-W</v>
      </c>
      <c r="B625" s="76" t="e">
        <f>'Новогодние мотивы'!D14:J14</f>
        <v>#VALUE!</v>
      </c>
      <c r="C625" s="76" t="str">
        <f>'Новогодние мотивы'!E14</f>
        <v>220V, Светодиодный мотив "Звезда", размер 56 Х 54 см, потребляемая мощность 7,2W, IP 44, без контроллера, цвет светодиодов: белый</v>
      </c>
      <c r="D625" s="94">
        <f>'Новогодние мотивы'!G14</f>
        <v>22.1</v>
      </c>
      <c r="E625" s="94">
        <f>'Новогодние мотивы'!H14</f>
        <v>24.5</v>
      </c>
    </row>
    <row r="626" spans="1:5" ht="24" x14ac:dyDescent="0.2">
      <c r="A626" s="76" t="str">
        <f>'Новогодние мотивы'!A15</f>
        <v>LED-XM(FR)-2D-CK020-240V-В</v>
      </c>
      <c r="B626" s="76" t="e">
        <f>'Новогодние мотивы'!D15:J15</f>
        <v>#VALUE!</v>
      </c>
      <c r="C626" s="76" t="str">
        <f>'Новогодние мотивы'!E15</f>
        <v>220V, Светодиодный мотив "Звезда", размер 56 Х 54 см, потребляемая мощность 7,2W, IP 44, без контроллера, цвет светодиодов: синий</v>
      </c>
      <c r="D626" s="94">
        <f>'Новогодние мотивы'!G15</f>
        <v>21</v>
      </c>
      <c r="E626" s="94">
        <f>'Новогодние мотивы'!H15</f>
        <v>23.1</v>
      </c>
    </row>
    <row r="627" spans="1:5" ht="24" x14ac:dyDescent="0.2">
      <c r="A627" s="76" t="str">
        <f>'Новогодние мотивы'!A16</f>
        <v>LED-XM(FR)-2D-CK020-240V-R</v>
      </c>
      <c r="B627" s="76" t="e">
        <f>'Новогодние мотивы'!D16:J16</f>
        <v>#VALUE!</v>
      </c>
      <c r="C627" s="76" t="str">
        <f>'Новогодние мотивы'!E16</f>
        <v>220V, Светодиодный мотив "Звезда", размер 56 Х 54 см, потребляемая мощность 7,2W, IP 44, без контроллера, цвет светодиодов: красный</v>
      </c>
      <c r="D627" s="94">
        <f>'Новогодние мотивы'!G16</f>
        <v>20</v>
      </c>
      <c r="E627" s="94">
        <f>'Новогодние мотивы'!H16</f>
        <v>22</v>
      </c>
    </row>
    <row r="628" spans="1:5" ht="36" x14ac:dyDescent="0.2">
      <c r="A628" s="76" t="str">
        <f>'Новогодние мотивы'!A17</f>
        <v>LED-XM(FR)-2D-CK016-240V-W(FlashLED)</v>
      </c>
      <c r="B628" s="76" t="e">
        <f>'Новогодние мотивы'!D17:J17</f>
        <v>#VALUE!</v>
      </c>
      <c r="C628" s="76" t="str">
        <f>'Новогодние мотивы'!E17</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v>
      </c>
      <c r="D628" s="94">
        <f>'Новогодние мотивы'!G17</f>
        <v>31.5</v>
      </c>
      <c r="E628" s="94">
        <f>'Новогодние мотивы'!H17</f>
        <v>34.700000000000003</v>
      </c>
    </row>
    <row r="629" spans="1:5" ht="36" x14ac:dyDescent="0.2">
      <c r="A629" s="76" t="str">
        <f>'Новогодние мотивы'!A18</f>
        <v>LED-XM(FR)-2D-CK016-240V-В(FlashLED)</v>
      </c>
      <c r="B629" s="76" t="e">
        <f>'Новогодние мотивы'!D18:J18</f>
        <v>#VALUE!</v>
      </c>
      <c r="C629" s="76" t="str">
        <f>'Новогодние мотивы'!E18</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v>
      </c>
      <c r="D629" s="94">
        <f>'Новогодние мотивы'!G18</f>
        <v>30.5</v>
      </c>
      <c r="E629" s="94">
        <f>'Новогодние мотивы'!H18</f>
        <v>33.5</v>
      </c>
    </row>
    <row r="630" spans="1:5" ht="36" x14ac:dyDescent="0.2">
      <c r="A630" s="76" t="str">
        <f>'Новогодние мотивы'!A19</f>
        <v>LED-XM(FR)-2D-CK015-W-240V-30"(FlashLED)</v>
      </c>
      <c r="B630" s="76" t="e">
        <f>'Новогодние мотивы'!D19:J19</f>
        <v>#VALUE!</v>
      </c>
      <c r="C630" s="76" t="str">
        <f>'Новогодние мотивы'!E19</f>
        <v>240V, Новогодний мотив "Снежинка", размер 80Х69 см, каждый пятый светодиод мерцает, IP 44, потребляемая мощность 16,8 W, без контроллера, цвет светодиодов: белый</v>
      </c>
      <c r="D630" s="94">
        <f>'Новогодние мотивы'!G19</f>
        <v>46.2</v>
      </c>
      <c r="E630" s="94">
        <f>'Новогодние мотивы'!H19</f>
        <v>51</v>
      </c>
    </row>
    <row r="631" spans="1:5" ht="36" x14ac:dyDescent="0.2">
      <c r="A631" s="76" t="str">
        <f>'Новогодние мотивы'!A20</f>
        <v>LED-XM(FR)-2D-CK015-B-240V-30"(FlashLED)</v>
      </c>
      <c r="B631" s="76" t="e">
        <f>'Новогодние мотивы'!D20:J20</f>
        <v>#VALUE!</v>
      </c>
      <c r="C631" s="76" t="str">
        <f>'Новогодние мотивы'!E20</f>
        <v>240V, Новогодний мотив "Снежинка", размер 80Х69 см, каждый пятый светодиод мерцает, IP 44, потребляемая мощность 16,8 W, без контроллера, цвет светодиодов: синий</v>
      </c>
      <c r="D631" s="94">
        <f>'Новогодние мотивы'!G20</f>
        <v>45.2</v>
      </c>
      <c r="E631" s="94">
        <f>'Новогодние мотивы'!H20</f>
        <v>50</v>
      </c>
    </row>
    <row r="632" spans="1:5" ht="36" x14ac:dyDescent="0.2">
      <c r="A632" s="76" t="str">
        <f>'Новогодние мотивы'!A21</f>
        <v>LED-XM(FR)-2D-CK006-W-240V-30"(FlashLED)</v>
      </c>
      <c r="B632" s="76" t="e">
        <f>'Новогодние мотивы'!D21:J21</f>
        <v>#VALUE!</v>
      </c>
      <c r="C632" s="76" t="str">
        <f>'Новогодние мотивы'!E21</f>
        <v>240V, Новогодний мотив "Снежинка", размер 78Х77 см, каждый пятый светодиод мерцает, IP 44, потребляемая мощность 16,8 W, без контроллера, цвет светодиодов: белый</v>
      </c>
      <c r="D632" s="94">
        <f>'Новогодние мотивы'!G21</f>
        <v>46.2</v>
      </c>
      <c r="E632" s="94">
        <f>'Новогодние мотивы'!H21</f>
        <v>51</v>
      </c>
    </row>
    <row r="633" spans="1:5" ht="36" x14ac:dyDescent="0.2">
      <c r="A633" s="76" t="str">
        <f>'Новогодние мотивы'!A22</f>
        <v>LED-XM(FR)-2D-CK006-B-240V-30"(FlashLED)</v>
      </c>
      <c r="B633" s="76" t="e">
        <f>'Новогодние мотивы'!D22:J22</f>
        <v>#VALUE!</v>
      </c>
      <c r="C633" s="76" t="str">
        <f>'Новогодние мотивы'!E22</f>
        <v>240V, Новогодний мотив "Снежинка", размер 78Х77 см, каждый пятый светодиод мерцает, IP 44, потребляемая мощность 16,8 W, без контроллера, цвет светодиодов: синий</v>
      </c>
      <c r="D633" s="94">
        <f>'Новогодние мотивы'!G22</f>
        <v>45.2</v>
      </c>
      <c r="E633" s="94">
        <f>'Новогодние мотивы'!H22</f>
        <v>50</v>
      </c>
    </row>
    <row r="634" spans="1:5" ht="24" x14ac:dyDescent="0.2">
      <c r="A634" s="76" t="str">
        <f>'Новогодние мотивы'!A23</f>
        <v>LED-XM-2D-0064-240V-B</v>
      </c>
      <c r="B634" s="76" t="e">
        <f>'Новогодние мотивы'!D23:J23</f>
        <v>#VALUE!</v>
      </c>
      <c r="C634" s="76" t="str">
        <f>'Новогодние мотивы'!E23</f>
        <v>220V, Новогодний мотив "Снежинка", размер 95 Х 83 см, IP 44, потребляемая мощность 19,2 W, без контроллера, цвет светодиодов: синий</v>
      </c>
      <c r="D634" s="94">
        <f>'Новогодние мотивы'!G23</f>
        <v>67.599999999999994</v>
      </c>
      <c r="E634" s="94">
        <f>'Новогодние мотивы'!H23</f>
        <v>75.599999999999994</v>
      </c>
    </row>
    <row r="635" spans="1:5" ht="24" x14ac:dyDescent="0.2">
      <c r="A635" s="76" t="str">
        <f>'Новогодние мотивы'!A24</f>
        <v>LED-XM-2D-0064-240V-W</v>
      </c>
      <c r="B635" s="76" t="e">
        <f>'Новогодние мотивы'!D24:J24</f>
        <v>#VALUE!</v>
      </c>
      <c r="C635" s="76" t="str">
        <f>'Новогодние мотивы'!E24</f>
        <v>220V, Новогодний мотив "Снежинка", размер 95 Х 83 см, IP 44, потребляемая мощность 19,2 W, без контроллера, цвет светодиодов: белый</v>
      </c>
      <c r="D635" s="94">
        <f>'Новогодние мотивы'!G24</f>
        <v>68.599999999999994</v>
      </c>
      <c r="E635" s="94">
        <f>'Новогодние мотивы'!H24</f>
        <v>77</v>
      </c>
    </row>
    <row r="636" spans="1:5" ht="36" x14ac:dyDescent="0.2">
      <c r="A636" s="76" t="str">
        <f>'Новогодние мотивы'!A25</f>
        <v>LED-XM-2D-0065-240V-W/B</v>
      </c>
      <c r="B636" s="76" t="e">
        <f>'Новогодние мотивы'!D25:J25</f>
        <v>#VALUE!</v>
      </c>
      <c r="C636" s="76" t="str">
        <f>'Новогодние мотивы'!E25</f>
        <v>220V, Новогодний мотив "Снежинка" двухцветный c эффектом мигания, размер 65 Х 57 см, потребляемая мощность 19W, IP 44, с контроллером, цвет: бело-синий</v>
      </c>
      <c r="D636" s="94">
        <f>'Новогодние мотивы'!G25</f>
        <v>46.2</v>
      </c>
      <c r="E636" s="94">
        <f>'Новогодние мотивы'!H25</f>
        <v>51</v>
      </c>
    </row>
    <row r="637" spans="1:5" ht="24" x14ac:dyDescent="0.2">
      <c r="A637" s="76" t="str">
        <f>'Новогодние мотивы'!A26</f>
        <v>LED-XM-2D-0033-240V-R/Y</v>
      </c>
      <c r="B637" s="76" t="e">
        <f>'Новогодние мотивы'!D26:J26</f>
        <v>#VALUE!</v>
      </c>
      <c r="C637" s="76" t="str">
        <f>'Новогодние мотивы'!E26</f>
        <v>220V, Новогодний мотив "Колокольчики" двухцветный, размер 61,5 Х 42 см, IP 44, потребляемая мощность 7,2 W, без контроллера, цвет: красно-жёлтый</v>
      </c>
      <c r="D637" s="94">
        <f>'Новогодние мотивы'!G26</f>
        <v>25.7</v>
      </c>
      <c r="E637" s="94">
        <f>'Новогодние мотивы'!H26</f>
        <v>28</v>
      </c>
    </row>
    <row r="638" spans="1:5" ht="12" x14ac:dyDescent="0.2">
      <c r="A638" s="373" t="str">
        <f>'Новогодние мотивы'!A27</f>
        <v>Светодиодные мотивы с опорой</v>
      </c>
      <c r="B638" s="373"/>
      <c r="C638" s="373"/>
      <c r="D638" s="373"/>
      <c r="E638" s="373"/>
    </row>
    <row r="639" spans="1:5" ht="36" x14ac:dyDescent="0.2">
      <c r="A639" s="76" t="str">
        <f>'Новогодние мотивы'!A28</f>
        <v>LED-STAR-240V-R/W</v>
      </c>
      <c r="B639" s="76" t="e">
        <f>'Новогодние мотивы'!D28:J28</f>
        <v>#VALUE!</v>
      </c>
      <c r="C639" s="76" t="str">
        <f>'Новогодние мотивы'!E28</f>
        <v>240V, Светодиодный мотив с опорой "ЗВЕЗДА", размер: 1,5 х 0,52 метра, потребляемая мощность 13,44 W, без контроллера, цвет линий: белый, цвет звёзы: красный.</v>
      </c>
      <c r="D639" s="94">
        <f>'Новогодние мотивы'!G28</f>
        <v>53.5</v>
      </c>
      <c r="E639" s="94">
        <f>'Новогодние мотивы'!H28</f>
        <v>59</v>
      </c>
    </row>
    <row r="640" spans="1:5" ht="36" x14ac:dyDescent="0.2">
      <c r="A640" s="76" t="str">
        <f>'Новогодние мотивы'!A29</f>
        <v>LED-2STAR-240V-Y/R</v>
      </c>
      <c r="B640" s="76" t="e">
        <f>'Новогодние мотивы'!D29:J29</f>
        <v>#VALUE!</v>
      </c>
      <c r="C640" s="76" t="str">
        <f>'Новогодние мотивы'!E29</f>
        <v>240V, Светодиодный мотив с опорой "ДВЕ ЗВЕЗДЫ", размер: 1,5 х 0,62 метра, потребляемая мощность 14,4 W, без контроллера, цвет линий: жёлтый, цвет звёзд: красный.</v>
      </c>
      <c r="D640" s="94">
        <f>'Новогодние мотивы'!G29</f>
        <v>70</v>
      </c>
      <c r="E640" s="94">
        <f>'Новогодние мотивы'!H29</f>
        <v>77</v>
      </c>
    </row>
    <row r="641" spans="1:5" ht="36" x14ac:dyDescent="0.2">
      <c r="A641" s="76" t="str">
        <f>'Новогодние мотивы'!A30</f>
        <v>LED-3STAR-240V-R/B/R</v>
      </c>
      <c r="B641" s="76" t="e">
        <f>'Новогодние мотивы'!D30:J30</f>
        <v>#VALUE!</v>
      </c>
      <c r="C641" s="76" t="str">
        <f>'Новогодние мотивы'!E30</f>
        <v>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v>
      </c>
      <c r="D641" s="94">
        <f>'Новогодние мотивы'!G30</f>
        <v>90</v>
      </c>
      <c r="E641" s="94">
        <f>'Новогодние мотивы'!H30</f>
        <v>99</v>
      </c>
    </row>
    <row r="642" spans="1:5" ht="24" x14ac:dyDescent="0.2">
      <c r="A642" s="76" t="str">
        <f>'Новогодние мотивы'!A32</f>
        <v>LED-ARCH-5PCS-METOR-240V-R</v>
      </c>
      <c r="B642" s="76" t="e">
        <f>'Новогодние мотивы'!D32:J32</f>
        <v>#VALUE!</v>
      </c>
      <c r="C642" s="76" t="str">
        <f>'Новогодние мотивы'!E32</f>
        <v>240V, Светодиодный мотив с опорой "ПЯТЬ ЗВЁЗД", размер 1,5 х 0,67 метра, потребляемая мощность 15,12 W, без контроллера, цвет звёзд: красный</v>
      </c>
      <c r="D642" s="94">
        <f>'Новогодние мотивы'!G32</f>
        <v>92.5</v>
      </c>
      <c r="E642" s="94">
        <f>'Новогодние мотивы'!H32</f>
        <v>100</v>
      </c>
    </row>
    <row r="643" spans="1:5" ht="12" x14ac:dyDescent="0.2">
      <c r="A643" s="373" t="str">
        <f>'Новогодние мотивы'!A33</f>
        <v>Светодиодные акриловые фигуры</v>
      </c>
      <c r="B643" s="373"/>
      <c r="C643" s="373"/>
      <c r="D643" s="373"/>
      <c r="E643" s="373"/>
    </row>
    <row r="644" spans="1:5" ht="24" x14ac:dyDescent="0.2">
      <c r="A644" s="76" t="str">
        <f>'Новогодние мотивы'!A34</f>
        <v>LED-XM(IC)-TR014-24V</v>
      </c>
      <c r="B644" s="76" t="e">
        <f>'Новогодние мотивы'!D34:J34</f>
        <v>#VALUE!</v>
      </c>
      <c r="C644" s="76" t="str">
        <f>'Новогодние мотивы'!E34</f>
        <v>24V, Светодиодная объёмная фигура из акрила "ДЕД МОРОЗ", 378 светодиодов, потребляемая мощность 26W, габарит: 66 Х 46 Х 24 см</v>
      </c>
      <c r="D644" s="94">
        <f>'Новогодние мотивы'!G34</f>
        <v>80</v>
      </c>
      <c r="E644" s="94">
        <f>'Новогодние мотивы'!H34</f>
        <v>88</v>
      </c>
    </row>
    <row r="645" spans="1:5" ht="36" x14ac:dyDescent="0.2">
      <c r="A645" s="76" t="str">
        <f>'Новогодние мотивы'!A35</f>
        <v>XM-DR-3D-TREE0088-24V-6FT-WW</v>
      </c>
      <c r="B645" s="76" t="e">
        <f>'Новогодние мотивы'!D35:J35</f>
        <v>#VALUE!</v>
      </c>
      <c r="C645" s="76" t="str">
        <f>'Новогодние мотивы'!E35</f>
        <v>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теплый белый.</v>
      </c>
      <c r="D645" s="94">
        <f>'Новогодние мотивы'!G35</f>
        <v>85</v>
      </c>
      <c r="E645" s="94">
        <f>'Новогодние мотивы'!H35</f>
        <v>95</v>
      </c>
    </row>
    <row r="646" spans="1:5" ht="36" x14ac:dyDescent="0.2">
      <c r="A646" s="76" t="str">
        <f>'Новогодние мотивы'!A36</f>
        <v>XM-DR-3D-TREE0088-24V-6FT-M</v>
      </c>
      <c r="B646" s="76" t="e">
        <f>'Новогодние мотивы'!D36:J36</f>
        <v>#VALUE!</v>
      </c>
      <c r="C646" s="76" t="str">
        <f>'Новогодние мотивы'!E36</f>
        <v>Светодиодная декоративная ель для внутреннего декорирования, высота 183 см, диаметр нижнего яруса 75 см, трансформатор в комплекте, цвет ели золото-серебро, цвет светодиодов мультиколор.</v>
      </c>
      <c r="D646" s="94">
        <f>'Новогодние мотивы'!G36</f>
        <v>85</v>
      </c>
      <c r="E646" s="94">
        <f>'Новогодние мотивы'!H36</f>
        <v>95</v>
      </c>
    </row>
    <row r="647" spans="1:5" ht="18" x14ac:dyDescent="0.2">
      <c r="A647" s="372" t="str">
        <f>Содержание!E20</f>
        <v>Оптоволоконные комплекты</v>
      </c>
      <c r="B647" s="372"/>
      <c r="C647" s="372"/>
      <c r="D647" s="372"/>
      <c r="E647" s="372"/>
    </row>
    <row r="648" spans="1:5" ht="48" x14ac:dyDescent="0.2">
      <c r="A648" s="76" t="str">
        <f>'Оптоволоконные комплекты'!A6</f>
        <v>FRP-011-240V</v>
      </c>
      <c r="B648" s="76" t="e">
        <f>'Оптоволоконные комплекты'!D6:J6</f>
        <v>#VALUE!</v>
      </c>
      <c r="C648" s="76" t="str">
        <f>'Оптоволоконные комплекты'!E6</f>
        <v>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v>
      </c>
      <c r="D648" s="94">
        <f>'Оптоволоконные комплекты'!G6</f>
        <v>135</v>
      </c>
      <c r="E648" s="94">
        <f>'Оптоволоконные комплекты'!H6</f>
        <v>170</v>
      </c>
    </row>
    <row r="649" spans="1:5" ht="48" x14ac:dyDescent="0.2">
      <c r="A649" s="76" t="str">
        <f>'Оптоволоконные комплекты'!A7</f>
        <v>FRP-012-240V</v>
      </c>
      <c r="B649" s="76" t="e">
        <f>'Оптоволоконные комплекты'!D7:J7</f>
        <v>#VALUE!</v>
      </c>
      <c r="C649" s="76" t="str">
        <f>'Оптоволоконные комплекты'!E7</f>
        <v>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v>
      </c>
      <c r="D649" s="94">
        <f>'Оптоволоконные комплекты'!G7</f>
        <v>135</v>
      </c>
      <c r="E649" s="94">
        <f>'Оптоволоконные комплекты'!H7</f>
        <v>170</v>
      </c>
    </row>
    <row r="650" spans="1:5" ht="18" x14ac:dyDescent="0.2">
      <c r="A650" s="375" t="str">
        <f>Содержание!E19</f>
        <v>Ленты и линейки светодиодные</v>
      </c>
      <c r="B650" s="376"/>
      <c r="C650" s="376"/>
      <c r="D650" s="376"/>
      <c r="E650" s="377"/>
    </row>
    <row r="651" spans="1:5" ht="12" x14ac:dyDescent="0.2">
      <c r="A651" s="373" t="str">
        <f>'Светодиодные ленты'!A5</f>
        <v>Гибкая светодиодная лента для подсветки объёмных букв</v>
      </c>
      <c r="B651" s="373"/>
      <c r="C651" s="373"/>
      <c r="D651" s="373"/>
      <c r="E651" s="373"/>
    </row>
    <row r="652" spans="1:5" ht="36" x14ac:dyDescent="0.2">
      <c r="A652" s="76" t="str">
        <f>'Светодиодные ленты'!A6</f>
        <v>FLF-99-1M-12V-R</v>
      </c>
      <c r="B652" s="76" t="e">
        <f>'Светодиодные ленты'!D6:J6</f>
        <v>#VALUE!</v>
      </c>
      <c r="C652" s="76" t="str">
        <f>'Светодиодные ленты'!E6</f>
        <v>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v>
      </c>
      <c r="D652" s="94">
        <f>'Светодиодные ленты'!G6</f>
        <v>7.7</v>
      </c>
      <c r="E652" s="94">
        <f>'Светодиодные ленты'!H6</f>
        <v>8.4</v>
      </c>
    </row>
    <row r="653" spans="1:5" ht="36" x14ac:dyDescent="0.2">
      <c r="A653" s="76" t="str">
        <f>'Светодиодные ленты'!A7</f>
        <v>FLF-99-1M-12V-А</v>
      </c>
      <c r="B653" s="76" t="e">
        <f>'Светодиодные ленты'!D7:J7</f>
        <v>#VALUE!</v>
      </c>
      <c r="C653" s="76" t="str">
        <f>'Светодиодные ленты'!E7</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v>
      </c>
      <c r="D653" s="94">
        <f>'Светодиодные ленты'!G7</f>
        <v>7.7</v>
      </c>
      <c r="E653" s="94">
        <f>'Светодиодные ленты'!H7</f>
        <v>8.4</v>
      </c>
    </row>
    <row r="654" spans="1:5" ht="36" x14ac:dyDescent="0.2">
      <c r="A654" s="76" t="str">
        <f>'Светодиодные ленты'!A8</f>
        <v>FLF-99-1M-12V-Y</v>
      </c>
      <c r="B654" s="76" t="e">
        <f>'Светодиодные ленты'!D8:J8</f>
        <v>#VALUE!</v>
      </c>
      <c r="C654" s="76" t="str">
        <f>'Светодиодные ленты'!E8</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v>
      </c>
      <c r="D654" s="94">
        <f>'Светодиодные ленты'!G8</f>
        <v>7.7</v>
      </c>
      <c r="E654" s="94">
        <f>'Светодиодные ленты'!H8</f>
        <v>8.4</v>
      </c>
    </row>
    <row r="655" spans="1:5" ht="36" x14ac:dyDescent="0.2">
      <c r="A655" s="76" t="str">
        <f>'Светодиодные ленты'!A9</f>
        <v>FLF-99-1M-12V-B</v>
      </c>
      <c r="B655" s="76" t="e">
        <f>'Светодиодные ленты'!D9:J9</f>
        <v>#VALUE!</v>
      </c>
      <c r="C655" s="76" t="str">
        <f>'Светодиодные ленты'!E9</f>
        <v>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v>
      </c>
      <c r="D655" s="94">
        <f>'Светодиодные ленты'!G9</f>
        <v>7.7</v>
      </c>
      <c r="E655" s="94">
        <f>'Светодиодные ленты'!H9</f>
        <v>8.4</v>
      </c>
    </row>
    <row r="656" spans="1:5" ht="36" x14ac:dyDescent="0.2">
      <c r="A656" s="76" t="str">
        <f>'Светодиодные ленты'!A10</f>
        <v>FLF-99-1M-12V-G</v>
      </c>
      <c r="B656" s="76" t="e">
        <f>'Светодиодные ленты'!D10:J10</f>
        <v>#VALUE!</v>
      </c>
      <c r="C656" s="76" t="str">
        <f>'Светодиодные ленты'!E10</f>
        <v>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v>
      </c>
      <c r="D656" s="94">
        <f>'Светодиодные ленты'!G10</f>
        <v>7.7</v>
      </c>
      <c r="E656" s="94">
        <f>'Светодиодные ленты'!H10</f>
        <v>8.4</v>
      </c>
    </row>
    <row r="657" spans="1:5" ht="36" x14ac:dyDescent="0.2">
      <c r="A657" s="76" t="str">
        <f>'Светодиодные ленты'!A11</f>
        <v>FLF-99-1M-12V-W</v>
      </c>
      <c r="B657" s="76" t="e">
        <f>'Светодиодные ленты'!D11:J11</f>
        <v>#VALUE!</v>
      </c>
      <c r="C657" s="76" t="str">
        <f>'Светодиодные ленты'!E11</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v>
      </c>
      <c r="D657" s="94">
        <f>'Светодиодные ленты'!G11</f>
        <v>7.7</v>
      </c>
      <c r="E657" s="94">
        <f>'Светодиодные ленты'!H11</f>
        <v>8.4</v>
      </c>
    </row>
    <row r="658" spans="1:5" ht="36" x14ac:dyDescent="0.2">
      <c r="A658" s="76" t="str">
        <f>'Светодиодные ленты'!A12</f>
        <v>FLF-99-1M-12V-WW</v>
      </c>
      <c r="B658" s="76" t="e">
        <f>'Светодиодные ленты'!D12:J12</f>
        <v>#VALUE!</v>
      </c>
      <c r="C658" s="76" t="str">
        <f>'Светодиодные ленты'!E12</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v>
      </c>
      <c r="D658" s="94">
        <f>'Светодиодные ленты'!G12</f>
        <v>7.7</v>
      </c>
      <c r="E658" s="94">
        <f>'Светодиодные ленты'!H12</f>
        <v>8.4</v>
      </c>
    </row>
    <row r="659" spans="1:5" x14ac:dyDescent="0.2">
      <c r="A659" s="76" t="str">
        <f>'Светодиодные ленты'!A13</f>
        <v>J25-FLF-99</v>
      </c>
      <c r="B659" s="76" t="e">
        <f>'Светодиодные ленты'!D13:J13</f>
        <v>#VALUE!</v>
      </c>
      <c r="C659" s="76" t="str">
        <f>'Светодиодные ленты'!E13</f>
        <v>Трансформатор для FLF-99 220V/12V, 105W</v>
      </c>
      <c r="D659" s="94">
        <f>'Светодиодные ленты'!G13</f>
        <v>27.3</v>
      </c>
      <c r="E659" s="94">
        <f>'Светодиодные ленты'!H13</f>
        <v>30</v>
      </c>
    </row>
    <row r="660" spans="1:5" x14ac:dyDescent="0.2">
      <c r="A660" s="76" t="str">
        <f>'Светодиодные ленты'!A14</f>
        <v>1A POWER SUPPLY</v>
      </c>
      <c r="B660" s="76" t="e">
        <f>'Светодиодные ленты'!D14:J14</f>
        <v>#VALUE!</v>
      </c>
      <c r="C660" s="76" t="str">
        <f>'Светодиодные ленты'!E14</f>
        <v>Блок питания  для FLF-99 220V/12V, 12W</v>
      </c>
      <c r="D660" s="94">
        <f>'Светодиодные ленты'!G14</f>
        <v>10.4</v>
      </c>
      <c r="E660" s="94">
        <f>'Светодиодные ленты'!H14</f>
        <v>11.5</v>
      </c>
    </row>
    <row r="661" spans="1:5" ht="12" x14ac:dyDescent="0.2">
      <c r="A661" s="373" t="str">
        <f>'Светодиодные ленты'!A15</f>
        <v>Светодиодные линейки в пластиковом коробе</v>
      </c>
      <c r="B661" s="373"/>
      <c r="C661" s="373"/>
      <c r="D661" s="373"/>
      <c r="E661" s="373"/>
    </row>
    <row r="662" spans="1:5" ht="36" x14ac:dyDescent="0.2">
      <c r="A662" s="76" t="str">
        <f>'Светодиодные ленты'!A16</f>
        <v>LL-6*9-30CM-12V-W</v>
      </c>
      <c r="B662" s="76" t="e">
        <f>'Светодиодные ленты'!D16:J16</f>
        <v>#VALUE!</v>
      </c>
      <c r="C662" s="76" t="str">
        <f>'Светодиодные ленты'!E16</f>
        <v>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v>
      </c>
      <c r="D662" s="94">
        <f>'Светодиодные ленты'!G16</f>
        <v>1.5</v>
      </c>
      <c r="E662" s="94">
        <f>'Светодиодные ленты'!H16</f>
        <v>1.6</v>
      </c>
    </row>
    <row r="663" spans="1:5" ht="36" x14ac:dyDescent="0.2">
      <c r="A663" s="76" t="str">
        <f>'Светодиодные ленты'!A17</f>
        <v>LL-6*9-30CM-12V-В</v>
      </c>
      <c r="B663" s="76" t="e">
        <f>'Светодиодные ленты'!D17:J17</f>
        <v>#VALUE!</v>
      </c>
      <c r="C663" s="76" t="str">
        <f>'Светодиодные ленты'!E17</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v>
      </c>
      <c r="D663" s="94">
        <f>'Светодиодные ленты'!G17</f>
        <v>1.5</v>
      </c>
      <c r="E663" s="94">
        <f>'Светодиодные ленты'!H17</f>
        <v>1.6</v>
      </c>
    </row>
    <row r="664" spans="1:5" ht="36" x14ac:dyDescent="0.2">
      <c r="A664" s="76" t="str">
        <f>'Светодиодные ленты'!A18</f>
        <v>LL-6*9-30CM-12V-R</v>
      </c>
      <c r="B664" s="76" t="e">
        <f>'Светодиодные ленты'!D18:J18</f>
        <v>#VALUE!</v>
      </c>
      <c r="C664" s="76" t="str">
        <f>'Светодиодные ленты'!E18</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v>
      </c>
      <c r="D664" s="94">
        <f>'Светодиодные ленты'!G18</f>
        <v>1.5</v>
      </c>
      <c r="E664" s="94">
        <f>'Светодиодные ленты'!H18</f>
        <v>1.6</v>
      </c>
    </row>
    <row r="665" spans="1:5" ht="36" x14ac:dyDescent="0.2">
      <c r="A665" s="76" t="str">
        <f>'Светодиодные ленты'!A19</f>
        <v>LL-6*9-30CM-12V-Y</v>
      </c>
      <c r="B665" s="76" t="e">
        <f>'Светодиодные ленты'!D19:J19</f>
        <v>#VALUE!</v>
      </c>
      <c r="C665" s="76" t="str">
        <f>'Светодиодные ленты'!E19</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v>
      </c>
      <c r="D665" s="94">
        <f>'Светодиодные ленты'!G19</f>
        <v>1.5</v>
      </c>
      <c r="E665" s="94">
        <f>'Светодиодные ленты'!H19</f>
        <v>1.6</v>
      </c>
    </row>
    <row r="666" spans="1:5" ht="36" x14ac:dyDescent="0.2">
      <c r="A666" s="76" t="str">
        <f>'Светодиодные ленты'!A20</f>
        <v>LL-6*9-48CM-12V-W</v>
      </c>
      <c r="B666" s="76" t="e">
        <f>'Светодиодные ленты'!D20:J20</f>
        <v>#VALUE!</v>
      </c>
      <c r="C666" s="76" t="str">
        <f>'Светодиодные ленты'!E20</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v>
      </c>
      <c r="D666" s="94">
        <f>'Светодиодные ленты'!G20</f>
        <v>1.9</v>
      </c>
      <c r="E666" s="94">
        <f>'Светодиодные ленты'!H20</f>
        <v>2</v>
      </c>
    </row>
    <row r="667" spans="1:5" ht="36" x14ac:dyDescent="0.2">
      <c r="A667" s="76" t="str">
        <f>'Светодиодные ленты'!A21</f>
        <v>LL-6*9-48CM-12V-В</v>
      </c>
      <c r="B667" s="76" t="e">
        <f>'Светодиодные ленты'!D21:J21</f>
        <v>#VALUE!</v>
      </c>
      <c r="C667" s="76" t="str">
        <f>'Светодиодные ленты'!E21</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v>
      </c>
      <c r="D667" s="94">
        <f>'Светодиодные ленты'!G21</f>
        <v>1.9</v>
      </c>
      <c r="E667" s="94">
        <f>'Светодиодные ленты'!H21</f>
        <v>2</v>
      </c>
    </row>
    <row r="668" spans="1:5" ht="36" x14ac:dyDescent="0.2">
      <c r="A668" s="76" t="str">
        <f>'Светодиодные ленты'!A22</f>
        <v>LL-6*9-48CM-12V-R</v>
      </c>
      <c r="B668" s="76" t="e">
        <f>'Светодиодные ленты'!D22:J22</f>
        <v>#VALUE!</v>
      </c>
      <c r="C668" s="76" t="str">
        <f>'Светодиодные ленты'!E22</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v>
      </c>
      <c r="D668" s="94">
        <f>'Светодиодные ленты'!G22</f>
        <v>1.9</v>
      </c>
      <c r="E668" s="94">
        <f>'Светодиодные ленты'!H22</f>
        <v>2</v>
      </c>
    </row>
    <row r="669" spans="1:5" ht="36" x14ac:dyDescent="0.2">
      <c r="A669" s="76" t="str">
        <f>'Светодиодные ленты'!A23</f>
        <v>LL-6*9-48CM-12V-Y</v>
      </c>
      <c r="B669" s="76" t="e">
        <f>'Светодиодные ленты'!D23:J23</f>
        <v>#VALUE!</v>
      </c>
      <c r="C669" s="76" t="str">
        <f>'Светодиодные ленты'!E23</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v>
      </c>
      <c r="D669" s="94">
        <f>'Светодиодные ленты'!G23</f>
        <v>1.9</v>
      </c>
      <c r="E669" s="94">
        <f>'Светодиодные ленты'!H23</f>
        <v>2</v>
      </c>
    </row>
    <row r="670" spans="1:5" ht="24" x14ac:dyDescent="0.2">
      <c r="A670" s="76" t="str">
        <f>'Светодиодные ленты'!A24</f>
        <v>EXTENSION CORD</v>
      </c>
      <c r="B670" s="76" t="e">
        <f>'Светодиодные ленты'!D24:J24</f>
        <v>#VALUE!</v>
      </c>
      <c r="C670" s="76" t="str">
        <f>'Светодиодные ленты'!E24</f>
        <v xml:space="preserve"> Соединительный коннектор для светодиодной линейки в пластиковом коробе  LL-6*9-30/48CM</v>
      </c>
      <c r="D670" s="94">
        <f>'Светодиодные ленты'!G24</f>
        <v>2.4</v>
      </c>
      <c r="E670" s="94">
        <f>'Светодиодные ленты'!H24</f>
        <v>2.9</v>
      </c>
    </row>
    <row r="671" spans="1:5" ht="12" x14ac:dyDescent="0.2">
      <c r="A671" s="373" t="str">
        <f>'Светодиодные ленты'!A25</f>
        <v>Светодиодная лента (Риббон Флекс2) для внутреннего применения, 24V</v>
      </c>
      <c r="B671" s="373"/>
      <c r="C671" s="373"/>
      <c r="D671" s="373"/>
      <c r="E671" s="373"/>
    </row>
    <row r="672" spans="1:5" ht="48" x14ac:dyDescent="0.2">
      <c r="A672" s="76" t="str">
        <f>'Светодиодные ленты'!A26</f>
        <v>LBLU(FX)-H-SMD3528-W-14,5-24V-10*286-R</v>
      </c>
      <c r="B672" s="76" t="e">
        <f>'Светодиодные ленты'!D26:J26</f>
        <v>#VALUE!</v>
      </c>
      <c r="C672" s="76" t="str">
        <f>'Светодиодные ленты'!E26</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v>
      </c>
      <c r="D672" s="94">
        <f>'Светодиодные ленты'!G26</f>
        <v>0.72</v>
      </c>
      <c r="E672" s="94">
        <f>'Светодиодные ленты'!H26</f>
        <v>0.8</v>
      </c>
    </row>
    <row r="673" spans="1:5" ht="48" x14ac:dyDescent="0.2">
      <c r="A673" s="76" t="str">
        <f>'Светодиодные ленты'!A27</f>
        <v>LBLU(FX)-H-SMD3528-W-14,5-24V-10*286-Y</v>
      </c>
      <c r="B673" s="76" t="e">
        <f>'Светодиодные ленты'!D27:J27</f>
        <v>#VALUE!</v>
      </c>
      <c r="C673" s="76" t="str">
        <f>'Светодиодные ленты'!E27</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v>
      </c>
      <c r="D673" s="94">
        <f>'Светодиодные ленты'!G27</f>
        <v>0.72</v>
      </c>
      <c r="E673" s="94">
        <f>'Светодиодные ленты'!H27</f>
        <v>0.8</v>
      </c>
    </row>
    <row r="674" spans="1:5" ht="48" x14ac:dyDescent="0.2">
      <c r="A674" s="76" t="str">
        <f>'Светодиодные ленты'!A28</f>
        <v>LBLU(FX)-H-SMD3528-W-14,5-24V-10*286-В</v>
      </c>
      <c r="B674" s="76" t="e">
        <f>'Светодиодные ленты'!D28:J28</f>
        <v>#VALUE!</v>
      </c>
      <c r="C674" s="76" t="str">
        <f>'Светодиодные ленты'!E28</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v>
      </c>
      <c r="D674" s="94">
        <f>'Светодиодные ленты'!G28</f>
        <v>0.72</v>
      </c>
      <c r="E674" s="94">
        <f>'Светодиодные ленты'!H28</f>
        <v>0.8</v>
      </c>
    </row>
    <row r="675" spans="1:5" ht="48" x14ac:dyDescent="0.2">
      <c r="A675" s="76" t="str">
        <f>'Светодиодные ленты'!A29</f>
        <v>LBLU(FX)-H-SMD3528-W-14,5-24V-10*286-W</v>
      </c>
      <c r="B675" s="76" t="e">
        <f>'Светодиодные ленты'!D29:J29</f>
        <v>#VALUE!</v>
      </c>
      <c r="C675" s="76" t="str">
        <f>'Светодиодные ленты'!E29</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v>
      </c>
      <c r="D675" s="94">
        <f>'Светодиодные ленты'!G29</f>
        <v>0.72</v>
      </c>
      <c r="E675" s="94">
        <f>'Светодиодные ленты'!H29</f>
        <v>0.8</v>
      </c>
    </row>
    <row r="676" spans="1:5" ht="24" x14ac:dyDescent="0.2">
      <c r="A676" s="76" t="str">
        <f>'Светодиодные ленты'!A30</f>
        <v>2А/24V Power supply</v>
      </c>
      <c r="B676" s="76" t="e">
        <f>'Светодиодные ленты'!D30:J30</f>
        <v>#VALUE!</v>
      </c>
      <c r="C676" s="76" t="str">
        <f>'Светодиодные ленты'!E30</f>
        <v xml:space="preserve">Блок питания 240V/24V, максимальная мощность 48 W, рабочий ток 2А, без влагозащиты </v>
      </c>
      <c r="D676" s="94">
        <f>'Светодиодные ленты'!G30</f>
        <v>16</v>
      </c>
      <c r="E676" s="94">
        <f>'Светодиодные ленты'!H30</f>
        <v>19</v>
      </c>
    </row>
    <row r="677" spans="1:5" ht="12" x14ac:dyDescent="0.2">
      <c r="A677" s="373" t="str">
        <f>'Светодиодные ленты'!A31</f>
        <v>Светодиодная лента (Риббон Флекс2) для внутреннего применения, 12V</v>
      </c>
      <c r="B677" s="373"/>
      <c r="C677" s="373"/>
      <c r="D677" s="373"/>
      <c r="E677" s="373"/>
    </row>
    <row r="678" spans="1:5" ht="36" x14ac:dyDescent="0.2">
      <c r="A678" s="76" t="str">
        <f>'Светодиодные ленты'!A32</f>
        <v>FCB-3528-60L-5M-12V-R</v>
      </c>
      <c r="B678" s="76" t="e">
        <f>'Светодиодные ленты'!D32:J32</f>
        <v>#VALUE!</v>
      </c>
      <c r="C678" s="76" t="str">
        <f>'Светодиодные ленты'!E32</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v>
      </c>
      <c r="D678" s="94">
        <f>'Светодиодные ленты'!G32</f>
        <v>0.72</v>
      </c>
      <c r="E678" s="94">
        <f>'Светодиодные ленты'!H32</f>
        <v>0.8</v>
      </c>
    </row>
    <row r="679" spans="1:5" ht="36" x14ac:dyDescent="0.2">
      <c r="A679" s="76" t="str">
        <f>'Светодиодные ленты'!A33</f>
        <v>FCB-3528-60L-5M-12V-Y</v>
      </c>
      <c r="B679" s="76" t="e">
        <f>'Светодиодные ленты'!D33:J33</f>
        <v>#VALUE!</v>
      </c>
      <c r="C679" s="76" t="str">
        <f>'Светодиодные ленты'!E33</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v>
      </c>
      <c r="D679" s="94">
        <f>'Светодиодные ленты'!G33</f>
        <v>0.72</v>
      </c>
      <c r="E679" s="94">
        <f>'Светодиодные ленты'!H33</f>
        <v>0.8</v>
      </c>
    </row>
    <row r="680" spans="1:5" ht="36" x14ac:dyDescent="0.2">
      <c r="A680" s="76" t="str">
        <f>'Светодиодные ленты'!A34</f>
        <v>FCB-3528-60L-5M-12V-B</v>
      </c>
      <c r="B680" s="76" t="e">
        <f>'Светодиодные ленты'!D34:J34</f>
        <v>#VALUE!</v>
      </c>
      <c r="C680" s="76" t="str">
        <f>'Светодиодные ленты'!E34</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v>
      </c>
      <c r="D680" s="94">
        <f>'Светодиодные ленты'!G34</f>
        <v>0.72</v>
      </c>
      <c r="E680" s="94">
        <f>'Светодиодные ленты'!H34</f>
        <v>0.8</v>
      </c>
    </row>
    <row r="681" spans="1:5" ht="36" x14ac:dyDescent="0.2">
      <c r="A681" s="76" t="str">
        <f>'Светодиодные ленты'!A35</f>
        <v>FCB-3528-60L-5M-12V-G</v>
      </c>
      <c r="B681" s="76" t="e">
        <f>'Светодиодные ленты'!D35:J35</f>
        <v>#VALUE!</v>
      </c>
      <c r="C681" s="76" t="str">
        <f>'Светодиодные ленты'!E35</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v>
      </c>
      <c r="D681" s="94">
        <f>'Светодиодные ленты'!G35</f>
        <v>0.72</v>
      </c>
      <c r="E681" s="94">
        <f>'Светодиодные ленты'!H35</f>
        <v>0.8</v>
      </c>
    </row>
    <row r="682" spans="1:5" ht="36" x14ac:dyDescent="0.2">
      <c r="A682" s="76" t="str">
        <f>'Светодиодные ленты'!A36</f>
        <v>FCB-3528-60L-5M-12V-W</v>
      </c>
      <c r="B682" s="76" t="e">
        <f>'Светодиодные ленты'!D36:J36</f>
        <v>#VALUE!</v>
      </c>
      <c r="C682" s="76" t="str">
        <f>'Светодиодные ленты'!E36</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v>
      </c>
      <c r="D682" s="94">
        <f>'Светодиодные ленты'!G36</f>
        <v>0.72</v>
      </c>
      <c r="E682" s="94">
        <f>'Светодиодные ленты'!H36</f>
        <v>0.8</v>
      </c>
    </row>
    <row r="683" spans="1:5" ht="36" x14ac:dyDescent="0.2">
      <c r="A683" s="76" t="str">
        <f>'Светодиодные ленты'!A37</f>
        <v>FPCW-SMD3528-5M-60L-12V-W</v>
      </c>
      <c r="B683" s="76" t="e">
        <f>'Светодиодные ленты'!D37:J37</f>
        <v>#VALUE!</v>
      </c>
      <c r="C683" s="76" t="str">
        <f>'Светодиодные ленты'!E37</f>
        <v>12V, Светодиодная лента (3528 SMD LED), 60 светодиодов на 1 метре, кратность резки каждые 3 светодиода, бухта 5 метров, угол рассеивания 120º, IP 44. Цвет: холодный белый</v>
      </c>
      <c r="D683" s="94">
        <f>'Светодиодные ленты'!G37</f>
        <v>0.72</v>
      </c>
      <c r="E683" s="94">
        <f>'Светодиодные ленты'!H37</f>
        <v>0.8</v>
      </c>
    </row>
    <row r="684" spans="1:5" ht="36" x14ac:dyDescent="0.2">
      <c r="A684" s="76" t="str">
        <f>'Светодиодные ленты'!A38</f>
        <v>FCB-3528-60L-5M-12V-WW</v>
      </c>
      <c r="B684" s="76" t="e">
        <f>'Светодиодные ленты'!D38:J38</f>
        <v>#VALUE!</v>
      </c>
      <c r="C684" s="76" t="str">
        <f>'Светодиодные ленты'!E38</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v>
      </c>
      <c r="D684" s="94">
        <f>'Светодиодные ленты'!G38</f>
        <v>0.72</v>
      </c>
      <c r="E684" s="94">
        <f>'Светодиодные ленты'!H38</f>
        <v>0.8</v>
      </c>
    </row>
    <row r="685" spans="1:5" ht="36" x14ac:dyDescent="0.2">
      <c r="A685" s="76" t="str">
        <f>'Светодиодные ленты'!A39</f>
        <v>FPCW-SMD3528-5M-60L-12V-WW</v>
      </c>
      <c r="B685" s="76" t="e">
        <f>'Светодиодные ленты'!D39:J39</f>
        <v>#VALUE!</v>
      </c>
      <c r="C685" s="76" t="str">
        <f>'Светодиодные ленты'!E39</f>
        <v>12V, Светодиодная лента (3528 SMD LED), 60 светодиодов на 1 метре, кратность резки каждые 3 светодиода, бухта 5 метров, угол рассеивания 120º, IP 44. Цвет: тёплый белый</v>
      </c>
      <c r="D685" s="94">
        <f>'Светодиодные ленты'!G39</f>
        <v>0.72</v>
      </c>
      <c r="E685" s="94">
        <f>'Светодиодные ленты'!H39</f>
        <v>0.8</v>
      </c>
    </row>
    <row r="686" spans="1:5" ht="36" x14ac:dyDescent="0.2">
      <c r="A686" s="76" t="str">
        <f>'Светодиодные ленты'!A40</f>
        <v>FPCW-SMD3528-5M-60L-12V-Y</v>
      </c>
      <c r="B686" s="76" t="e">
        <f>'Светодиодные ленты'!D40:J40</f>
        <v>#VALUE!</v>
      </c>
      <c r="C686" s="76" t="str">
        <f>'Светодиодные ленты'!E40</f>
        <v>12V, Светодиодная лента (3528 SMD LED), 60 светодиодов на 1 метре, кратность резки каждые 3 светодиода, бухта 5 метров, угол рассеивания 120º, IP 44. Цвет: жёлтый</v>
      </c>
      <c r="D686" s="94">
        <f>'Светодиодные ленты'!G40</f>
        <v>0.72</v>
      </c>
      <c r="E686" s="94">
        <f>'Светодиодные ленты'!H40</f>
        <v>0.8</v>
      </c>
    </row>
    <row r="687" spans="1:5" ht="36" x14ac:dyDescent="0.2">
      <c r="A687" s="76" t="str">
        <f>'Светодиодные ленты'!A41</f>
        <v>FPCW-SMD3528-5M-60L-12V-B</v>
      </c>
      <c r="B687" s="76" t="e">
        <f>'Светодиодные ленты'!D41:J41</f>
        <v>#VALUE!</v>
      </c>
      <c r="C687" s="76" t="str">
        <f>'Светодиодные ленты'!E41</f>
        <v>12V, Светодиодная лента (3528 SMD LED), 60 светодиодов на 1 метре, кратность резки каждые 3 светодиода, бухта 5 метров, угол рассеивания 120º, IP 44. Цвет: синий</v>
      </c>
      <c r="D687" s="94">
        <f>'Светодиодные ленты'!G41</f>
        <v>0.72</v>
      </c>
      <c r="E687" s="94">
        <f>'Светодиодные ленты'!H41</f>
        <v>0.8</v>
      </c>
    </row>
    <row r="688" spans="1:5" ht="36" x14ac:dyDescent="0.2">
      <c r="A688" s="76" t="str">
        <f>'Светодиодные ленты'!A42</f>
        <v>FPCW-SMD3528-5M-60L-12V-R</v>
      </c>
      <c r="B688" s="76" t="e">
        <f>'Светодиодные ленты'!D42:J42</f>
        <v>#VALUE!</v>
      </c>
      <c r="C688" s="76" t="str">
        <f>'Светодиодные ленты'!E42</f>
        <v>12V, Светодиодная лента (3528 SMD LED), 60 светодиодов на 1 метре, кратность резки каждые 3 светодиода, бухта 5 метров, угол рассеивания 120º, IP 44. Цвет: красный</v>
      </c>
      <c r="D688" s="94">
        <f>'Светодиодные ленты'!G42</f>
        <v>0.72</v>
      </c>
      <c r="E688" s="94">
        <f>'Светодиодные ленты'!H42</f>
        <v>0.8</v>
      </c>
    </row>
    <row r="689" spans="1:5" ht="12" x14ac:dyDescent="0.2">
      <c r="A689" s="373" t="str">
        <f>'Светодиодные ленты'!A43</f>
        <v>Светодиодная лента Риббон флекс2 (влагозащищенная)</v>
      </c>
      <c r="B689" s="373"/>
      <c r="C689" s="373"/>
      <c r="D689" s="373"/>
      <c r="E689" s="373"/>
    </row>
    <row r="690" spans="1:5" ht="48" x14ac:dyDescent="0.2">
      <c r="A690" s="76" t="str">
        <f>'Светодиодные ленты'!A44</f>
        <v>FPCW-SMD3528-5M-60L-12V-WP-R</v>
      </c>
      <c r="B690" s="76" t="e">
        <f>'Светодиодные ленты'!D44:J44</f>
        <v>#VALUE!</v>
      </c>
      <c r="C690" s="76" t="str">
        <f>'Светодиодные ленты'!E44</f>
        <v>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v>
      </c>
      <c r="D690" s="94">
        <f>'Светодиодные ленты'!G44</f>
        <v>1.32</v>
      </c>
      <c r="E690" s="94">
        <f>'Светодиодные ленты'!H44</f>
        <v>1.45</v>
      </c>
    </row>
    <row r="691" spans="1:5" ht="48" x14ac:dyDescent="0.2">
      <c r="A691" s="76" t="str">
        <f>'Светодиодные ленты'!A45</f>
        <v>FCB-3528-60L-5M-12V-WP-Y</v>
      </c>
      <c r="B691" s="76" t="e">
        <f>'Светодиодные ленты'!D45:J45</f>
        <v>#VALUE!</v>
      </c>
      <c r="C691" s="76" t="str">
        <f>'Светодиодные ленты'!E45</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v>
      </c>
      <c r="D691" s="94">
        <f>'Светодиодные ленты'!G45</f>
        <v>1.32</v>
      </c>
      <c r="E691" s="94">
        <f>'Светодиодные ленты'!H45</f>
        <v>1.45</v>
      </c>
    </row>
    <row r="692" spans="1:5" ht="48" x14ac:dyDescent="0.2">
      <c r="A692" s="76" t="str">
        <f>'Светодиодные ленты'!A46</f>
        <v>FCB-3528-60L-5M-12V-WP-B</v>
      </c>
      <c r="B692" s="76" t="e">
        <f>'Светодиодные ленты'!D46:J46</f>
        <v>#VALUE!</v>
      </c>
      <c r="C692" s="76" t="str">
        <f>'Светодиодные ленты'!E46</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v>
      </c>
      <c r="D692" s="94">
        <f>'Светодиодные ленты'!G46</f>
        <v>1.32</v>
      </c>
      <c r="E692" s="94">
        <f>'Светодиодные ленты'!H46</f>
        <v>1.45</v>
      </c>
    </row>
    <row r="693" spans="1:5" ht="48" x14ac:dyDescent="0.2">
      <c r="A693" s="76" t="str">
        <f>'Светодиодные ленты'!A47</f>
        <v>FCB-3528-60L-5M-12V-WP-G</v>
      </c>
      <c r="B693" s="76" t="e">
        <f>'Светодиодные ленты'!D47:J47</f>
        <v>#VALUE!</v>
      </c>
      <c r="C693" s="76" t="str">
        <f>'Светодиодные ленты'!E47</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v>
      </c>
      <c r="D693" s="94">
        <f>'Светодиодные ленты'!G47</f>
        <v>1.32</v>
      </c>
      <c r="E693" s="94">
        <f>'Светодиодные ленты'!H47</f>
        <v>1.45</v>
      </c>
    </row>
    <row r="694" spans="1:5" ht="48" x14ac:dyDescent="0.2">
      <c r="A694" s="76" t="str">
        <f>'Светодиодные ленты'!A48</f>
        <v>FCB-3528-60L-5M-12V-WP-W</v>
      </c>
      <c r="B694" s="76" t="e">
        <f>'Светодиодные ленты'!D48:J48</f>
        <v>#VALUE!</v>
      </c>
      <c r="C694" s="76" t="str">
        <f>'Светодиодные ленты'!E48</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v>
      </c>
      <c r="D694" s="94">
        <f>'Светодиодные ленты'!G48</f>
        <v>1.32</v>
      </c>
      <c r="E694" s="94">
        <f>'Светодиодные ленты'!H48</f>
        <v>1.45</v>
      </c>
    </row>
    <row r="695" spans="1:5" x14ac:dyDescent="0.2">
      <c r="A695" s="76" t="str">
        <f>'Светодиодные ленты'!A49</f>
        <v>Male+FemaleConnector</v>
      </c>
      <c r="B695" s="76" t="e">
        <f>'Светодиодные ленты'!D49:J49</f>
        <v>#VALUE!</v>
      </c>
      <c r="C695" s="76" t="str">
        <f>'Светодиодные ленты'!E49</f>
        <v>Соединяющий коннектор для FCB-3528</v>
      </c>
      <c r="D695" s="94">
        <f>'Светодиодные ленты'!G49</f>
        <v>1.9</v>
      </c>
      <c r="E695" s="94">
        <f>'Светодиодные ленты'!H49</f>
        <v>2.2999999999999998</v>
      </c>
    </row>
    <row r="696" spans="1:5" ht="12" x14ac:dyDescent="0.2">
      <c r="A696" s="373" t="str">
        <f>'Светодиодные ленты'!A50</f>
        <v>Светодиодная лента с мощными светодиодами</v>
      </c>
      <c r="B696" s="373"/>
      <c r="C696" s="373"/>
      <c r="D696" s="373"/>
      <c r="E696" s="373"/>
    </row>
    <row r="697" spans="1:5" ht="36" x14ac:dyDescent="0.2">
      <c r="A697" s="76" t="str">
        <f>'Светодиодные ленты'!A51</f>
        <v>FPCW-SMD5050-1M-60L-24V-W</v>
      </c>
      <c r="B697" s="76" t="e">
        <f>'Светодиодные ленты'!D51:J51</f>
        <v>#VALUE!</v>
      </c>
      <c r="C697" s="76" t="str">
        <f>'Светодиодные ленты'!E51</f>
        <v>24V, Светодиодная лента SMD5050  LED, влагозащищённая, 60 светодиодов на 1 метре, бухта 5 метров (300 светодиодов), потребляемая мощность 12 W/М, IP 44. Цвет светодиодов: белый</v>
      </c>
      <c r="D697" s="94">
        <f>'Светодиодные ленты'!G51</f>
        <v>3.9</v>
      </c>
      <c r="E697" s="94">
        <f>'Светодиодные ленты'!H51</f>
        <v>4.2</v>
      </c>
    </row>
    <row r="698" spans="1:5" ht="36" x14ac:dyDescent="0.2">
      <c r="A698" s="76" t="str">
        <f>'Светодиодные ленты'!A52</f>
        <v>FPCW-SMD5050-1M-60L-24V-WW</v>
      </c>
      <c r="B698" s="76" t="e">
        <f>'Светодиодные ленты'!D52:J52</f>
        <v>#VALUE!</v>
      </c>
      <c r="C698" s="76" t="str">
        <f>'Светодиодные ленты'!E52</f>
        <v>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v>
      </c>
      <c r="D698" s="94">
        <f>'Светодиодные ленты'!G52</f>
        <v>3.9</v>
      </c>
      <c r="E698" s="94">
        <f>'Светодиодные ленты'!H52</f>
        <v>4.2</v>
      </c>
    </row>
    <row r="699" spans="1:5" ht="24" x14ac:dyDescent="0.2">
      <c r="A699" s="76" t="str">
        <f>'Светодиодные ленты'!A53</f>
        <v>J32</v>
      </c>
      <c r="B699" s="76" t="e">
        <f>'Светодиодные ленты'!D53:J53</f>
        <v>#VALUE!</v>
      </c>
      <c r="C699" s="76" t="str">
        <f>'Светодиодные ленты'!E53</f>
        <v>Трансформатор понижающий 240V/24V, рабочий ток 5А, расчитан на потребляемую мощность 60W, IP 44</v>
      </c>
      <c r="D699" s="94">
        <f>'Светодиодные ленты'!G53</f>
        <v>23</v>
      </c>
      <c r="E699" s="94">
        <f>'Светодиодные ленты'!H53</f>
        <v>25</v>
      </c>
    </row>
    <row r="700" spans="1:5" ht="12" x14ac:dyDescent="0.2">
      <c r="A700" s="373" t="str">
        <f>'Светодиодные ленты'!A54</f>
        <v>Светодиодная лента, высокого напряжения, влагозащищённая</v>
      </c>
      <c r="B700" s="373"/>
      <c r="C700" s="373"/>
      <c r="D700" s="373"/>
      <c r="E700" s="373"/>
    </row>
    <row r="701" spans="1:5" ht="48" x14ac:dyDescent="0.2">
      <c r="A701" s="76" t="str">
        <f>'Светодиодные ленты'!A55</f>
        <v>LT-FCB-2W-3528-60L-100M-240V-W</v>
      </c>
      <c r="B701" s="76" t="e">
        <f>'Светодиодные ленты'!D55:J55</f>
        <v>#VALUE!</v>
      </c>
      <c r="C701" s="76" t="str">
        <f>'Светодиодные ленты'!E55</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v>
      </c>
      <c r="D701" s="94">
        <f>'Светодиодные ленты'!G55</f>
        <v>1.9</v>
      </c>
      <c r="E701" s="94">
        <f>'Светодиодные ленты'!H55</f>
        <v>2.1</v>
      </c>
    </row>
    <row r="702" spans="1:5" ht="48" x14ac:dyDescent="0.2">
      <c r="A702" s="76" t="str">
        <f>'Светодиодные ленты'!A56</f>
        <v>LT-FCB-2W-3528-60L-100M-240V-WW</v>
      </c>
      <c r="B702" s="76" t="e">
        <f>'Светодиодные ленты'!D56:J56</f>
        <v>#VALUE!</v>
      </c>
      <c r="C702" s="76" t="str">
        <f>'Светодиодные ленты'!E56</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v>
      </c>
      <c r="D702" s="94">
        <f>'Светодиодные ленты'!G56</f>
        <v>1.9</v>
      </c>
      <c r="E702" s="94">
        <f>'Светодиодные ленты'!H56</f>
        <v>2.1</v>
      </c>
    </row>
    <row r="703" spans="1:5" ht="12" x14ac:dyDescent="0.2">
      <c r="A703" s="373" t="str">
        <f>'Светодиодные ленты'!A58</f>
        <v>Светодиодная лента с мощными светодиодами, высокого напряжения, влагозащищённая</v>
      </c>
      <c r="B703" s="373"/>
      <c r="C703" s="373"/>
      <c r="D703" s="373"/>
      <c r="E703" s="373"/>
    </row>
    <row r="704" spans="1:5" ht="48" x14ac:dyDescent="0.2">
      <c r="A704" s="76" t="str">
        <f>'Светодиодные ленты'!A59</f>
        <v>LT-FCB-2W-5050-60L-100M-240V-W</v>
      </c>
      <c r="B704" s="76" t="e">
        <f>'Светодиодные ленты'!D59:J59</f>
        <v>#VALUE!</v>
      </c>
      <c r="C704" s="76" t="str">
        <f>'Светодиодные ленты'!E59</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v>
      </c>
      <c r="D704" s="94">
        <f>'Светодиодные ленты'!G59</f>
        <v>3.5</v>
      </c>
      <c r="E704" s="94">
        <f>'Светодиодные ленты'!H59</f>
        <v>3.9</v>
      </c>
    </row>
    <row r="705" spans="1:5" ht="48" x14ac:dyDescent="0.2">
      <c r="A705" s="76" t="str">
        <f>'Светодиодные ленты'!A60</f>
        <v>LT-FCB-2W-5050-60L-100M-240V-WW</v>
      </c>
      <c r="B705" s="76" t="e">
        <f>'Светодиодные ленты'!D60:J60</f>
        <v>#VALUE!</v>
      </c>
      <c r="C705" s="76" t="str">
        <f>'Светодиодные ленты'!E60</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v>
      </c>
      <c r="D705" s="94">
        <f>'Светодиодные ленты'!G60</f>
        <v>3.5</v>
      </c>
      <c r="E705" s="94">
        <f>'Светодиодные ленты'!H60</f>
        <v>3.9</v>
      </c>
    </row>
    <row r="706" spans="1:5" ht="48" x14ac:dyDescent="0.2">
      <c r="A706" s="76" t="str">
        <f>'Светодиодные ленты'!A62</f>
        <v>TL-FCB-2W-5050-60L-50M-220V-W</v>
      </c>
      <c r="B706" s="76" t="e">
        <f>'Светодиодные ленты'!D62:J62</f>
        <v>#VALUE!</v>
      </c>
      <c r="C706" s="76" t="str">
        <f>'Светодиодные ленты'!E62</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v>
      </c>
      <c r="D706" s="94">
        <f>'Светодиодные ленты'!G62</f>
        <v>3.5</v>
      </c>
      <c r="E706" s="94">
        <f>'Светодиодные ленты'!H62</f>
        <v>3.9</v>
      </c>
    </row>
    <row r="707" spans="1:5" ht="48" x14ac:dyDescent="0.2">
      <c r="A707" s="76" t="str">
        <f>'Светодиодные ленты'!A63</f>
        <v>TL-FCB-2W-5050-60L-50M-220V-WW</v>
      </c>
      <c r="B707" s="76" t="e">
        <f>'Светодиодные ленты'!D63:J63</f>
        <v>#VALUE!</v>
      </c>
      <c r="C707" s="76" t="str">
        <f>'Светодиодные ленты'!E63</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v>
      </c>
      <c r="D707" s="94">
        <f>'Светодиодные ленты'!G63</f>
        <v>3.5</v>
      </c>
      <c r="E707" s="94">
        <f>'Светодиодные ленты'!H63</f>
        <v>3.9</v>
      </c>
    </row>
    <row r="708" spans="1:5" ht="60" x14ac:dyDescent="0.2">
      <c r="A708" s="76" t="str">
        <f>'Светодиодные ленты'!A65</f>
        <v>TL-FCB-WF-5050RGB-68L-100M-240V</v>
      </c>
      <c r="B708" s="76" t="e">
        <f>'Светодиодные ленты'!D65:J65</f>
        <v>#VALUE!</v>
      </c>
      <c r="C708" s="76" t="str">
        <f>'Светодиодные ленты'!E65</f>
        <v>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v>
      </c>
      <c r="D708" s="94">
        <f>'Светодиодные ленты'!G65</f>
        <v>5.7</v>
      </c>
      <c r="E708" s="94">
        <f>'Светодиодные ленты'!H65</f>
        <v>6.2</v>
      </c>
    </row>
    <row r="709" spans="1:5" ht="24" x14ac:dyDescent="0.2">
      <c r="A709" s="76" t="str">
        <f>'Светодиодные ленты'!A66</f>
        <v>SL-410E2A3F-220V</v>
      </c>
      <c r="B709" s="76" t="e">
        <f>'Светодиодные ленты'!D66:J66</f>
        <v>#VALUE!</v>
      </c>
      <c r="C709" s="76" t="str">
        <f>'Светодиодные ленты'!E66</f>
        <v>220V, 2A, Контроллер для влагозащищённой высоковольтной светодиодной ленты TL-FCB-WF-5050 RGB</v>
      </c>
      <c r="D709" s="94">
        <f>'Светодиодные ленты'!G66</f>
        <v>9.1999999999999993</v>
      </c>
      <c r="E709" s="94">
        <f>'Светодиодные ленты'!H66</f>
        <v>10.6</v>
      </c>
    </row>
    <row r="710" spans="1:5" ht="24" x14ac:dyDescent="0.2">
      <c r="A710" s="76" t="str">
        <f>'Светодиодные ленты'!A67</f>
        <v>SRC-181-220V</v>
      </c>
      <c r="B710" s="76" t="e">
        <f>'Светодиодные ленты'!D67:J67</f>
        <v>#VALUE!</v>
      </c>
      <c r="C710" s="76" t="str">
        <f>'Светодиодные ленты'!E67</f>
        <v>220V, 10A, Контроллер для влагозащищённой высоковольтной светодиодной ленты TL-FCB-WF-5050 RGB</v>
      </c>
      <c r="D710" s="94">
        <f>'Светодиодные ленты'!G67</f>
        <v>100</v>
      </c>
      <c r="E710" s="94">
        <f>'Светодиодные ленты'!H67</f>
        <v>110</v>
      </c>
    </row>
    <row r="711" spans="1:5" ht="24" x14ac:dyDescent="0.2">
      <c r="A711" s="76" t="str">
        <f>'Светодиодные ленты'!A68</f>
        <v>Whole-set-accessaries</v>
      </c>
      <c r="B711" s="76" t="e">
        <f>'Светодиодные ленты'!D68:J68</f>
        <v>#VALUE!</v>
      </c>
      <c r="C711" s="76" t="str">
        <f>'Светодиодные ленты'!E68</f>
        <v>Аксессуары для влагозащищённой высоковольтной светодиодной ленты TL-FCB-WF-5050 RGB</v>
      </c>
      <c r="D711" s="94">
        <f>'Светодиодные ленты'!G68</f>
        <v>3.2</v>
      </c>
      <c r="E711" s="94">
        <f>'Светодиодные ленты'!H68</f>
        <v>3.9</v>
      </c>
    </row>
    <row r="712" spans="1:5" x14ac:dyDescent="0.2">
      <c r="A712" s="76" t="str">
        <f>'Светодиодные ленты'!A69</f>
        <v>TL-FCB-2W-5050-CA(4A)</v>
      </c>
      <c r="B712" s="76" t="e">
        <f>'Светодиодные ленты'!D69:J69</f>
        <v>#VALUE!</v>
      </c>
      <c r="C712" s="76" t="str">
        <f>'Светодиодные ленты'!E69</f>
        <v>Комплект подключения для высоковольтной ленты TL-FCB-2W-5050</v>
      </c>
      <c r="D712" s="94">
        <f>'Светодиодные ленты'!G69</f>
        <v>7.5</v>
      </c>
      <c r="E712" s="94">
        <f>'Светодиодные ленты'!H69</f>
        <v>8.6999999999999993</v>
      </c>
    </row>
    <row r="713" spans="1:5" ht="12" x14ac:dyDescent="0.2">
      <c r="A713" s="373" t="str">
        <f>'Светодиодные ленты'!A71</f>
        <v>Светодиодная лента Риббон флекс1 RGB</v>
      </c>
      <c r="B713" s="373"/>
      <c r="C713" s="373"/>
      <c r="D713" s="373"/>
      <c r="E713" s="373"/>
    </row>
    <row r="714" spans="1:5" ht="48" x14ac:dyDescent="0.2">
      <c r="A714" s="76" t="str">
        <f>'Светодиодные ленты'!A72</f>
        <v>FPCW-5050-30L-5M-12V-RGB</v>
      </c>
      <c r="B714" s="76" t="e">
        <f>'Светодиодные ленты'!D72:J72</f>
        <v>#VALUE!</v>
      </c>
      <c r="C714" s="76" t="str">
        <f>'Светодиодные ленты'!E72</f>
        <v>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v>
      </c>
      <c r="D714" s="94">
        <f>'Светодиодные ленты'!G72</f>
        <v>3.3</v>
      </c>
      <c r="E714" s="94">
        <f>'Светодиодные ленты'!H72</f>
        <v>3.6</v>
      </c>
    </row>
    <row r="715" spans="1:5" ht="48" x14ac:dyDescent="0.2">
      <c r="A715" s="76" t="str">
        <f>'Светодиодные ленты'!A73</f>
        <v>FPCW-5050-60L-5M-12V-RGB</v>
      </c>
      <c r="B715" s="76" t="e">
        <f>'Светодиодные ленты'!D73:J73</f>
        <v>#VALUE!</v>
      </c>
      <c r="C715" s="76" t="str">
        <f>'Светодиодные ленты'!E73</f>
        <v>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v>
      </c>
      <c r="D715" s="94">
        <f>'Светодиодные ленты'!G73</f>
        <v>5.5</v>
      </c>
      <c r="E715" s="94">
        <f>'Светодиодные ленты'!H73</f>
        <v>6</v>
      </c>
    </row>
    <row r="716" spans="1:5" ht="48" x14ac:dyDescent="0.2">
      <c r="A716" s="76" t="str">
        <f>'Светодиодные ленты'!A74</f>
        <v>FCB-SMD6050-20-24V-14*505-RGB</v>
      </c>
      <c r="B716" s="76" t="e">
        <f>'Светодиодные ленты'!D74:J74</f>
        <v>#VALUE!</v>
      </c>
      <c r="C716" s="76" t="str">
        <f>'Светодиодные ленты'!E74</f>
        <v>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v>
      </c>
      <c r="D716" s="94">
        <f>'Светодиодные ленты'!G74</f>
        <v>5.5</v>
      </c>
      <c r="E716" s="94">
        <f>'Светодиодные ленты'!H74</f>
        <v>6</v>
      </c>
    </row>
    <row r="717" spans="1:5" x14ac:dyDescent="0.2">
      <c r="A717" s="76" t="str">
        <f>'Светодиодные ленты'!A75</f>
        <v>SRC-181-24V</v>
      </c>
      <c r="B717" s="76" t="e">
        <f>'Светодиодные ленты'!D75:J75</f>
        <v>#VALUE!</v>
      </c>
      <c r="C717" s="76" t="str">
        <f>'Светодиодные ленты'!E75</f>
        <v>Контроллер для FCB-SMD6050-20-24V-14*505-RGB, 240V</v>
      </c>
      <c r="D717" s="94">
        <f>'Светодиодные ленты'!G75</f>
        <v>100</v>
      </c>
      <c r="E717" s="94">
        <f>'Светодиодные ленты'!H75</f>
        <v>100</v>
      </c>
    </row>
    <row r="718" spans="1:5" x14ac:dyDescent="0.2">
      <c r="A718" s="76" t="str">
        <f>'Светодиодные ленты'!A76</f>
        <v>SRC-181-12V</v>
      </c>
      <c r="B718" s="76" t="e">
        <f>'Светодиодные ленты'!D76:J76</f>
        <v>#VALUE!</v>
      </c>
      <c r="C718" s="76" t="str">
        <f>'Светодиодные ленты'!E76</f>
        <v>Контроллер для FCB-SMD5050-12V-RGB-WP</v>
      </c>
      <c r="D718" s="94">
        <f>'Светодиодные ленты'!G76</f>
        <v>100</v>
      </c>
      <c r="E718" s="94">
        <f>'Светодиодные ленты'!H76</f>
        <v>100</v>
      </c>
    </row>
    <row r="719" spans="1:5" x14ac:dyDescent="0.2">
      <c r="A719" s="76" t="str">
        <f>'Светодиодные ленты'!A77</f>
        <v>SDL-109P-SP-240/24V</v>
      </c>
      <c r="B719" s="76" t="e">
        <f>'Светодиодные ленты'!D77:J77</f>
        <v>#VALUE!</v>
      </c>
      <c r="C719" s="76" t="str">
        <f>'Светодиодные ленты'!E77</f>
        <v>Блок питания для SRC-181-24V и FCB-SMD6050-20-24V-14*505-RGB, 240V / 24V</v>
      </c>
      <c r="D719" s="94">
        <f>'Светодиодные ленты'!G77</f>
        <v>60</v>
      </c>
      <c r="E719" s="94">
        <f>'Светодиодные ленты'!H77</f>
        <v>65</v>
      </c>
    </row>
    <row r="720" spans="1:5" x14ac:dyDescent="0.2">
      <c r="A720" s="76" t="str">
        <f>'Светодиодные ленты'!A78</f>
        <v>SDL-109P-SP-240/12V</v>
      </c>
      <c r="B720" s="76" t="e">
        <f>'Светодиодные ленты'!D78:J78</f>
        <v>#VALUE!</v>
      </c>
      <c r="C720" s="76" t="str">
        <f>'Светодиодные ленты'!E78</f>
        <v>Блок питания для SRC-181-12V и FCB-SMD5050-12V-RGB-WP, 240V / 12V</v>
      </c>
      <c r="D720" s="94">
        <f>'Светодиодные ленты'!G78</f>
        <v>60</v>
      </c>
      <c r="E720" s="94">
        <f>'Светодиодные ленты'!H78</f>
        <v>65</v>
      </c>
    </row>
    <row r="721" spans="1:5" ht="24" x14ac:dyDescent="0.2">
      <c r="A721" s="76" t="str">
        <f>'Светодиодные ленты'!A79</f>
        <v>Controller model: 90603</v>
      </c>
      <c r="B721" s="76" t="e">
        <f>'Светодиодные ленты'!D79:J79</f>
        <v>#VALUE!</v>
      </c>
      <c r="C721" s="76" t="str">
        <f>'Светодиодные ленты'!E79</f>
        <v>12V, Контроллер для влагозащищённой светодиодной ленты SMD5050 RGB, с пультом управления</v>
      </c>
      <c r="D721" s="94">
        <f>'Светодиодные ленты'!G79</f>
        <v>17</v>
      </c>
      <c r="E721" s="94">
        <f>'Светодиодные ленты'!H79</f>
        <v>19</v>
      </c>
    </row>
    <row r="722" spans="1:5" ht="12" x14ac:dyDescent="0.2">
      <c r="A722" s="373" t="str">
        <f>'Светодиодные ленты'!A80</f>
        <v>Светодиодная лента Ледченнел флекс</v>
      </c>
      <c r="B722" s="373"/>
      <c r="C722" s="373"/>
      <c r="D722" s="373"/>
      <c r="E722" s="373"/>
    </row>
    <row r="723" spans="1:5" ht="48" x14ac:dyDescent="0.2">
      <c r="A723" s="76" t="str">
        <f>'Светодиодные ленты'!A81</f>
        <v>LBLU(FX)-V-60-12V-Y</v>
      </c>
      <c r="B723" s="76" t="e">
        <f>'Светодиодные ленты'!D81:J81</f>
        <v>#VALUE!</v>
      </c>
      <c r="C723" s="76" t="str">
        <f>'Светодиодные ленты'!E81</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v>
      </c>
      <c r="D723" s="94">
        <f>'Светодиодные ленты'!G81</f>
        <v>0.8</v>
      </c>
      <c r="E723" s="94">
        <f>'Светодиодные ленты'!H81</f>
        <v>0.9</v>
      </c>
    </row>
    <row r="724" spans="1:5" ht="48" x14ac:dyDescent="0.2">
      <c r="A724" s="76" t="str">
        <f>'Светодиодные ленты'!A82</f>
        <v>LBLU(FX)-V-60-12V-B</v>
      </c>
      <c r="B724" s="76" t="e">
        <f>'Светодиодные ленты'!D82:J82</f>
        <v>#VALUE!</v>
      </c>
      <c r="C724" s="76" t="str">
        <f>'Светодиодные ленты'!E82</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v>
      </c>
      <c r="D724" s="94">
        <f>'Светодиодные ленты'!G82</f>
        <v>1.2</v>
      </c>
      <c r="E724" s="94">
        <f>'Светодиодные ленты'!H82</f>
        <v>1.4</v>
      </c>
    </row>
    <row r="725" spans="1:5" ht="18" x14ac:dyDescent="0.2">
      <c r="A725" s="372" t="str">
        <f>'LED лампы для быт. применения'!A5</f>
        <v>Светодиодные лампы для бытового применения</v>
      </c>
      <c r="B725" s="372"/>
      <c r="C725" s="372"/>
      <c r="D725" s="372"/>
      <c r="E725" s="372"/>
    </row>
    <row r="726" spans="1:5" ht="36" x14ac:dyDescent="0.2">
      <c r="A726" s="76" t="str">
        <f>'LED лампы для быт. применения'!A6</f>
        <v>G0141</v>
      </c>
      <c r="B726" s="76" t="e">
        <f>'LED лампы для быт. применения'!D6:J6</f>
        <v>#VALUE!</v>
      </c>
      <c r="C726" s="76" t="str">
        <f>'LED лампы для быт. применения'!E6</f>
        <v>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v>
      </c>
      <c r="D726" s="94">
        <f>'LED лампы для быт. применения'!G6</f>
        <v>2.2999999999999998</v>
      </c>
      <c r="E726" s="94">
        <f>'LED лампы для быт. применения'!H6</f>
        <v>2.6</v>
      </c>
    </row>
    <row r="727" spans="1:5" ht="36" x14ac:dyDescent="0.2">
      <c r="A727" s="76" t="str">
        <f>'LED лампы для быт. применения'!A7</f>
        <v>G0231</v>
      </c>
      <c r="B727" s="76" t="e">
        <f>'LED лампы для быт. применения'!D7:J7</f>
        <v>#VALUE!</v>
      </c>
      <c r="C727" s="76" t="str">
        <f>'LED лампы для быт. применения'!E7</f>
        <v>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v>
      </c>
      <c r="D727" s="94">
        <f>'LED лампы для быт. применения'!G7</f>
        <v>2.2999999999999998</v>
      </c>
      <c r="E727" s="94">
        <f>'LED лампы для быт. применения'!H7</f>
        <v>2.6</v>
      </c>
    </row>
    <row r="728" spans="1:5" ht="36" x14ac:dyDescent="0.2">
      <c r="A728" s="76" t="str">
        <f>'LED лампы для быт. применения'!A8</f>
        <v>G0321</v>
      </c>
      <c r="B728" s="76" t="e">
        <f>'LED лампы для быт. применения'!D8:J8</f>
        <v>#VALUE!</v>
      </c>
      <c r="C728" s="76" t="str">
        <f>'LED лампы для быт. применения'!E8</f>
        <v>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v>
      </c>
      <c r="D728" s="94">
        <f>'LED лампы для быт. применения'!G8</f>
        <v>2.2999999999999998</v>
      </c>
      <c r="E728" s="94">
        <f>'LED лампы для быт. применения'!H8</f>
        <v>2.6</v>
      </c>
    </row>
    <row r="729" spans="1:5" ht="48" x14ac:dyDescent="0.2">
      <c r="A729" s="76" t="str">
        <f>'LED лампы для быт. применения'!A9</f>
        <v>G0411-NW</v>
      </c>
      <c r="B729" s="76" t="e">
        <f>'LED лампы для быт. применения'!D9:J9</f>
        <v>#VALUE!</v>
      </c>
      <c r="C729" s="76" t="str">
        <f>'LED лампы для быт. применения'!E9</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v>
      </c>
      <c r="D729" s="94">
        <f>'LED лампы для быт. применения'!G9</f>
        <v>2.2000000000000002</v>
      </c>
      <c r="E729" s="94">
        <f>'LED лампы для быт. применения'!H9</f>
        <v>2.4</v>
      </c>
    </row>
    <row r="730" spans="1:5" ht="48" x14ac:dyDescent="0.2">
      <c r="A730" s="76" t="str">
        <f>'LED лампы для быт. применения'!A10</f>
        <v>G0411-WW</v>
      </c>
      <c r="B730" s="76" t="e">
        <f>'LED лампы для быт. применения'!D10:J10</f>
        <v>#VALUE!</v>
      </c>
      <c r="C730" s="76" t="str">
        <f>'LED лампы для быт. применения'!E10</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v>
      </c>
      <c r="D730" s="94">
        <f>'LED лампы для быт. применения'!G10</f>
        <v>2.2000000000000002</v>
      </c>
      <c r="E730" s="94">
        <f>'LED лампы для быт. применения'!H10</f>
        <v>2.4</v>
      </c>
    </row>
    <row r="731" spans="1:5" ht="36" x14ac:dyDescent="0.2">
      <c r="A731" s="76" t="str">
        <f>'LED лампы для быт. применения'!A11</f>
        <v>G1951-E27-WW (CLEAR)</v>
      </c>
      <c r="B731" s="76" t="e">
        <f>'LED лампы для быт. применения'!D11:J11</f>
        <v>#VALUE!</v>
      </c>
      <c r="C731" s="76" t="str">
        <f>'LED лампы для быт. применения'!E11</f>
        <v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v>
      </c>
      <c r="D731" s="94">
        <f>'LED лампы для быт. применения'!G11</f>
        <v>3.9</v>
      </c>
      <c r="E731" s="94">
        <f>'LED лампы для быт. применения'!H11</f>
        <v>4.2</v>
      </c>
    </row>
    <row r="732" spans="1:5" ht="36" x14ac:dyDescent="0.2">
      <c r="A732" s="76" t="str">
        <f>'LED лампы для быт. применения'!A12</f>
        <v>G1361-E27</v>
      </c>
      <c r="B732" s="76" t="e">
        <f>'LED лампы для быт. применения'!D12:J12</f>
        <v>#VALUE!</v>
      </c>
      <c r="C732" s="76" t="str">
        <f>'LED лампы для быт. применения'!E12</f>
        <v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v>
      </c>
      <c r="D732" s="94">
        <f>'LED лампы для быт. применения'!G12</f>
        <v>12.3</v>
      </c>
      <c r="E732" s="94">
        <f>'LED лампы для быт. применения'!H12</f>
        <v>13.3</v>
      </c>
    </row>
    <row r="733" spans="1:5" ht="36" x14ac:dyDescent="0.2">
      <c r="A733" s="76" t="str">
        <f>'LED лампы для быт. применения'!A13</f>
        <v>G1371-E27</v>
      </c>
      <c r="B733" s="76" t="e">
        <f>'LED лампы для быт. применения'!D13:J13</f>
        <v>#VALUE!</v>
      </c>
      <c r="C733" s="76" t="str">
        <f>'LED лампы для быт. применения'!E13</f>
        <v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v>
      </c>
      <c r="D733" s="94">
        <f>'LED лампы для быт. применения'!G13</f>
        <v>13.2</v>
      </c>
      <c r="E733" s="94">
        <f>'LED лампы для быт. применения'!H13</f>
        <v>14.4</v>
      </c>
    </row>
    <row r="734" spans="1:5" ht="36" x14ac:dyDescent="0.2">
      <c r="A734" s="76" t="str">
        <f>'LED лампы для быт. применения'!A14</f>
        <v>G2691</v>
      </c>
      <c r="B734" s="76" t="e">
        <f>'LED лампы для быт. применения'!D14:J14</f>
        <v>#VALUE!</v>
      </c>
      <c r="C734" s="76" t="str">
        <f>'LED лампы для быт. применения'!E14</f>
        <v>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v>
      </c>
      <c r="D734" s="94">
        <f>'LED лампы для быт. применения'!G14</f>
        <v>1.9</v>
      </c>
      <c r="E734" s="94">
        <f>'LED лампы для быт. применения'!H14</f>
        <v>2.1</v>
      </c>
    </row>
    <row r="735" spans="1:5" ht="36" x14ac:dyDescent="0.2">
      <c r="A735" s="76" t="str">
        <f>'LED лампы для быт. применения'!A15</f>
        <v>G2821</v>
      </c>
      <c r="B735" s="76" t="e">
        <f>'LED лампы для быт. применения'!D15:J15</f>
        <v>#VALUE!</v>
      </c>
      <c r="C735" s="76" t="str">
        <f>'LED лампы для быт. применения'!E15</f>
        <v>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v>
      </c>
      <c r="D735" s="94">
        <f>'LED лампы для быт. применения'!G15</f>
        <v>2.7</v>
      </c>
      <c r="E735" s="94">
        <f>'LED лампы для быт. применения'!H15</f>
        <v>2.9</v>
      </c>
    </row>
    <row r="736" spans="1:5" ht="48" x14ac:dyDescent="0.2">
      <c r="A736" s="76" t="str">
        <f>'LED лампы для быт. применения'!A16</f>
        <v>G0501</v>
      </c>
      <c r="B736" s="76" t="e">
        <f>'LED лампы для быт. применения'!D16:J16</f>
        <v>#VALUE!</v>
      </c>
      <c r="C736" s="76" t="str">
        <f>'LED лампы для быт. применения'!E16</f>
        <v>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v>
      </c>
      <c r="D736" s="94">
        <f>'LED лампы для быт. применения'!G16</f>
        <v>5.6</v>
      </c>
      <c r="E736" s="94">
        <f>'LED лампы для быт. применения'!H16</f>
        <v>6.2</v>
      </c>
    </row>
    <row r="737" spans="1:5" ht="18" x14ac:dyDescent="0.2">
      <c r="A737" s="372" t="str">
        <f>'LED лампы для Амстронг'!A5</f>
        <v>Сменные светодиодные лампы в светильники "АРМСТРОНГ"</v>
      </c>
      <c r="B737" s="372"/>
      <c r="C737" s="372"/>
      <c r="D737" s="372"/>
      <c r="E737" s="372"/>
    </row>
    <row r="738" spans="1:5" ht="36" x14ac:dyDescent="0.2">
      <c r="A738" s="76" t="str">
        <f>'LED лампы для Амстронг'!A6:J6</f>
        <v>Т8-L600-9W-01-W</v>
      </c>
      <c r="B738" s="76" t="e">
        <f>'LED лампы для Амстронг'!D6:J6</f>
        <v>#VALUE!</v>
      </c>
      <c r="C738" s="76" t="str">
        <f>'LED лампы для Амстронг'!E6</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v>
      </c>
      <c r="D738" s="94">
        <f>'LED лампы для Амстронг'!G6</f>
        <v>1.6</v>
      </c>
      <c r="E738" s="94">
        <f>'LED лампы для Амстронг'!H6</f>
        <v>1.8</v>
      </c>
    </row>
    <row r="739" spans="1:5" ht="36" x14ac:dyDescent="0.2">
      <c r="A739" s="76" t="str">
        <f>'LED лампы для Амстронг'!A7:J7</f>
        <v>Т8-L600-9W-01-WW</v>
      </c>
      <c r="B739" s="76" t="e">
        <f>'LED лампы для Амстронг'!D7:J7</f>
        <v>#VALUE!</v>
      </c>
      <c r="C739" s="76" t="str">
        <f>'LED лампы для Амстронг'!E7</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v>
      </c>
      <c r="D739" s="94">
        <f>'LED лампы для Амстронг'!G7</f>
        <v>1.6</v>
      </c>
      <c r="E739" s="94">
        <f>'LED лампы для Амстронг'!H7</f>
        <v>1.8</v>
      </c>
    </row>
    <row r="740" spans="1:5" ht="36" x14ac:dyDescent="0.2">
      <c r="A740" s="76" t="str">
        <f>'LED лампы для Амстронг'!A8:J8</f>
        <v>Т8-L1200-18W-01</v>
      </c>
      <c r="B740" s="76" t="e">
        <f>'LED лампы для Амстронг'!D8:J8</f>
        <v>#VALUE!</v>
      </c>
      <c r="C740" s="76" t="str">
        <f>'LED лампы для Амстронг'!E8</f>
        <v>220V, Светодиодная сменная лампа , 1200 ММ, 336 светодиодов 3528SMD по 0,07W, угол рассеивания 136 градусов, потребляемая мощность 18W, светоотдача 1362,8 Lm</v>
      </c>
      <c r="D740" s="94">
        <f>'LED лампы для Амстронг'!G8</f>
        <v>3.2</v>
      </c>
      <c r="E740" s="94">
        <f>'LED лампы для Амстронг'!H8</f>
        <v>3.6</v>
      </c>
    </row>
    <row r="741" spans="1:5" ht="24" x14ac:dyDescent="0.2">
      <c r="A741" s="76" t="str">
        <f>'LED лампы для Амстронг'!A9:J9</f>
        <v>T8-L1200-18W-01-WW</v>
      </c>
      <c r="B741" s="76" t="e">
        <f>'LED лампы для Амстронг'!D9:J9</f>
        <v>#VALUE!</v>
      </c>
      <c r="C741" s="76" t="str">
        <f>'LED лампы для Амстронг'!E9</f>
        <v>Светодиодная  сменная лампа в потолочный светильник 1200 мм, цвет: тёплый белый T8-L1200-18W-01-WW</v>
      </c>
      <c r="D741" s="94">
        <f>'LED лампы для Амстронг'!G9</f>
        <v>3.2</v>
      </c>
      <c r="E741" s="94">
        <f>'LED лампы для Амстронг'!H9</f>
        <v>3.6</v>
      </c>
    </row>
    <row r="742" spans="1:5" ht="48" x14ac:dyDescent="0.2">
      <c r="A742" s="76" t="str">
        <f>'LED лампы для Амстронг'!A10:J10</f>
        <v>Т8-L600-9W-07-W</v>
      </c>
      <c r="B742" s="76" t="e">
        <f>'LED лампы для Амстронг'!D10:J10</f>
        <v>#VALUE!</v>
      </c>
      <c r="C742" s="76" t="str">
        <f>'LED лампы для Амстронг'!E10</f>
        <v>Светодиодная лампа, 600 ММ, угол рассеивания 136º,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v>
      </c>
      <c r="D742" s="94">
        <f>'LED лампы для Амстронг'!G10</f>
        <v>5.3</v>
      </c>
      <c r="E742" s="94">
        <f>'LED лампы для Амстронг'!H10</f>
        <v>6</v>
      </c>
    </row>
    <row r="743" spans="1:5" x14ac:dyDescent="0.2">
      <c r="A743" s="76" t="str">
        <f>'LED лампы для Амстронг'!A11:J11</f>
        <v>Т8-L600-9W-07-W-CA</v>
      </c>
      <c r="B743" s="76" t="e">
        <f>'LED лампы для Амстронг'!D11:J11</f>
        <v>#VALUE!</v>
      </c>
      <c r="C743" s="76" t="str">
        <f>'LED лампы для Амстронг'!E11</f>
        <v>Комплект подключения для Т8-L600-9W-07-W</v>
      </c>
      <c r="D743" s="94">
        <f>'LED лампы для Амстронг'!G11</f>
        <v>3.5</v>
      </c>
      <c r="E743" s="94">
        <f>'LED лампы для Амстронг'!H11</f>
        <v>3.9</v>
      </c>
    </row>
    <row r="744" spans="1:5" x14ac:dyDescent="0.2">
      <c r="A744" s="76" t="str">
        <f>'LED лампы для Амстронг'!A12:J12</f>
        <v>Т8-L600-9W-07-W-MC</v>
      </c>
      <c r="B744" s="76" t="e">
        <f>'LED лампы для Амстронг'!D12:J12</f>
        <v>#VALUE!</v>
      </c>
      <c r="C744" s="76" t="str">
        <f>'LED лампы для Амстронг'!E12</f>
        <v>Соединяющий коннектор для Т8-L600-9W-07-W</v>
      </c>
      <c r="D744" s="94">
        <f>'LED лампы для Амстронг'!G12</f>
        <v>1.73</v>
      </c>
      <c r="E744" s="94">
        <f>'LED лампы для Амстронг'!H12</f>
        <v>1.9</v>
      </c>
    </row>
    <row r="745" spans="1:5" x14ac:dyDescent="0.2">
      <c r="A745" s="76" t="str">
        <f>'LED лампы для Амстронг'!A13:J13</f>
        <v>Т8-L600-9W-07-W-X</v>
      </c>
      <c r="B745" s="76" t="e">
        <f>'LED лампы для Амстронг'!D13:J13</f>
        <v>#VALUE!</v>
      </c>
      <c r="C745" s="76" t="str">
        <f>'LED лампы для Амстронг'!E13</f>
        <v>Соединяющий Х-коннектор для Т8-L600-9W-07-W</v>
      </c>
      <c r="D745" s="94">
        <f>'LED лампы для Амстронг'!G13</f>
        <v>2.88</v>
      </c>
      <c r="E745" s="94">
        <f>'LED лампы для Амстронг'!H13</f>
        <v>3.17</v>
      </c>
    </row>
    <row r="746" spans="1:5" ht="18" x14ac:dyDescent="0.2">
      <c r="A746" s="372" t="str">
        <f>'Уличные светильники'!A5:J5</f>
        <v>СВЕТОДИОДНЫЕ УЛИЧНЫЕ СВЕТИЛЬНИКИ</v>
      </c>
      <c r="B746" s="372"/>
      <c r="C746" s="372"/>
      <c r="D746" s="372"/>
      <c r="E746" s="372"/>
    </row>
    <row r="747" spans="1:5" ht="48" x14ac:dyDescent="0.2">
      <c r="A747" s="76" t="str">
        <f>'Уличные светильники'!A6:J6</f>
        <v>NEOJ2018-000</v>
      </c>
      <c r="B747" s="76" t="e">
        <f>'Уличные светильники'!D6:J6</f>
        <v>#VALUE!</v>
      </c>
      <c r="C747" s="76" t="str">
        <f>'Уличные светильники'!E6</f>
        <v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v>
      </c>
      <c r="D747" s="94">
        <f>'Уличные светильники'!G6</f>
        <v>105</v>
      </c>
      <c r="E747" s="94">
        <f>'Уличные светильники'!H6</f>
        <v>110</v>
      </c>
    </row>
    <row r="748" spans="1:5" ht="48" x14ac:dyDescent="0.2">
      <c r="A748" s="76" t="str">
        <f>'Уличные светильники'!A7:J7</f>
        <v>NEOJ2019-000</v>
      </c>
      <c r="B748" s="76" t="e">
        <f>'Уличные светильники'!D7:J7</f>
        <v>#VALUE!</v>
      </c>
      <c r="C748" s="76" t="str">
        <f>'Уличные светильники'!E7</f>
        <v>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v>
      </c>
      <c r="D748" s="94">
        <f>'Уличные светильники'!G7</f>
        <v>140</v>
      </c>
      <c r="E748" s="94">
        <f>'Уличные светильники'!H7</f>
        <v>160</v>
      </c>
    </row>
    <row r="749" spans="1:5" ht="48" x14ac:dyDescent="0.2">
      <c r="A749" s="76" t="str">
        <f>'Уличные светильники'!A8:J8</f>
        <v>NEOJ2020-000</v>
      </c>
      <c r="B749" s="76" t="e">
        <f>'Уличные светильники'!D8:J8</f>
        <v>#VALUE!</v>
      </c>
      <c r="C749" s="76" t="str">
        <f>'Уличные светильники'!E8</f>
        <v>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v>
      </c>
      <c r="D749" s="94">
        <f>'Уличные светильники'!G8</f>
        <v>160</v>
      </c>
      <c r="E749" s="94">
        <f>'Уличные светильники'!H8</f>
        <v>180</v>
      </c>
    </row>
    <row r="750" spans="1:5" ht="48" x14ac:dyDescent="0.2">
      <c r="A750" s="76" t="str">
        <f>'Уличные светильники'!A9:J9</f>
        <v>NEOJ2018-000Nichia</v>
      </c>
      <c r="B750" s="76" t="e">
        <f>'Уличные светильники'!D9:J9</f>
        <v>#VALUE!</v>
      </c>
      <c r="C750" s="76" t="str">
        <f>'Уличные светильники'!E9</f>
        <v>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v>
      </c>
      <c r="D750" s="94">
        <f>'Уличные светильники'!G9</f>
        <v>105</v>
      </c>
      <c r="E750" s="94">
        <f>'Уличные светильники'!H9</f>
        <v>110</v>
      </c>
    </row>
    <row r="751" spans="1:5" ht="48" x14ac:dyDescent="0.2">
      <c r="A751" s="76" t="str">
        <f>'Уличные светильники'!A10:J10</f>
        <v>NEOJ2019-000Nichia</v>
      </c>
      <c r="B751" s="76" t="e">
        <f>'Уличные светильники'!D10:J10</f>
        <v>#VALUE!</v>
      </c>
      <c r="C751" s="76" t="str">
        <f>'Уличные светильники'!E10</f>
        <v>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v>
      </c>
      <c r="D751" s="94">
        <f>'Уличные светильники'!G10</f>
        <v>195</v>
      </c>
      <c r="E751" s="94">
        <f>'Уличные светильники'!H10</f>
        <v>210</v>
      </c>
    </row>
    <row r="752" spans="1:5" ht="48" x14ac:dyDescent="0.2">
      <c r="A752" s="76" t="str">
        <f>'Уличные светильники'!A11:J11</f>
        <v>NEOJ2020-000Nichia</v>
      </c>
      <c r="B752" s="76" t="e">
        <f>'Уличные светильники'!D11:J11</f>
        <v>#VALUE!</v>
      </c>
      <c r="C752" s="76" t="str">
        <f>'Уличные светильники'!E11</f>
        <v>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52" s="94">
        <f>'Уличные светильники'!G11</f>
        <v>290</v>
      </c>
      <c r="E752" s="94">
        <f>'Уличные светильники'!H11</f>
        <v>310</v>
      </c>
    </row>
    <row r="753" spans="1:5" ht="48" x14ac:dyDescent="0.2">
      <c r="A753" s="76" t="str">
        <f>'Уличные светильники'!A12:J12</f>
        <v>NEOJ2020-000Cree</v>
      </c>
      <c r="B753" s="76" t="e">
        <f>'Уличные светильники'!D12:J12</f>
        <v>#VALUE!</v>
      </c>
      <c r="C753" s="76" t="str">
        <f>'Уличные светильники'!E12</f>
        <v>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53" s="94">
        <f>'Уличные светильники'!G12</f>
        <v>290</v>
      </c>
      <c r="E753" s="94">
        <f>'Уличные светильники'!H12</f>
        <v>310</v>
      </c>
    </row>
    <row r="754" spans="1:5" ht="48" x14ac:dyDescent="0.2">
      <c r="A754" s="76" t="str">
        <f>'Уличные светильники'!A13:J13</f>
        <v>NEOJ2021-000Nichia</v>
      </c>
      <c r="B754" s="76" t="e">
        <f>'Уличные светильники'!D13:J13</f>
        <v>#VALUE!</v>
      </c>
      <c r="C754" s="76" t="str">
        <f>'Уличные светильники'!E13</f>
        <v>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v>
      </c>
      <c r="D754" s="94">
        <f>'Уличные светильники'!G13</f>
        <v>370</v>
      </c>
      <c r="E754" s="94">
        <f>'Уличные светильники'!H13</f>
        <v>400</v>
      </c>
    </row>
    <row r="755" spans="1:5" ht="48" x14ac:dyDescent="0.2">
      <c r="A755" s="76" t="str">
        <f>'Уличные светильники'!A14:J14</f>
        <v>NEOJ2021-000Cree</v>
      </c>
      <c r="B755" s="76" t="e">
        <f>'Уличные светильники'!D14:J14</f>
        <v>#VALUE!</v>
      </c>
      <c r="C755" s="76" t="str">
        <f>'Уличные светильники'!E14</f>
        <v>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v>
      </c>
      <c r="D755" s="94">
        <f>'Уличные светильники'!G14</f>
        <v>370</v>
      </c>
      <c r="E755" s="94">
        <f>'Уличные светильники'!H14</f>
        <v>400</v>
      </c>
    </row>
    <row r="756" spans="1:5" ht="48" x14ac:dyDescent="0.2">
      <c r="A756" s="76" t="str">
        <f>'Уличные светильники'!A15:J15</f>
        <v>NEOJ2022-000Nichia</v>
      </c>
      <c r="B756" s="76" t="e">
        <f>'Уличные светильники'!D15:J15</f>
        <v>#VALUE!</v>
      </c>
      <c r="C756" s="76" t="str">
        <f>'Уличные светильники'!E15</f>
        <v>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56" s="94">
        <f>'Уличные светильники'!G15</f>
        <v>490</v>
      </c>
      <c r="E756" s="94">
        <f>'Уличные светильники'!H15</f>
        <v>540</v>
      </c>
    </row>
    <row r="757" spans="1:5" ht="48" x14ac:dyDescent="0.2">
      <c r="A757" s="76" t="str">
        <f>'Уличные светильники'!A16:J16</f>
        <v>NEOJ2022-000Cree</v>
      </c>
      <c r="B757" s="76" t="e">
        <f>'Уличные светильники'!D16:J16</f>
        <v>#VALUE!</v>
      </c>
      <c r="C757" s="76" t="str">
        <f>'Уличные светильники'!E16</f>
        <v>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57" s="94">
        <f>'Уличные светильники'!G16</f>
        <v>490</v>
      </c>
      <c r="E757" s="94">
        <f>'Уличные светильники'!H16</f>
        <v>540</v>
      </c>
    </row>
    <row r="758" spans="1:5" ht="48" x14ac:dyDescent="0.2">
      <c r="A758" s="76" t="str">
        <f>'Уличные светильники'!A17:J17</f>
        <v>NEOJ2023-000Nichia</v>
      </c>
      <c r="B758" s="76" t="e">
        <f>'Уличные светильники'!D17:J17</f>
        <v>#VALUE!</v>
      </c>
      <c r="C758" s="76" t="str">
        <f>'Уличные светильники'!E17</f>
        <v>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v>
      </c>
      <c r="D758" s="94">
        <f>'Уличные светильники'!G17</f>
        <v>575</v>
      </c>
      <c r="E758" s="94">
        <f>'Уличные светильники'!H17</f>
        <v>630</v>
      </c>
    </row>
    <row r="759" spans="1:5" ht="60" x14ac:dyDescent="0.2">
      <c r="A759" s="76" t="str">
        <f>'Уличные светильники'!A18:J18</f>
        <v>NEOJ-E40</v>
      </c>
      <c r="B759" s="76" t="e">
        <f>'Уличные светильники'!D18:J18</f>
        <v>#VALUE!</v>
      </c>
      <c r="C759" s="76" t="str">
        <f>'Уличные светильники'!E18</f>
        <v>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v>
      </c>
      <c r="D759" s="94">
        <f>'Уличные светильники'!G18</f>
        <v>93</v>
      </c>
      <c r="E759" s="94">
        <f>'Уличные светильники'!H18</f>
        <v>100</v>
      </c>
    </row>
    <row r="760" spans="1:5" ht="18" x14ac:dyDescent="0.2">
      <c r="A760" s="375" t="str">
        <f>Прожекторы!A5</f>
        <v>СВЕТОДИОДНЫЕ ПРОЖЕКТОРЫ</v>
      </c>
      <c r="B760" s="376"/>
      <c r="C760" s="376"/>
      <c r="D760" s="376"/>
      <c r="E760" s="377"/>
    </row>
    <row r="761" spans="1:5" ht="48" x14ac:dyDescent="0.2">
      <c r="A761" s="76" t="str">
        <f>Прожекторы!A6</f>
        <v>I3123</v>
      </c>
      <c r="B761" s="76">
        <f>Прожекторы!D6</f>
        <v>0</v>
      </c>
      <c r="C761" s="76" t="str">
        <f>Прожекторы!E6</f>
        <v>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v>
      </c>
      <c r="D761" s="94">
        <f>Прожекторы!G6</f>
        <v>38</v>
      </c>
      <c r="E761" s="94">
        <f>Прожекторы!H6</f>
        <v>42</v>
      </c>
    </row>
    <row r="762" spans="1:5" ht="24" x14ac:dyDescent="0.2">
      <c r="A762" s="76" t="str">
        <f>Прожекторы!A7</f>
        <v>WR-CCPS-18W</v>
      </c>
      <c r="B762" s="76">
        <f>Прожекторы!D7</f>
        <v>0</v>
      </c>
      <c r="C762" s="76" t="str">
        <f>Прожекторы!E7</f>
        <v>Светодиодный драйвер, 18W, для подключения двух светодиодных прожекторов I3123</v>
      </c>
      <c r="D762" s="94">
        <f>Прожекторы!G7</f>
        <v>25.6</v>
      </c>
      <c r="E762" s="94">
        <f>Прожекторы!H7</f>
        <v>28</v>
      </c>
    </row>
    <row r="763" spans="1:5" x14ac:dyDescent="0.2">
      <c r="A763" s="76" t="str">
        <f>Прожекторы!A8</f>
        <v>WR-JC-4</v>
      </c>
      <c r="B763" s="76">
        <f>Прожекторы!D8</f>
        <v>0</v>
      </c>
      <c r="C763" s="76" t="str">
        <f>Прожекторы!E8</f>
        <v>Распределительая коробка для подключения светодиодного прожектора I3123</v>
      </c>
      <c r="D763" s="94">
        <f>Прожекторы!G8</f>
        <v>3.5</v>
      </c>
      <c r="E763" s="94">
        <f>Прожекторы!H8</f>
        <v>4</v>
      </c>
    </row>
    <row r="764" spans="1:5" ht="48" x14ac:dyDescent="0.2">
      <c r="A764" s="76">
        <f>Прожекторы!A9</f>
        <v>50264</v>
      </c>
      <c r="B764" s="76">
        <f>Прожекторы!D9</f>
        <v>0</v>
      </c>
      <c r="C764" s="76" t="str">
        <f>Прожекторы!E9</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v>
      </c>
      <c r="D764" s="94">
        <f>Прожекторы!G9</f>
        <v>13</v>
      </c>
      <c r="E764" s="94">
        <f>Прожекторы!H9</f>
        <v>14</v>
      </c>
    </row>
    <row r="765" spans="1:5" ht="48" x14ac:dyDescent="0.2">
      <c r="A765" s="76" t="str">
        <f>Прожекторы!A10</f>
        <v>50264-WW</v>
      </c>
      <c r="B765" s="76">
        <f>Прожекторы!D10</f>
        <v>0</v>
      </c>
      <c r="C765" s="76" t="str">
        <f>Прожекторы!E10</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v>
      </c>
      <c r="D765" s="94">
        <f>Прожекторы!G10</f>
        <v>13</v>
      </c>
      <c r="E765" s="94">
        <f>Прожекторы!H10</f>
        <v>14</v>
      </c>
    </row>
    <row r="766" spans="1:5" ht="48" x14ac:dyDescent="0.2">
      <c r="A766" s="76" t="str">
        <f>Прожекторы!A11</f>
        <v>LW-320*130-WP-PC-W</v>
      </c>
      <c r="B766" s="76">
        <f>Прожекторы!D11</f>
        <v>0</v>
      </c>
      <c r="C766" s="76" t="str">
        <f>Прожекторы!E11</f>
        <v>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v>
      </c>
      <c r="D766" s="94">
        <f>Прожекторы!G11</f>
        <v>48</v>
      </c>
      <c r="E766" s="94">
        <f>Прожекторы!H11</f>
        <v>53</v>
      </c>
    </row>
    <row r="767" spans="1:5" ht="60" x14ac:dyDescent="0.2">
      <c r="A767" s="76" t="str">
        <f>Прожекторы!A12</f>
        <v>LW-320*130-WP-PC-RGB</v>
      </c>
      <c r="B767" s="76">
        <f>Прожекторы!D12</f>
        <v>0</v>
      </c>
      <c r="C767" s="76" t="str">
        <f>Прожекторы!E12</f>
        <v>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v>
      </c>
      <c r="D767" s="94">
        <f>Прожекторы!G12</f>
        <v>48</v>
      </c>
      <c r="E767" s="94">
        <f>Прожекторы!H12</f>
        <v>53</v>
      </c>
    </row>
    <row r="768" spans="1:5" ht="48" x14ac:dyDescent="0.2">
      <c r="A768" s="76" t="str">
        <f>Прожекторы!A13</f>
        <v>LW-300*130-REVO-PC-240V-RGB</v>
      </c>
      <c r="B768" s="76">
        <f>Прожекторы!D13</f>
        <v>0</v>
      </c>
      <c r="C768" s="76" t="str">
        <f>Прожекторы!E13</f>
        <v>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v>
      </c>
      <c r="D768" s="94">
        <f>Прожекторы!G13</f>
        <v>48</v>
      </c>
      <c r="E768" s="94">
        <f>Прожекторы!H13</f>
        <v>53</v>
      </c>
    </row>
    <row r="769" spans="1:5" ht="48" x14ac:dyDescent="0.2">
      <c r="A769" s="76" t="str">
        <f>Прожекторы!A14</f>
        <v>LW-600x130-REVO-PC-240V-RGB</v>
      </c>
      <c r="B769" s="76">
        <f>Прожекторы!D14</f>
        <v>0</v>
      </c>
      <c r="C769" s="76" t="str">
        <f>Прожекторы!E14</f>
        <v>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v>
      </c>
      <c r="D769" s="94">
        <f>Прожекторы!G14</f>
        <v>164</v>
      </c>
      <c r="E769" s="94">
        <f>Прожекторы!H14</f>
        <v>180</v>
      </c>
    </row>
    <row r="770" spans="1:5" ht="48" x14ac:dyDescent="0.2">
      <c r="A770" s="76" t="str">
        <f>Прожекторы!A15</f>
        <v>LW-1200-REVO-12V-240V-RGB</v>
      </c>
      <c r="B770" s="76">
        <f>Прожекторы!D15</f>
        <v>0</v>
      </c>
      <c r="C770" s="76" t="str">
        <f>Прожекторы!E15</f>
        <v>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v>
      </c>
      <c r="D770" s="94">
        <f>Прожекторы!G15</f>
        <v>106</v>
      </c>
      <c r="E770" s="94">
        <f>Прожекторы!H15</f>
        <v>117</v>
      </c>
    </row>
    <row r="771" spans="1:5" ht="48" x14ac:dyDescent="0.2">
      <c r="A771" s="76" t="str">
        <f>Прожекторы!A16</f>
        <v>LW-800-REVO-PC-12V-240V-Y</v>
      </c>
      <c r="B771" s="76">
        <f>Прожекторы!D16</f>
        <v>0</v>
      </c>
      <c r="C771" s="76" t="str">
        <f>Прожекторы!E16</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v>
      </c>
      <c r="D771" s="94">
        <f>Прожекторы!G16</f>
        <v>53</v>
      </c>
      <c r="E771" s="94">
        <f>Прожекторы!H16</f>
        <v>59</v>
      </c>
    </row>
    <row r="772" spans="1:5" ht="48" x14ac:dyDescent="0.2">
      <c r="A772" s="76" t="str">
        <f>Прожекторы!A17</f>
        <v>LW-800-REVO-PC-12V-240V-B</v>
      </c>
      <c r="B772" s="76">
        <f>Прожекторы!D17</f>
        <v>0</v>
      </c>
      <c r="C772" s="76" t="str">
        <f>Прожекторы!E17</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v>
      </c>
      <c r="D772" s="94">
        <f>Прожекторы!G17</f>
        <v>53</v>
      </c>
      <c r="E772" s="94">
        <f>Прожекторы!H17</f>
        <v>59</v>
      </c>
    </row>
    <row r="773" spans="1:5" ht="48" x14ac:dyDescent="0.2">
      <c r="A773" s="76" t="str">
        <f>Прожекторы!A18</f>
        <v>LW-800-REVO-PC-240V-W</v>
      </c>
      <c r="B773" s="76">
        <f>Прожекторы!D18</f>
        <v>0</v>
      </c>
      <c r="C773" s="76" t="str">
        <f>Прожекторы!E18</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v>
      </c>
      <c r="D773" s="94">
        <f>Прожекторы!G18</f>
        <v>53</v>
      </c>
      <c r="E773" s="94">
        <f>Прожекторы!H18</f>
        <v>59</v>
      </c>
    </row>
    <row r="774" spans="1:5" ht="48" x14ac:dyDescent="0.2">
      <c r="A774" s="76" t="str">
        <f>Прожекторы!A19</f>
        <v>LW-800-REVO-PC-240V-WW</v>
      </c>
      <c r="B774" s="76">
        <f>Прожекторы!D19</f>
        <v>0</v>
      </c>
      <c r="C774" s="76" t="str">
        <f>Прожекторы!E19</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v>
      </c>
      <c r="D774" s="94">
        <f>Прожекторы!G19</f>
        <v>53</v>
      </c>
      <c r="E774" s="94">
        <f>Прожекторы!H19</f>
        <v>59</v>
      </c>
    </row>
    <row r="775" spans="1:5" ht="48" x14ac:dyDescent="0.2">
      <c r="A775" s="76" t="str">
        <f>Прожекторы!A20</f>
        <v>LW-800-REVO-PC-12V-240V-RGB</v>
      </c>
      <c r="B775" s="76">
        <f>Прожекторы!D20</f>
        <v>0</v>
      </c>
      <c r="C775" s="76" t="str">
        <f>Прожекторы!E20</f>
        <v>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v>
      </c>
      <c r="D775" s="94">
        <f>Прожекторы!G20</f>
        <v>53</v>
      </c>
      <c r="E775" s="94">
        <f>Прожекторы!H20</f>
        <v>59</v>
      </c>
    </row>
    <row r="776" spans="1:5" ht="48" x14ac:dyDescent="0.2">
      <c r="A776" s="76" t="str">
        <f>Прожекторы!A21</f>
        <v>LW-400-REVO-PC-240V-W</v>
      </c>
      <c r="B776" s="76">
        <f>Прожекторы!D21</f>
        <v>0</v>
      </c>
      <c r="C776" s="76" t="str">
        <f>Прожекторы!E21</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v>
      </c>
      <c r="D776" s="94">
        <f>Прожекторы!G21</f>
        <v>27</v>
      </c>
      <c r="E776" s="94">
        <f>Прожекторы!H21</f>
        <v>30</v>
      </c>
    </row>
    <row r="777" spans="1:5" ht="60" x14ac:dyDescent="0.2">
      <c r="A777" s="76" t="str">
        <f>Прожекторы!A22</f>
        <v>LW-400-REVO-PC-240V-WW</v>
      </c>
      <c r="B777" s="76">
        <f>Прожекторы!D22</f>
        <v>0</v>
      </c>
      <c r="C777" s="76" t="str">
        <f>Прожекторы!E22</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v>
      </c>
      <c r="D777" s="94">
        <f>Прожекторы!G22</f>
        <v>27</v>
      </c>
      <c r="E777" s="94">
        <f>Прожекторы!H22</f>
        <v>30</v>
      </c>
    </row>
    <row r="778" spans="1:5" ht="48" x14ac:dyDescent="0.2">
      <c r="A778" s="76" t="str">
        <f>Прожекторы!A23</f>
        <v>LW-400-REVO-PC-12V-240V-RGB</v>
      </c>
      <c r="B778" s="76">
        <f>Прожекторы!D23</f>
        <v>0</v>
      </c>
      <c r="C778" s="76" t="str">
        <f>Прожекторы!E23</f>
        <v>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v>
      </c>
      <c r="D778" s="94">
        <f>Прожекторы!G23</f>
        <v>27</v>
      </c>
      <c r="E778" s="94">
        <f>Прожекторы!H23</f>
        <v>30</v>
      </c>
    </row>
    <row r="779" spans="1:5" ht="24" x14ac:dyDescent="0.2">
      <c r="A779" s="76" t="str">
        <f>Прожекторы!A24</f>
        <v>SRC-WASHER-100-240V</v>
      </c>
      <c r="B779" s="76">
        <f>Прожекторы!D24</f>
        <v>0</v>
      </c>
      <c r="C779" s="76" t="str">
        <f>Прожекторы!E24</f>
        <v xml:space="preserve"> 240V, Контроллер для светодиодных прожекторов WALL WASHER и LED Vivid Linear Wash</v>
      </c>
      <c r="D779" s="94">
        <f>Прожекторы!G24</f>
        <v>75</v>
      </c>
      <c r="E779" s="94">
        <f>Прожекторы!H24</f>
        <v>82</v>
      </c>
    </row>
    <row r="780" spans="1:5" ht="12" x14ac:dyDescent="0.2">
      <c r="A780" s="369" t="str">
        <f>Прожекторы!A25</f>
        <v>Светодиодные прожекторы с датчиком движения</v>
      </c>
      <c r="B780" s="370"/>
      <c r="C780" s="370"/>
      <c r="D780" s="370"/>
      <c r="E780" s="371"/>
    </row>
    <row r="781" spans="1:5" ht="48" x14ac:dyDescent="0.2">
      <c r="A781" s="76">
        <f>Прожекторы!A26</f>
        <v>10464</v>
      </c>
      <c r="B781" s="76">
        <f>Прожекторы!D26</f>
        <v>0</v>
      </c>
      <c r="C781" s="76" t="str">
        <f>Прожекторы!E26</f>
        <v>240V, Светодиодный прожектор с датчиком движения,  9 светодиодов по 1 W, угол рассеивания 79,5º, потребляемая мощность 12,1 W, светоотдача 529 Lm, угол обзора 160º-180º, дальность действия датчика движения до 10 м, IP 44. Цвет светодиодов: белый.</v>
      </c>
      <c r="D781" s="94">
        <f>Прожекторы!G26</f>
        <v>21.5</v>
      </c>
      <c r="E781" s="94">
        <f>Прожекторы!H26</f>
        <v>23</v>
      </c>
    </row>
    <row r="782" spans="1:5" ht="48" x14ac:dyDescent="0.2">
      <c r="A782" s="76">
        <f>Прожекторы!A27</f>
        <v>10484</v>
      </c>
      <c r="B782" s="76">
        <f>Прожекторы!D27</f>
        <v>0</v>
      </c>
      <c r="C782" s="76" t="str">
        <f>Прожекторы!E27</f>
        <v>240V, Светодиодный прожектор с датчиком движения, 7 светодиодов по 1 W, угол рассеивания 30º, потребляемая мощность 10,3 W, светоотдача 529 Lm, угол обзора 160º-180º, дальность действия датчика движения до 10 м (&lt;20º), IP 44. Цвет светодиодов: белый.</v>
      </c>
      <c r="D782" s="94">
        <f>Прожекторы!G27</f>
        <v>13.3</v>
      </c>
      <c r="E782" s="94">
        <f>Прожекторы!H27</f>
        <v>14.5</v>
      </c>
    </row>
    <row r="783" spans="1:5" ht="18" x14ac:dyDescent="0.2">
      <c r="A783" s="372" t="str">
        <f>LEDmatrixSt!A5</f>
        <v>Уличные прожекторы на светодиодной матрице</v>
      </c>
      <c r="B783" s="372"/>
      <c r="C783" s="372"/>
      <c r="D783" s="372"/>
      <c r="E783" s="372"/>
    </row>
    <row r="784" spans="1:5" ht="48" x14ac:dyDescent="0.2">
      <c r="A784" s="76" t="str">
        <f>LEDmatrixSt!A6</f>
        <v>GFL-100W-220V-W</v>
      </c>
      <c r="B784" s="76"/>
      <c r="C784" s="76" t="str">
        <f>LEDmatrixSt!E6</f>
        <v>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 материал корпуса - метал, цвет корпуса серебро, цвет свечения ровный белый.</v>
      </c>
      <c r="D784" s="94">
        <f>LEDmatrixSt!G6</f>
        <v>40</v>
      </c>
      <c r="E784" s="94">
        <f>LEDmatrixSt!H6</f>
        <v>46</v>
      </c>
    </row>
    <row r="785" spans="1:5" ht="48" x14ac:dyDescent="0.2">
      <c r="A785" s="76" t="str">
        <f>LEDmatrixSt!A7</f>
        <v>GFL-100W-220V-WW</v>
      </c>
      <c r="B785" s="76"/>
      <c r="C785" s="76" t="str">
        <f>LEDmatrixSt!E7</f>
        <v>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v>
      </c>
      <c r="D785" s="94">
        <f>LEDmatrixSt!G7</f>
        <v>40</v>
      </c>
      <c r="E785" s="94">
        <f>LEDmatrixSt!H7</f>
        <v>46</v>
      </c>
    </row>
    <row r="786" spans="1:5" ht="48" x14ac:dyDescent="0.2">
      <c r="A786" s="76" t="str">
        <f>LEDmatrixSt!A8</f>
        <v>GFL-80W-220V-W</v>
      </c>
      <c r="B786" s="76"/>
      <c r="C786" s="76" t="str">
        <f>LEDmatrixSt!E8</f>
        <v>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 материал корпуса - метал, цвет корпуса серебро, цвет свечения ровный белый.</v>
      </c>
      <c r="D786" s="94">
        <f>LEDmatrixSt!G8</f>
        <v>36</v>
      </c>
      <c r="E786" s="94">
        <f>LEDmatrixSt!H8</f>
        <v>41.4</v>
      </c>
    </row>
    <row r="787" spans="1:5" ht="48" x14ac:dyDescent="0.2">
      <c r="A787" s="76" t="str">
        <f>LEDmatrixSt!A9</f>
        <v>GFL-80W-220V-WW</v>
      </c>
      <c r="B787" s="76"/>
      <c r="C787" s="76" t="str">
        <f>LEDmatrixSt!E9</f>
        <v>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 материал корпуса - метал, цвет корпуса серебро, цвет свечения теплый белый.</v>
      </c>
      <c r="D787" s="94">
        <f>LEDmatrixSt!G9</f>
        <v>36</v>
      </c>
      <c r="E787" s="94">
        <f>LEDmatrixSt!H9</f>
        <v>41.4</v>
      </c>
    </row>
    <row r="788" spans="1:5" ht="48" x14ac:dyDescent="0.2">
      <c r="A788" s="76" t="str">
        <f>LEDmatrixSt!A10</f>
        <v>GFL-70W-220V-W</v>
      </c>
      <c r="B788" s="76"/>
      <c r="C788" s="76" t="str">
        <f>LEDmatrixSt!E10</f>
        <v>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 материал корпуса - метал, цвет корпуса серебро, цвет свечения ровный белый.</v>
      </c>
      <c r="D788" s="94">
        <f>LEDmatrixSt!G10</f>
        <v>32</v>
      </c>
      <c r="E788" s="94">
        <f>LEDmatrixSt!H10</f>
        <v>36</v>
      </c>
    </row>
    <row r="789" spans="1:5" ht="48" x14ac:dyDescent="0.2">
      <c r="A789" s="76" t="str">
        <f>LEDmatrixSt!A11</f>
        <v>GFL-70W-220V-WW</v>
      </c>
      <c r="B789" s="76"/>
      <c r="C789" s="76" t="str">
        <f>LEDmatrixSt!E11</f>
        <v>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 материал корпуса - метал, цвет корпуса серебро, цвет свечения теплый белый.</v>
      </c>
      <c r="D789" s="94">
        <f>LEDmatrixSt!G11</f>
        <v>32</v>
      </c>
      <c r="E789" s="94">
        <f>LEDmatrixSt!H11</f>
        <v>36</v>
      </c>
    </row>
    <row r="790" spans="1:5" ht="48" x14ac:dyDescent="0.2">
      <c r="A790" s="76" t="str">
        <f>LEDmatrixSt!A12</f>
        <v>GFL-50W-220V-W</v>
      </c>
      <c r="B790" s="76"/>
      <c r="C790" s="76" t="str">
        <f>LEDmatrixSt!E12</f>
        <v>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 материал корпуса - метал, цвет корпуса серебро, цвет свечения ровный белый.</v>
      </c>
      <c r="D790" s="94">
        <f>LEDmatrixSt!G12</f>
        <v>18</v>
      </c>
      <c r="E790" s="94">
        <f>LEDmatrixSt!H12</f>
        <v>21</v>
      </c>
    </row>
    <row r="791" spans="1:5" ht="48" x14ac:dyDescent="0.2">
      <c r="A791" s="76" t="str">
        <f>LEDmatrixSt!A13</f>
        <v>GFL-50W-220V-WW</v>
      </c>
      <c r="B791" s="76"/>
      <c r="C791" s="76" t="str">
        <f>LEDmatrixSt!E13</f>
        <v>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 материал корпуса - метал, цвет корпуса серебро, цвет свечения теплый белый.</v>
      </c>
      <c r="D791" s="94">
        <f>LEDmatrixSt!G13</f>
        <v>18</v>
      </c>
      <c r="E791" s="94">
        <f>LEDmatrixSt!H13</f>
        <v>21</v>
      </c>
    </row>
    <row r="792" spans="1:5" ht="48" x14ac:dyDescent="0.2">
      <c r="A792" s="76" t="str">
        <f>LEDmatrixSt!A14</f>
        <v>GFL-30W-220V-W</v>
      </c>
      <c r="B792" s="76"/>
      <c r="C792" s="76" t="str">
        <f>LEDmatrixSt!E14</f>
        <v>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 материал корпуса - метал, цвет корпуса серебро, цвет свечения ровный белый.</v>
      </c>
      <c r="D792" s="94">
        <f>LEDmatrixSt!G14</f>
        <v>12.2</v>
      </c>
      <c r="E792" s="94">
        <f>LEDmatrixSt!H14</f>
        <v>14</v>
      </c>
    </row>
    <row r="793" spans="1:5" ht="48" x14ac:dyDescent="0.2">
      <c r="A793" s="76" t="str">
        <f>LEDmatrixSt!A15</f>
        <v>GFL-30W-220V-WW</v>
      </c>
      <c r="B793" s="76"/>
      <c r="C793" s="76" t="str">
        <f>LEDmatrixSt!E15</f>
        <v>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 материал корпуса - метал, цвет корпуса серебро, цвет свечения теплый белый.</v>
      </c>
      <c r="D793" s="94">
        <f>LEDmatrixSt!G15</f>
        <v>12.2</v>
      </c>
      <c r="E793" s="94">
        <f>LEDmatrixSt!H15</f>
        <v>14</v>
      </c>
    </row>
    <row r="794" spans="1:5" ht="48" x14ac:dyDescent="0.2">
      <c r="A794" s="76" t="str">
        <f>LEDmatrixSt!A16</f>
        <v>GFL-20W-220V-W</v>
      </c>
      <c r="B794" s="76"/>
      <c r="C794" s="76" t="str">
        <f>LEDmatrixSt!E16</f>
        <v>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 материал корпуса - метал, цвет корпуса серебро, цвет свечения ровный белый.</v>
      </c>
      <c r="D794" s="94">
        <f>LEDmatrixSt!G16</f>
        <v>9.6</v>
      </c>
      <c r="E794" s="94">
        <f>LEDmatrixSt!H16</f>
        <v>11</v>
      </c>
    </row>
    <row r="795" spans="1:5" ht="48" x14ac:dyDescent="0.2">
      <c r="A795" s="76" t="str">
        <f>LEDmatrixSt!A17</f>
        <v>GFL-20W-220V-WW</v>
      </c>
      <c r="B795" s="76"/>
      <c r="C795" s="76" t="str">
        <f>LEDmatrixSt!E17</f>
        <v>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 материал корпуса - метал, цвет корпуса серебро, цвет свечения теплый белый.</v>
      </c>
      <c r="D795" s="94">
        <f>LEDmatrixSt!G17</f>
        <v>9.6</v>
      </c>
      <c r="E795" s="94">
        <f>LEDmatrixSt!H17</f>
        <v>11</v>
      </c>
    </row>
    <row r="796" spans="1:5" ht="48" x14ac:dyDescent="0.2">
      <c r="A796" s="76" t="str">
        <f>LEDmatrixSt!A18</f>
        <v>GFL-10W-220V-W</v>
      </c>
      <c r="B796" s="76"/>
      <c r="C796" s="76" t="str">
        <f>LEDmatrixSt!E18</f>
        <v>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 материал корпуса - метал, цвет корпуса серебро, цвет свечения ровный белый.</v>
      </c>
      <c r="D796" s="94">
        <f>LEDmatrixSt!G18</f>
        <v>5.3</v>
      </c>
      <c r="E796" s="94">
        <f>LEDmatrixSt!H18</f>
        <v>6</v>
      </c>
    </row>
    <row r="797" spans="1:5" ht="48" x14ac:dyDescent="0.2">
      <c r="A797" s="76" t="str">
        <f>LEDmatrixSt!A19</f>
        <v>GFL-10W-220V-WW</v>
      </c>
      <c r="B797" s="76"/>
      <c r="C797" s="76" t="str">
        <f>LEDmatrixSt!E19</f>
        <v>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 материал корпуса - метал, цвет корпуса серебро, цвет свечения теплый белый.</v>
      </c>
      <c r="D797" s="94">
        <f>LEDmatrixSt!G19</f>
        <v>5.3</v>
      </c>
      <c r="E797" s="94">
        <f>LEDmatrixSt!H19</f>
        <v>6</v>
      </c>
    </row>
    <row r="798" spans="1:5" ht="18" x14ac:dyDescent="0.2">
      <c r="A798" s="375" t="str">
        <f>'Встраиваемые светильники'!A5:J5</f>
        <v>ВСТРАИВАЕМЫЕ СВЕТОДИОДНЫЕ СВЕТИЛЬНИКИ</v>
      </c>
      <c r="B798" s="376"/>
      <c r="C798" s="376"/>
      <c r="D798" s="376"/>
      <c r="E798" s="377"/>
    </row>
    <row r="799" spans="1:5" ht="36" x14ac:dyDescent="0.2">
      <c r="A799" s="76">
        <f>'Встраиваемые светильники'!A6:J6</f>
        <v>50644</v>
      </c>
      <c r="B799" s="76" t="e">
        <f>'Встраиваемые светильники'!D6:J6</f>
        <v>#VALUE!</v>
      </c>
      <c r="C799" s="76" t="str">
        <f>'Встраиваемые светильники'!E6</f>
        <v>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v>
      </c>
      <c r="D799" s="94">
        <f>'Встраиваемые светильники'!G6</f>
        <v>13.3</v>
      </c>
      <c r="E799" s="94">
        <f>'Встраиваемые светильники'!H6</f>
        <v>14.5</v>
      </c>
    </row>
    <row r="800" spans="1:5" ht="36" x14ac:dyDescent="0.2">
      <c r="A800" s="76" t="str">
        <f>'Встраиваемые светильники'!A7:J7</f>
        <v>50644-WW</v>
      </c>
      <c r="B800" s="76" t="e">
        <f>'Встраиваемые светильники'!D7:J7</f>
        <v>#VALUE!</v>
      </c>
      <c r="C800" s="76" t="str">
        <f>'Встраиваемые светильники'!E7</f>
        <v>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v>
      </c>
      <c r="D800" s="94">
        <f>'Встраиваемые светильники'!G7</f>
        <v>13.3</v>
      </c>
      <c r="E800" s="94">
        <f>'Встраиваемые светильники'!H7</f>
        <v>14.5</v>
      </c>
    </row>
    <row r="801" spans="1:5" ht="36" x14ac:dyDescent="0.2">
      <c r="A801" s="76">
        <f>'Встраиваемые светильники'!A8:J8</f>
        <v>50604</v>
      </c>
      <c r="B801" s="76" t="e">
        <f>'Встраиваемые светильники'!D8:J8</f>
        <v>#VALUE!</v>
      </c>
      <c r="C801" s="76" t="str">
        <f>'Встраиваемые светильники'!E8</f>
        <v>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v>
      </c>
      <c r="D801" s="94">
        <f>'Встраиваемые светильники'!G8</f>
        <v>21.2</v>
      </c>
      <c r="E801" s="94">
        <f>'Встраиваемые светильники'!H8</f>
        <v>23.3</v>
      </c>
    </row>
    <row r="802" spans="1:5" ht="36" x14ac:dyDescent="0.2">
      <c r="A802" s="76">
        <f>'Встраиваемые светильники'!A9:J9</f>
        <v>50574</v>
      </c>
      <c r="B802" s="76" t="e">
        <f>'Встраиваемые светильники'!D9:J9</f>
        <v>#VALUE!</v>
      </c>
      <c r="C802" s="76" t="str">
        <f>'Встраиваемые светильники'!E9</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v>
      </c>
      <c r="D802" s="94">
        <f>'Встраиваемые светильники'!G9</f>
        <v>13.3</v>
      </c>
      <c r="E802" s="94">
        <f>'Встраиваемые светильники'!H9</f>
        <v>14.5</v>
      </c>
    </row>
    <row r="803" spans="1:5" ht="36" x14ac:dyDescent="0.2">
      <c r="A803" s="76" t="str">
        <f>'Встраиваемые светильники'!A10:J10</f>
        <v>50574-WW</v>
      </c>
      <c r="B803" s="76" t="e">
        <f>'Встраиваемые светильники'!D10:J10</f>
        <v>#VALUE!</v>
      </c>
      <c r="C803" s="76" t="str">
        <f>'Встраиваемые светильники'!E10</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v>
      </c>
      <c r="D803" s="94">
        <f>'Встраиваемые светильники'!G10</f>
        <v>13.3</v>
      </c>
      <c r="E803" s="94">
        <f>'Встраиваемые светильники'!H10</f>
        <v>14.5</v>
      </c>
    </row>
    <row r="804" spans="1:5" ht="36" x14ac:dyDescent="0.2">
      <c r="A804" s="76" t="str">
        <f>'Встраиваемые светильники'!A11:J11</f>
        <v>50754-1-01(W)</v>
      </c>
      <c r="B804" s="76" t="e">
        <f>'Встраиваемые светильники'!D11:J11</f>
        <v>#VALUE!</v>
      </c>
      <c r="C804" s="76" t="str">
        <f>'Встраиваемые светильники'!E11</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v>
      </c>
      <c r="D804" s="94">
        <f>'Встраиваемые светильники'!G11</f>
        <v>7.5</v>
      </c>
      <c r="E804" s="94">
        <f>'Встраиваемые светильники'!H11</f>
        <v>8.1999999999999993</v>
      </c>
    </row>
    <row r="805" spans="1:5" ht="36" x14ac:dyDescent="0.2">
      <c r="A805" s="76" t="str">
        <f>'Встраиваемые светильники'!A12:J12</f>
        <v>50754-1-01-WW</v>
      </c>
      <c r="B805" s="76" t="e">
        <f>'Встраиваемые светильники'!D12:J12</f>
        <v>#VALUE!</v>
      </c>
      <c r="C805" s="76" t="str">
        <f>'Встраиваемые светильники'!E12</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тёплый белый</v>
      </c>
      <c r="D805" s="94">
        <f>'Встраиваемые светильники'!G12</f>
        <v>7.5</v>
      </c>
      <c r="E805" s="94">
        <f>'Встраиваемые светильники'!H12</f>
        <v>8.1999999999999993</v>
      </c>
    </row>
    <row r="806" spans="1:5" ht="48" x14ac:dyDescent="0.2">
      <c r="A806" s="76" t="str">
        <f>'Встраиваемые светильники'!A13:J13</f>
        <v>50764-1-01(W)</v>
      </c>
      <c r="B806" s="76" t="e">
        <f>'Встраиваемые светильники'!D13:J13</f>
        <v>#VALUE!</v>
      </c>
      <c r="C806" s="76" t="str">
        <f>'Встраиваемые светильники'!E13</f>
        <v>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v>
      </c>
      <c r="D806" s="94">
        <f>'Встраиваемые светильники'!G13</f>
        <v>7.5</v>
      </c>
      <c r="E806" s="94">
        <f>'Встраиваемые светильники'!H13</f>
        <v>8.1999999999999993</v>
      </c>
    </row>
    <row r="807" spans="1:5" ht="36" x14ac:dyDescent="0.2">
      <c r="A807" s="76" t="str">
        <f>'Встраиваемые светильники'!A14:J14</f>
        <v>50664-1-01(W)</v>
      </c>
      <c r="B807" s="76" t="e">
        <f>'Встраиваемые светильники'!D14:J14</f>
        <v>#VALUE!</v>
      </c>
      <c r="C807" s="76" t="str">
        <f>'Встраиваемые светильники'!E14</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v>
      </c>
      <c r="D807" s="94">
        <f>'Встраиваемые светильники'!G14</f>
        <v>10.6</v>
      </c>
      <c r="E807" s="94">
        <f>'Встраиваемые светильники'!H14</f>
        <v>11.7</v>
      </c>
    </row>
    <row r="808" spans="1:5" ht="36" x14ac:dyDescent="0.2">
      <c r="A808" s="76" t="str">
        <f>'Встраиваемые светильники'!A15:J15</f>
        <v>50664-1-01-WW</v>
      </c>
      <c r="B808" s="76" t="e">
        <f>'Встраиваемые светильники'!D15:J15</f>
        <v>#VALUE!</v>
      </c>
      <c r="C808" s="76" t="str">
        <f>'Встраиваемые светильники'!E15</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тёплый белый</v>
      </c>
      <c r="D808" s="94">
        <f>'Встраиваемые светильники'!G15</f>
        <v>10.6</v>
      </c>
      <c r="E808" s="94">
        <f>'Встраиваемые светильники'!H15</f>
        <v>11.7</v>
      </c>
    </row>
    <row r="809" spans="1:5" ht="48" x14ac:dyDescent="0.2">
      <c r="A809" s="76" t="str">
        <f>'Встраиваемые светильники'!A16:J16</f>
        <v>50674-1-01(W)</v>
      </c>
      <c r="B809" s="76" t="e">
        <f>'Встраиваемые светильники'!D16:J16</f>
        <v>#VALUE!</v>
      </c>
      <c r="C809" s="76" t="str">
        <f>'Встраиваемые светильники'!E16</f>
        <v>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v>
      </c>
      <c r="D809" s="94">
        <f>'Встраиваемые светильники'!G16</f>
        <v>10.6</v>
      </c>
      <c r="E809" s="94">
        <f>'Встраиваемые светильники'!H16</f>
        <v>11.7</v>
      </c>
    </row>
    <row r="810" spans="1:5" ht="48" x14ac:dyDescent="0.2">
      <c r="A810" s="76" t="str">
        <f>'Встраиваемые светильники'!A17:J17</f>
        <v>B0731</v>
      </c>
      <c r="B810" s="76" t="e">
        <f>'Встраиваемые светильники'!D17:J17</f>
        <v>#VALUE!</v>
      </c>
      <c r="C810" s="76" t="str">
        <f>'Встраиваемые светильники'!E17</f>
        <v>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v>
      </c>
      <c r="D810" s="94">
        <f>'Встраиваемые светильники'!G17</f>
        <v>10.6</v>
      </c>
      <c r="E810" s="94">
        <f>'Встраиваемые светильники'!H17</f>
        <v>11.7</v>
      </c>
    </row>
    <row r="811" spans="1:5" ht="48" x14ac:dyDescent="0.2">
      <c r="A811" s="76" t="str">
        <f>'Встраиваемые светильники'!A18:J18</f>
        <v>B0901-NW</v>
      </c>
      <c r="B811" s="76" t="e">
        <f>'Встраиваемые светильники'!D18:J18</f>
        <v>#VALUE!</v>
      </c>
      <c r="C811" s="76" t="str">
        <f>'Встраиваемые светильники'!E18</f>
        <v>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v>
      </c>
      <c r="D811" s="94">
        <f>'Встраиваемые светильники'!G18</f>
        <v>6.4</v>
      </c>
      <c r="E811" s="94">
        <f>'Встраиваемые светильники'!H18</f>
        <v>7</v>
      </c>
    </row>
    <row r="812" spans="1:5" ht="48" x14ac:dyDescent="0.2">
      <c r="A812" s="76" t="str">
        <f>'Встраиваемые светильники'!A19:J19</f>
        <v>B0691-NW</v>
      </c>
      <c r="B812" s="76" t="e">
        <f>'Встраиваемые светильники'!D19:J19</f>
        <v>#VALUE!</v>
      </c>
      <c r="C812" s="76" t="str">
        <f>'Встраиваемые светильники'!E19</f>
        <v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v>
      </c>
      <c r="D812" s="94">
        <f>'Встраиваемые светильники'!G19</f>
        <v>9.5</v>
      </c>
      <c r="E812" s="94">
        <f>'Встраиваемые светильники'!H19</f>
        <v>10.5</v>
      </c>
    </row>
    <row r="813" spans="1:5" ht="48" x14ac:dyDescent="0.2">
      <c r="A813" s="76" t="str">
        <f>'Встраиваемые светильники'!A20:J20</f>
        <v>B0691-WW</v>
      </c>
      <c r="B813" s="76" t="e">
        <f>'Встраиваемые светильники'!D20:J20</f>
        <v>#VALUE!</v>
      </c>
      <c r="C813" s="76" t="str">
        <f>'Встраиваемые светильники'!E20</f>
        <v>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v>
      </c>
      <c r="D813" s="94">
        <f>'Встраиваемые светильники'!G20</f>
        <v>9.5</v>
      </c>
      <c r="E813" s="94">
        <f>'Встраиваемые светильники'!H20</f>
        <v>10.5</v>
      </c>
    </row>
    <row r="814" spans="1:5" ht="48" x14ac:dyDescent="0.2">
      <c r="A814" s="76" t="str">
        <f>'Встраиваемые светильники'!A21:J21</f>
        <v>B0691-01-240V-W</v>
      </c>
      <c r="B814" s="76" t="e">
        <f>'Встраиваемые светильники'!D21:J21</f>
        <v>#VALUE!</v>
      </c>
      <c r="C814" s="76" t="str">
        <f>'Встраиваемые светильники'!E21</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v>
      </c>
      <c r="D814" s="94">
        <f>'Встраиваемые светильники'!G21</f>
        <v>9.5</v>
      </c>
      <c r="E814" s="94">
        <f>'Встраиваемые светильники'!H21</f>
        <v>10.5</v>
      </c>
    </row>
    <row r="815" spans="1:5" ht="48" x14ac:dyDescent="0.2">
      <c r="A815" s="76" t="str">
        <f>'Встраиваемые светильники'!A22:J22</f>
        <v>B0691-01-240V-WW</v>
      </c>
      <c r="B815" s="76" t="e">
        <f>'Встраиваемые светильники'!D22:J22</f>
        <v>#VALUE!</v>
      </c>
      <c r="C815" s="76" t="str">
        <f>'Встраиваемые светильники'!E22</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v>
      </c>
      <c r="D815" s="94">
        <f>'Встраиваемые светильники'!G22</f>
        <v>9.5</v>
      </c>
      <c r="E815" s="94">
        <f>'Встраиваемые светильники'!H22</f>
        <v>10.5</v>
      </c>
    </row>
    <row r="816" spans="1:5" ht="48" x14ac:dyDescent="0.2">
      <c r="A816" s="76" t="str">
        <f>'Встраиваемые светильники'!A23:J23</f>
        <v>В0101-A(10W)</v>
      </c>
      <c r="B816" s="76" t="e">
        <f>'Встраиваемые светильники'!D23:J23</f>
        <v>#VALUE!</v>
      </c>
      <c r="C816" s="76" t="str">
        <f>'Встраиваемые светильники'!E23</f>
        <v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v>
      </c>
      <c r="D816" s="94">
        <f>'Встраиваемые светильники'!G23</f>
        <v>9.5</v>
      </c>
      <c r="E816" s="94">
        <f>'Встраиваемые светильники'!H23</f>
        <v>10.5</v>
      </c>
    </row>
    <row r="817" spans="1:5" ht="48" x14ac:dyDescent="0.2">
      <c r="A817" s="76" t="str">
        <f>'Встраиваемые светильники'!A24:J24</f>
        <v>B0241-(10W)</v>
      </c>
      <c r="B817" s="76" t="e">
        <f>'Встраиваемые светильники'!D24:J24</f>
        <v>#VALUE!</v>
      </c>
      <c r="C817" s="76" t="str">
        <f>'Встраиваемые светильники'!E24</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v>
      </c>
      <c r="D817" s="94">
        <f>'Встраиваемые светильники'!G24</f>
        <v>9.5</v>
      </c>
      <c r="E817" s="94">
        <f>'Встраиваемые светильники'!H24</f>
        <v>10.5</v>
      </c>
    </row>
    <row r="818" spans="1:5" ht="48" x14ac:dyDescent="0.2">
      <c r="A818" s="76" t="str">
        <f>'Встраиваемые светильники'!A25:J25</f>
        <v>B0241-(10W)-WW</v>
      </c>
      <c r="B818" s="76" t="e">
        <f>'Встраиваемые светильники'!D25:J25</f>
        <v>#VALUE!</v>
      </c>
      <c r="C818" s="76" t="str">
        <f>'Встраиваемые светильники'!E25</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v>
      </c>
      <c r="D818" s="94">
        <f>'Встраиваемые светильники'!G25</f>
        <v>9.5</v>
      </c>
      <c r="E818" s="94">
        <f>'Встраиваемые светильники'!H25</f>
        <v>10.5</v>
      </c>
    </row>
    <row r="819" spans="1:5" ht="48" x14ac:dyDescent="0.2">
      <c r="A819" s="76" t="str">
        <f>'Встраиваемые светильники'!A26:J26</f>
        <v>B0111-A(20W)</v>
      </c>
      <c r="B819" s="76" t="e">
        <f>'Встраиваемые светильники'!D26:J26</f>
        <v>#VALUE!</v>
      </c>
      <c r="C819" s="76" t="str">
        <f>'Встраиваемые светильники'!E26</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v>
      </c>
      <c r="D819" s="94">
        <f>'Встраиваемые светильники'!G26</f>
        <v>11.7</v>
      </c>
      <c r="E819" s="94">
        <f>'Встраиваемые светильники'!H26</f>
        <v>13</v>
      </c>
    </row>
    <row r="820" spans="1:5" ht="48" x14ac:dyDescent="0.2">
      <c r="A820" s="76" t="str">
        <f>'Встраиваемые светильники'!A27:J27</f>
        <v>B0111-A(20W)-WW</v>
      </c>
      <c r="B820" s="76" t="e">
        <f>'Встраиваемые светильники'!D27:J27</f>
        <v>#VALUE!</v>
      </c>
      <c r="C820" s="76" t="str">
        <f>'Встраиваемые светильники'!E27</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v>
      </c>
      <c r="D820" s="94">
        <f>'Встраиваемые светильники'!G27</f>
        <v>11.7</v>
      </c>
      <c r="E820" s="94">
        <f>'Встраиваемые светильники'!H27</f>
        <v>13</v>
      </c>
    </row>
    <row r="821" spans="1:5" ht="60" x14ac:dyDescent="0.2">
      <c r="A821" s="76" t="str">
        <f>'Встраиваемые светильники'!A28:J28</f>
        <v>I0203G-W</v>
      </c>
      <c r="B821" s="76" t="e">
        <f>'Встраиваемые светильники'!D28:J28</f>
        <v>#VALUE!</v>
      </c>
      <c r="C821" s="76" t="str">
        <f>'Встраиваемые светильники'!E28</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1" s="94">
        <f>'Встраиваемые светильники'!G28</f>
        <v>2.2000000000000002</v>
      </c>
      <c r="E821" s="94">
        <f>'Встраиваемые светильники'!H28</f>
        <v>2.4</v>
      </c>
    </row>
    <row r="822" spans="1:5" ht="60" x14ac:dyDescent="0.2">
      <c r="A822" s="76" t="str">
        <f>'Встраиваемые светильники'!A29:J29</f>
        <v>I0203G-WW</v>
      </c>
      <c r="B822" s="76" t="e">
        <f>'Встраиваемые светильники'!D29:J29</f>
        <v>#VALUE!</v>
      </c>
      <c r="C822" s="76" t="str">
        <f>'Встраиваемые светильники'!E29</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2" s="94">
        <f>'Встраиваемые светильники'!G29</f>
        <v>2.2000000000000002</v>
      </c>
      <c r="E822" s="94">
        <f>'Встраиваемые светильники'!H29</f>
        <v>2.4</v>
      </c>
    </row>
    <row r="823" spans="1:5" ht="60" x14ac:dyDescent="0.2">
      <c r="A823" s="76" t="str">
        <f>'Встраиваемые светильники'!A30:J30</f>
        <v>I0223G</v>
      </c>
      <c r="B823" s="76" t="e">
        <f>'Встраиваемые светильники'!D30:J30</f>
        <v>#VALUE!</v>
      </c>
      <c r="C823" s="76" t="str">
        <f>'Встраиваемые светильники'!E30</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3" s="94">
        <f>'Встраиваемые светильники'!G30</f>
        <v>2.2000000000000002</v>
      </c>
      <c r="E823" s="94">
        <f>'Встраиваемые светильники'!H30</f>
        <v>2.4</v>
      </c>
    </row>
    <row r="824" spans="1:5" ht="60" x14ac:dyDescent="0.2">
      <c r="A824" s="76" t="str">
        <f>'Встраиваемые светильники'!A31:J31</f>
        <v>I0223G-WW</v>
      </c>
      <c r="B824" s="76" t="e">
        <f>'Встраиваемые светильники'!D31:J31</f>
        <v>#VALUE!</v>
      </c>
      <c r="C824" s="76" t="str">
        <f>'Встраиваемые светильники'!E31</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4" s="94">
        <f>'Встраиваемые светильники'!G31</f>
        <v>2.2000000000000002</v>
      </c>
      <c r="E824" s="94">
        <f>'Встраиваемые светильники'!H31</f>
        <v>2.4</v>
      </c>
    </row>
    <row r="825" spans="1:5" ht="60" x14ac:dyDescent="0.2">
      <c r="A825" s="76" t="str">
        <f>'Встраиваемые светильники'!A32:J32</f>
        <v>I0263G-NW</v>
      </c>
      <c r="B825" s="76" t="e">
        <f>'Встраиваемые светильники'!D32:J32</f>
        <v>#VALUE!</v>
      </c>
      <c r="C825" s="76" t="str">
        <f>'Встраиваемые светильники'!E32</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5" s="94">
        <f>'Встраиваемые светильники'!G32</f>
        <v>2.2000000000000002</v>
      </c>
      <c r="E825" s="94">
        <f>'Встраиваемые светильники'!H32</f>
        <v>2.4</v>
      </c>
    </row>
    <row r="826" spans="1:5" ht="60" x14ac:dyDescent="0.2">
      <c r="A826" s="76" t="str">
        <f>'Встраиваемые светильники'!A33:J33</f>
        <v>I0263G-WW</v>
      </c>
      <c r="B826" s="76" t="e">
        <f>'Встраиваемые светильники'!D33:J33</f>
        <v>#VALUE!</v>
      </c>
      <c r="C826" s="76" t="str">
        <f>'Встраиваемые светильники'!E33</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26" s="94">
        <f>'Встраиваемые светильники'!G33</f>
        <v>2.2000000000000002</v>
      </c>
      <c r="E826" s="94">
        <f>'Встраиваемые светильники'!H33</f>
        <v>2.4</v>
      </c>
    </row>
    <row r="827" spans="1:5" ht="60" x14ac:dyDescent="0.2">
      <c r="A827" s="76" t="str">
        <f>'Встраиваемые светильники'!A34:J34</f>
        <v>I0293G</v>
      </c>
      <c r="B827" s="76" t="e">
        <f>'Встраиваемые светильники'!D34:J34</f>
        <v>#VALUE!</v>
      </c>
      <c r="C827" s="76" t="str">
        <f>'Встраиваемые светильники'!E34</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7" s="94">
        <f>'Встраиваемые светильники'!G34</f>
        <v>2.2000000000000002</v>
      </c>
      <c r="E827" s="94">
        <f>'Встраиваемые светильники'!H34</f>
        <v>2.4</v>
      </c>
    </row>
    <row r="828" spans="1:5" ht="60" x14ac:dyDescent="0.2">
      <c r="A828" s="76" t="str">
        <f>'Встраиваемые светильники'!A35:J35</f>
        <v>I0293G-WW</v>
      </c>
      <c r="B828" s="76" t="e">
        <f>'Встраиваемые светильники'!D35:J35</f>
        <v>#VALUE!</v>
      </c>
      <c r="C828" s="76" t="str">
        <f>'Встраиваемые светильники'!E35</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28" s="94">
        <f>'Встраиваемые светильники'!G35</f>
        <v>2.2000000000000002</v>
      </c>
      <c r="E828" s="94">
        <f>'Встраиваемые светильники'!H35</f>
        <v>2.4</v>
      </c>
    </row>
    <row r="829" spans="1:5" ht="60" x14ac:dyDescent="0.2">
      <c r="A829" s="76" t="str">
        <f>'Встраиваемые светильники'!A36:J36</f>
        <v>I2083G-NW</v>
      </c>
      <c r="B829" s="76" t="e">
        <f>'Встраиваемые светильники'!D36:J36</f>
        <v>#VALUE!</v>
      </c>
      <c r="C829" s="76" t="str">
        <f>'Встраиваемые светильники'!E36</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29" s="94">
        <f>'Встраиваемые светильники'!G36</f>
        <v>2.2000000000000002</v>
      </c>
      <c r="E829" s="94">
        <f>'Встраиваемые светильники'!H36</f>
        <v>2.4</v>
      </c>
    </row>
    <row r="830" spans="1:5" ht="60" x14ac:dyDescent="0.2">
      <c r="A830" s="76" t="str">
        <f>'Встраиваемые светильники'!A37:J37</f>
        <v>I2083G-WW</v>
      </c>
      <c r="B830" s="76" t="e">
        <f>'Встраиваемые светильники'!D37:J37</f>
        <v>#VALUE!</v>
      </c>
      <c r="C830" s="76" t="str">
        <f>'Встраиваемые светильники'!E37</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30" s="94">
        <f>'Встраиваемые светильники'!G37</f>
        <v>2.2000000000000002</v>
      </c>
      <c r="E830" s="94">
        <f>'Встраиваемые светильники'!H37</f>
        <v>2.4</v>
      </c>
    </row>
    <row r="831" spans="1:5" ht="48" x14ac:dyDescent="0.2">
      <c r="A831" s="76" t="str">
        <f>'Встраиваемые светильники'!A38:J38</f>
        <v>I1933G-NW</v>
      </c>
      <c r="B831" s="76" t="e">
        <f>'Встраиваемые светильники'!D38:J38</f>
        <v>#VALUE!</v>
      </c>
      <c r="C831" s="76" t="str">
        <f>'Встраиваемые светильники'!E38</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белый   </v>
      </c>
      <c r="D831" s="94">
        <f>'Встраиваемые светильники'!G38</f>
        <v>1.6</v>
      </c>
      <c r="E831" s="94">
        <f>'Встраиваемые светильники'!H38</f>
        <v>1.8</v>
      </c>
    </row>
    <row r="832" spans="1:5" ht="48" x14ac:dyDescent="0.2">
      <c r="A832" s="76" t="str">
        <f>'Встраиваемые светильники'!A39:J39</f>
        <v>I1933G-WW</v>
      </c>
      <c r="B832" s="76" t="e">
        <f>'Встраиваемые светильники'!D39:J39</f>
        <v>#VALUE!</v>
      </c>
      <c r="C832" s="76" t="str">
        <f>'Встраиваемые светильники'!E39</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тёплый белый   </v>
      </c>
      <c r="D832" s="94">
        <f>'Встраиваемые светильники'!G39</f>
        <v>1.6</v>
      </c>
      <c r="E832" s="94">
        <f>'Встраиваемые светильники'!H39</f>
        <v>1.8</v>
      </c>
    </row>
    <row r="833" spans="1:5" ht="48" x14ac:dyDescent="0.2">
      <c r="A833" s="76" t="str">
        <f>'Встраиваемые светильники'!A40:J40</f>
        <v>I1073G-NW</v>
      </c>
      <c r="B833" s="76" t="e">
        <f>'Встраиваемые светильники'!D40:J40</f>
        <v>#VALUE!</v>
      </c>
      <c r="C833" s="76" t="str">
        <f>'Встраиваемые светильники'!E40</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белый   </v>
      </c>
      <c r="D833" s="94">
        <f>'Встраиваемые светильники'!G40</f>
        <v>1.6</v>
      </c>
      <c r="E833" s="94">
        <f>'Встраиваемые светильники'!H40</f>
        <v>1.8</v>
      </c>
    </row>
    <row r="834" spans="1:5" ht="48" x14ac:dyDescent="0.2">
      <c r="A834" s="76" t="str">
        <f>'Встраиваемые светильники'!A41:J41</f>
        <v>I1073G-WW</v>
      </c>
      <c r="B834" s="76" t="e">
        <f>'Встраиваемые светильники'!D41:J41</f>
        <v>#VALUE!</v>
      </c>
      <c r="C834" s="76" t="str">
        <f>'Встраиваемые светильники'!E41</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тёплый белый   </v>
      </c>
      <c r="D834" s="94">
        <f>'Встраиваемые светильники'!G41</f>
        <v>1.6</v>
      </c>
      <c r="E834" s="94">
        <f>'Встраиваемые светильники'!H41</f>
        <v>1.8</v>
      </c>
    </row>
    <row r="835" spans="1:5" ht="24" x14ac:dyDescent="0.2">
      <c r="A835" s="76" t="str">
        <f>'Встраиваемые светильники'!A42:J42</f>
        <v>NEO-LED-18W-350F</v>
      </c>
      <c r="B835" s="76" t="e">
        <f>'Встраиваемые светильники'!D42:J42</f>
        <v>#VALUE!</v>
      </c>
      <c r="C835" s="76" t="str">
        <f>'Встраиваемые светильники'!E42</f>
        <v>Светодиодный драйвер 350 mA, для встраиваемых светодиодных светильников I0203G, I0223G, I0263G, I0293G (подключение от 8 до 10 светильников)</v>
      </c>
      <c r="D835" s="94">
        <f>'Встраиваемые светильники'!G42</f>
        <v>22</v>
      </c>
      <c r="E835" s="94">
        <f>'Встраиваемые светильники'!H42</f>
        <v>24</v>
      </c>
    </row>
    <row r="836" spans="1:5" ht="24" x14ac:dyDescent="0.2">
      <c r="A836" s="76" t="str">
        <f>'Встраиваемые светильники'!A43:J43</f>
        <v>WR-JC-10-350mA</v>
      </c>
      <c r="B836" s="76" t="e">
        <f>'Встраиваемые светильники'!D43:J43</f>
        <v>#VALUE!</v>
      </c>
      <c r="C836" s="76" t="str">
        <f>'Встраиваемые светильники'!E43</f>
        <v>Распределительая коробка для подключения светодиодных встраиваемых светильников</v>
      </c>
      <c r="D836" s="94">
        <f>'Встраиваемые светильники'!G43</f>
        <v>4.5</v>
      </c>
      <c r="E836" s="94">
        <f>'Встраиваемые светильники'!H43</f>
        <v>5</v>
      </c>
    </row>
    <row r="837" spans="1:5" ht="60" x14ac:dyDescent="0.2">
      <c r="A837" s="76">
        <f>'Встраиваемые светильники'!A44:J44</f>
        <v>50904</v>
      </c>
      <c r="B837" s="76" t="e">
        <f>'Встраиваемые светильники'!D44:J44</f>
        <v>#VALUE!</v>
      </c>
      <c r="C837" s="76" t="str">
        <f>'Встраиваемые светильники'!E44</f>
        <v>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50º, индекс цветопередачи 85, светоотдача 950 Lm, угол поворота сегмента ±20º/30º, габарит: 157х157х118 мм (ДхШхВ), выполнен: алюминий с белым матовым покрытием, цвет свечения: ровный белый</v>
      </c>
      <c r="D837" s="94">
        <f>'Встраиваемые светильники'!G44</f>
        <v>16</v>
      </c>
      <c r="E837" s="94">
        <f>'Встраиваемые светильники'!H44</f>
        <v>17.5</v>
      </c>
    </row>
    <row r="838" spans="1:5" ht="72" x14ac:dyDescent="0.2">
      <c r="A838" s="76">
        <f>'Встраиваемые светильники'!A45:J45</f>
        <v>50914</v>
      </c>
      <c r="B838" s="76" t="e">
        <f>'Встраиваемые светильники'!D45:J45</f>
        <v>#VALUE!</v>
      </c>
      <c r="C838" s="76" t="str">
        <f>'Встраиваемые светильники'!E45</f>
        <v>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50º, индекс цветопередачи 85, светоотдача 1900 Lm, угол поворота сегмента ±20º/30º, габарит: 157х294,5х118 мм (ДхШхВ), выполнен: алюминий с белым матовым покрытием, цвет свечения: ровный белый</v>
      </c>
      <c r="D838" s="94">
        <f>'Встраиваемые светильники'!G45</f>
        <v>32</v>
      </c>
      <c r="E838" s="94">
        <f>'Встраиваемые светильники'!H45</f>
        <v>35</v>
      </c>
    </row>
    <row r="839" spans="1:5" ht="72" x14ac:dyDescent="0.2">
      <c r="A839" s="76">
        <f>'Встраиваемые светильники'!A46:J46</f>
        <v>50924</v>
      </c>
      <c r="B839" s="76" t="e">
        <f>'Встраиваемые светильники'!D46:J46</f>
        <v>#VALUE!</v>
      </c>
      <c r="C839" s="76" t="str">
        <f>'Встраиваемые светильники'!E46</f>
        <v>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50º, индекс цветопередачи 85, светоотдача 2850 Lm, угол поворота сегмента ±20º/30º, габарит: 157х423х118 мм (ДхШхВ), выполнен: алюминий с белым матовым покрытием, цвет свечения: ровный белый</v>
      </c>
      <c r="D839" s="94">
        <f>'Встраиваемые светильники'!G46</f>
        <v>48</v>
      </c>
      <c r="E839" s="94">
        <f>'Встраиваемые светильники'!H46</f>
        <v>52</v>
      </c>
    </row>
    <row r="840" spans="1:5" ht="72" x14ac:dyDescent="0.2">
      <c r="A840" s="76">
        <f>'Встраиваемые светильники'!A47:J47</f>
        <v>50964</v>
      </c>
      <c r="B840" s="76" t="e">
        <f>'Встраиваемые светильники'!D47:J47</f>
        <v>#VALUE!</v>
      </c>
      <c r="C840" s="76" t="str">
        <f>'Встраиваемые светильники'!E47</f>
        <v>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50º, индекс цветопередачи 85, светоотдача 3800 Lm, угол поворота сегмента ±20º/30º, габарит: 287х287х118 мм (ДхШхВ), выполнен: алюминий с белым матовым покрытием, цвет свечения: ровный белый</v>
      </c>
      <c r="D840" s="94">
        <f>'Встраиваемые светильники'!G47</f>
        <v>64</v>
      </c>
      <c r="E840" s="94">
        <f>'Встраиваемые светильники'!H47</f>
        <v>70</v>
      </c>
    </row>
    <row r="841" spans="1:5" ht="18" x14ac:dyDescent="0.2">
      <c r="A841" s="372" t="str">
        <f>'Встраиваемые ультратонкие'!A5:J5</f>
        <v>Встраиваемые ультратонкие светильники</v>
      </c>
      <c r="B841" s="372"/>
      <c r="C841" s="372"/>
      <c r="D841" s="372"/>
      <c r="E841" s="372"/>
    </row>
    <row r="842" spans="1:5" ht="60" x14ac:dyDescent="0.2">
      <c r="A842" s="76" t="str">
        <f>'Встраиваемые ультратонкие'!A6</f>
        <v>GRP-120-220V-W</v>
      </c>
      <c r="B842" s="76"/>
      <c r="C842" s="76" t="str">
        <f>'Встраиваемые ультратонкие'!E6</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 цвет светильника - молочно-белый, цвет свечения - ровный белый.</v>
      </c>
      <c r="D842" s="94">
        <f>'Встраиваемые ультратонкие'!G6</f>
        <v>3.1</v>
      </c>
      <c r="E842" s="94">
        <f>'Встраиваемые ультратонкие'!H6</f>
        <v>3.4</v>
      </c>
    </row>
    <row r="843" spans="1:5" ht="60" x14ac:dyDescent="0.2">
      <c r="A843" s="76" t="str">
        <f>'Встраиваемые ультратонкие'!A7</f>
        <v>GRP-120-220V-WW</v>
      </c>
      <c r="B843" s="76"/>
      <c r="C843" s="76" t="str">
        <f>'Встраиваемые ультратонкие'!E7</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v>
      </c>
      <c r="D843" s="94">
        <f>'Встраиваемые ультратонкие'!G7</f>
        <v>3.1</v>
      </c>
      <c r="E843" s="94">
        <f>'Встраиваемые ультратонкие'!H7</f>
        <v>3.4</v>
      </c>
    </row>
    <row r="844" spans="1:5" ht="60" x14ac:dyDescent="0.2">
      <c r="A844" s="76" t="str">
        <f>'Встраиваемые ультратонкие'!A8</f>
        <v>GRP-180-220V-W</v>
      </c>
      <c r="B844" s="76"/>
      <c r="C844" s="76" t="str">
        <f>'Встраиваемые ультратонкие'!E8</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v>
      </c>
      <c r="D844" s="94">
        <f>'Встраиваемые ультратонкие'!G8</f>
        <v>4.0999999999999996</v>
      </c>
      <c r="E844" s="94">
        <f>'Встраиваемые ультратонкие'!H8</f>
        <v>4.5</v>
      </c>
    </row>
    <row r="845" spans="1:5" ht="60" x14ac:dyDescent="0.2">
      <c r="A845" s="76" t="str">
        <f>'Встраиваемые ультратонкие'!A9</f>
        <v>GRP-170-220V-W</v>
      </c>
      <c r="B845" s="76"/>
      <c r="C845" s="76" t="str">
        <f>'Встраиваемые ультратонкие'!E9</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v>
      </c>
      <c r="D845" s="94">
        <f>'Встраиваемые ультратонкие'!G9</f>
        <v>4.0999999999999996</v>
      </c>
      <c r="E845" s="94">
        <f>'Встраиваемые ультратонкие'!H9</f>
        <v>4.5</v>
      </c>
    </row>
    <row r="846" spans="1:5" ht="60" x14ac:dyDescent="0.2">
      <c r="A846" s="76" t="str">
        <f>'Встраиваемые ультратонкие'!A10</f>
        <v>GRP-180-220V-WW</v>
      </c>
      <c r="B846" s="76"/>
      <c r="C846" s="76" t="str">
        <f>'Встраиваемые ультратонкие'!E10</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v>
      </c>
      <c r="D846" s="94">
        <f>'Встраиваемые ультратонкие'!G10</f>
        <v>4.0999999999999996</v>
      </c>
      <c r="E846" s="94">
        <f>'Встраиваемые ультратонкие'!H10</f>
        <v>4.5</v>
      </c>
    </row>
    <row r="847" spans="1:5" ht="60" x14ac:dyDescent="0.2">
      <c r="A847" s="76" t="str">
        <f>'Встраиваемые ультратонкие'!A11</f>
        <v>GRP-170-220V-WW</v>
      </c>
      <c r="B847" s="76"/>
      <c r="C847" s="76" t="str">
        <f>'Встраиваемые ультратонкие'!E11</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v>
      </c>
      <c r="D847" s="94">
        <f>'Встраиваемые ультратонкие'!G11</f>
        <v>4.0999999999999996</v>
      </c>
      <c r="E847" s="94">
        <f>'Встраиваемые ультратонкие'!H11</f>
        <v>4.5</v>
      </c>
    </row>
    <row r="848" spans="1:5" ht="60" x14ac:dyDescent="0.2">
      <c r="A848" s="76" t="str">
        <f>'Встраиваемые ультратонкие'!A14</f>
        <v>GRP-238-220V-W</v>
      </c>
      <c r="B848" s="76"/>
      <c r="C848" s="76" t="str">
        <f>'Встраиваемые ультратонкие'!E14</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v>
      </c>
      <c r="D848" s="94">
        <f>'Встраиваемые ультратонкие'!G14</f>
        <v>6.65</v>
      </c>
      <c r="E848" s="94">
        <f>'Встраиваемые ультратонкие'!H14</f>
        <v>7.4</v>
      </c>
    </row>
    <row r="849" spans="1:5" ht="60" x14ac:dyDescent="0.2">
      <c r="A849" s="76" t="str">
        <f>'Встраиваемые ультратонкие'!A15</f>
        <v>GRP-225-220V-W</v>
      </c>
      <c r="B849" s="76"/>
      <c r="C849" s="76" t="str">
        <f>'Встраиваемые ультратонкие'!E15</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v>
      </c>
      <c r="D849" s="94">
        <f>'Встраиваемые ультратонкие'!G15</f>
        <v>6.65</v>
      </c>
      <c r="E849" s="94">
        <f>'Встраиваемые ультратонкие'!H15</f>
        <v>7.4</v>
      </c>
    </row>
    <row r="850" spans="1:5" ht="60" x14ac:dyDescent="0.2">
      <c r="A850" s="76" t="str">
        <f>'Встраиваемые ультратонкие'!A16</f>
        <v>GRP-238-220V-WW</v>
      </c>
      <c r="B850" s="76"/>
      <c r="C850" s="76" t="str">
        <f>'Встраиваемые ультратонкие'!E16</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v>
      </c>
      <c r="D850" s="94">
        <f>'Встраиваемые ультратонкие'!G16</f>
        <v>6.65</v>
      </c>
      <c r="E850" s="94">
        <f>'Встраиваемые ультратонкие'!H16</f>
        <v>7.4</v>
      </c>
    </row>
    <row r="851" spans="1:5" ht="60" x14ac:dyDescent="0.2">
      <c r="A851" s="76" t="str">
        <f>'Встраиваемые ультратонкие'!A17</f>
        <v>GRP-225-220V-WW</v>
      </c>
      <c r="B851" s="76"/>
      <c r="C851" s="76" t="str">
        <f>'Встраиваемые ультратонкие'!E17</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v>
      </c>
      <c r="D851" s="94">
        <f>'Встраиваемые ультратонкие'!G17</f>
        <v>6.65</v>
      </c>
      <c r="E851" s="94">
        <f>'Встраиваемые ультратонкие'!H17</f>
        <v>7.4</v>
      </c>
    </row>
    <row r="852" spans="1:5" ht="72" x14ac:dyDescent="0.2">
      <c r="A852" s="76" t="str">
        <f>'Встраиваемые ультратонкие'!A18</f>
        <v>GSP-110-220V-W</v>
      </c>
      <c r="B852" s="76"/>
      <c r="C852" s="76" t="str">
        <f>'Встраиваемые ультратонкие'!E18</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v>
      </c>
      <c r="D852" s="94">
        <f>'Встраиваемые ультратонкие'!G18</f>
        <v>3.1</v>
      </c>
      <c r="E852" s="94">
        <f>'Встраиваемые ультратонкие'!H18</f>
        <v>3.4</v>
      </c>
    </row>
    <row r="853" spans="1:5" ht="72" x14ac:dyDescent="0.2">
      <c r="A853" s="76" t="str">
        <f>'Встраиваемые ультратонкие'!A19</f>
        <v>GSP-120-220V-W</v>
      </c>
      <c r="B853" s="76"/>
      <c r="C853" s="76" t="str">
        <f>'Встраиваемые ультратонкие'!E19</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v>
      </c>
      <c r="D853" s="94">
        <f>'Встраиваемые ультратонкие'!G19</f>
        <v>3.1</v>
      </c>
      <c r="E853" s="94">
        <f>'Встраиваемые ультратонкие'!H19</f>
        <v>3.4</v>
      </c>
    </row>
    <row r="854" spans="1:5" ht="72" x14ac:dyDescent="0.2">
      <c r="A854" s="76" t="str">
        <f>'Встраиваемые ультратонкие'!A20</f>
        <v>GSP-110-220V-WW</v>
      </c>
      <c r="B854" s="76"/>
      <c r="C854" s="76" t="str">
        <f>'Встраиваемые ультратонкие'!E20</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v>
      </c>
      <c r="D854" s="94">
        <f>'Встраиваемые ультратонкие'!G20</f>
        <v>3.1</v>
      </c>
      <c r="E854" s="94">
        <f>'Встраиваемые ультратонкие'!H20</f>
        <v>3.4</v>
      </c>
    </row>
    <row r="855" spans="1:5" ht="72" x14ac:dyDescent="0.2">
      <c r="A855" s="76" t="str">
        <f>'Встраиваемые ультратонкие'!A21</f>
        <v>GSP-120-220V-WW</v>
      </c>
      <c r="B855" s="76"/>
      <c r="C855" s="76" t="str">
        <f>'Встраиваемые ультратонкие'!E21</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v>
      </c>
      <c r="D855" s="94">
        <f>'Встраиваемые ультратонкие'!G21</f>
        <v>3.1</v>
      </c>
      <c r="E855" s="94">
        <f>'Встраиваемые ультратонкие'!H21</f>
        <v>3.4</v>
      </c>
    </row>
    <row r="856" spans="1:5" ht="72" x14ac:dyDescent="0.2">
      <c r="A856" s="76" t="str">
        <f>'Встраиваемые ультратонкие'!A22</f>
        <v>GSP-200-220V-W</v>
      </c>
      <c r="B856" s="76"/>
      <c r="C856" s="76" t="str">
        <f>'Встраиваемые ультратонкие'!E22</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v>
      </c>
      <c r="D856" s="94">
        <f>'Встраиваемые ультратонкие'!G22</f>
        <v>6</v>
      </c>
      <c r="E856" s="94">
        <f>'Встраиваемые ультратонкие'!H22</f>
        <v>6.6</v>
      </c>
    </row>
    <row r="857" spans="1:5" ht="72" x14ac:dyDescent="0.2">
      <c r="A857" s="76" t="str">
        <f>'Встраиваемые ультратонкие'!A23</f>
        <v>GSP-200-220V-WW</v>
      </c>
      <c r="B857" s="76"/>
      <c r="C857" s="76" t="str">
        <f>'Встраиваемые ультратонкие'!E23</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v>
      </c>
      <c r="D857" s="94">
        <f>'Встраиваемые ультратонкие'!G23</f>
        <v>6</v>
      </c>
      <c r="E857" s="94">
        <f>'Встраиваемые ультратонкие'!H23</f>
        <v>6.6</v>
      </c>
    </row>
    <row r="858" spans="1:5" ht="72" x14ac:dyDescent="0.2">
      <c r="A858" s="76" t="str">
        <f>'Встраиваемые ультратонкие'!A24</f>
        <v>GSP-238-220V-W</v>
      </c>
      <c r="B858" s="76"/>
      <c r="C858" s="76" t="str">
        <f>'Встраиваемые ультратонкие'!E24</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v>
      </c>
      <c r="D858" s="94">
        <f>'Встраиваемые ультратонкие'!G24</f>
        <v>6.65</v>
      </c>
      <c r="E858" s="94">
        <f>'Встраиваемые ультратонкие'!H24</f>
        <v>7.4</v>
      </c>
    </row>
    <row r="859" spans="1:5" ht="72" x14ac:dyDescent="0.2">
      <c r="A859" s="76" t="str">
        <f>'Встраиваемые ультратонкие'!A25</f>
        <v>GSP-225-220V-W</v>
      </c>
      <c r="B859" s="76"/>
      <c r="C859" s="76" t="str">
        <f>'Встраиваемые ультратонкие'!E25</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v>
      </c>
      <c r="D859" s="94">
        <f>'Встраиваемые ультратонкие'!G25</f>
        <v>6.65</v>
      </c>
      <c r="E859" s="94">
        <f>'Встраиваемые ультратонкие'!H25</f>
        <v>7.4</v>
      </c>
    </row>
    <row r="860" spans="1:5" ht="72" x14ac:dyDescent="0.2">
      <c r="A860" s="76" t="str">
        <f>'Встраиваемые ультратонкие'!A26</f>
        <v>GSP-238-220V-WW</v>
      </c>
      <c r="B860" s="76"/>
      <c r="C860" s="76" t="str">
        <f>'Встраиваемые ультратонкие'!E26</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v>
      </c>
      <c r="D860" s="94">
        <f>'Встраиваемые ультратонкие'!G26</f>
        <v>6.65</v>
      </c>
      <c r="E860" s="94">
        <f>'Встраиваемые ультратонкие'!H26</f>
        <v>7.4</v>
      </c>
    </row>
    <row r="861" spans="1:5" ht="72" x14ac:dyDescent="0.2">
      <c r="A861" s="76" t="str">
        <f>'Встраиваемые ультратонкие'!A27</f>
        <v>GSP-225-220V-WW</v>
      </c>
      <c r="B861" s="76"/>
      <c r="C861" s="76" t="str">
        <f>'Встраиваемые ультратонкие'!E27</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v>
      </c>
      <c r="D861" s="94">
        <f>'Встраиваемые ультратонкие'!G27</f>
        <v>6.65</v>
      </c>
      <c r="E861" s="94">
        <f>'Встраиваемые ультратонкие'!H27</f>
        <v>7.4</v>
      </c>
    </row>
    <row r="862" spans="1:5" ht="72" x14ac:dyDescent="0.2">
      <c r="A862" s="76" t="str">
        <f>'Встраиваемые ультратонкие'!A28</f>
        <v>GRP-200-220V-GLASS-W</v>
      </c>
      <c r="B862" s="76"/>
      <c r="C862" s="76" t="str">
        <f>'Встраиваемые ультратонкие'!E28</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v>
      </c>
      <c r="D862" s="94">
        <f>'Встраиваемые ультратонкие'!G28</f>
        <v>6.7</v>
      </c>
      <c r="E862" s="94">
        <f>'Встраиваемые ультратонкие'!H28</f>
        <v>7.4</v>
      </c>
    </row>
    <row r="863" spans="1:5" ht="72" x14ac:dyDescent="0.2">
      <c r="A863" s="76" t="str">
        <f>'Встраиваемые ультратонкие'!A29</f>
        <v>GRP-200-220V-GLASS-WW</v>
      </c>
      <c r="B863" s="76"/>
      <c r="C863" s="76" t="str">
        <f>'Встраиваемые ультратонкие'!E29</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v>
      </c>
      <c r="D863" s="94">
        <f>'Встраиваемые ультратонкие'!G29</f>
        <v>6.7</v>
      </c>
      <c r="E863" s="94">
        <f>'Встраиваемые ультратонкие'!H29</f>
        <v>7.4</v>
      </c>
    </row>
    <row r="864" spans="1:5" ht="72" x14ac:dyDescent="0.2">
      <c r="A864" s="76" t="str">
        <f>'Встраиваемые ультратонкие'!A30</f>
        <v>GSP-200-220V-GLASS-W</v>
      </c>
      <c r="B864" s="76"/>
      <c r="C864" s="76" t="str">
        <f>'Встраиваемые ультратонкие'!E30</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v>
      </c>
      <c r="D864" s="94">
        <f>'Встраиваемые ультратонкие'!G30</f>
        <v>6.7</v>
      </c>
      <c r="E864" s="94">
        <f>'Встраиваемые ультратонкие'!H30</f>
        <v>7.4</v>
      </c>
    </row>
    <row r="865" spans="1:5" ht="72" x14ac:dyDescent="0.2">
      <c r="A865" s="76" t="str">
        <f>'Встраиваемые ультратонкие'!A31</f>
        <v>GSP-200-220V-GLASS-WW</v>
      </c>
      <c r="B865" s="76"/>
      <c r="C865" s="76" t="str">
        <f>'Встраиваемые ультратонкие'!E31</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v>
      </c>
      <c r="D865" s="94">
        <f>'Встраиваемые ультратонкие'!G31</f>
        <v>6.7</v>
      </c>
      <c r="E865" s="94">
        <f>'Встраиваемые ультратонкие'!H31</f>
        <v>7.4</v>
      </c>
    </row>
    <row r="866" spans="1:5" ht="18" x14ac:dyDescent="0.2">
      <c r="A866" s="372" t="str">
        <f>Содержание!E35</f>
        <v>Светильники светодиодные</v>
      </c>
      <c r="B866" s="372"/>
      <c r="C866" s="372"/>
      <c r="D866" s="372"/>
      <c r="E866" s="372"/>
    </row>
    <row r="867" spans="1:5" ht="12" x14ac:dyDescent="0.2">
      <c r="A867" s="373" t="str">
        <f>'Светодиодные светильники'!A5</f>
        <v>Накладные светодиодные светильники</v>
      </c>
      <c r="B867" s="373"/>
      <c r="C867" s="373"/>
      <c r="D867" s="373"/>
      <c r="E867" s="373"/>
    </row>
    <row r="868" spans="1:5" ht="36" x14ac:dyDescent="0.2">
      <c r="A868" s="76" t="str">
        <f>'Светодиодные светильники'!A6</f>
        <v>К1083</v>
      </c>
      <c r="B868" s="76" t="e">
        <f>'Светодиодные светильники'!D6:J6</f>
        <v>#VALUE!</v>
      </c>
      <c r="C868" s="76" t="str">
        <f>'Светодиодные светильники'!E6</f>
        <v>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v>
      </c>
      <c r="D868" s="94">
        <f>'Светодиодные светильники'!G6</f>
        <v>8.5</v>
      </c>
      <c r="E868" s="94">
        <f>'Светодиодные светильники'!H6</f>
        <v>9.4</v>
      </c>
    </row>
    <row r="869" spans="1:5" ht="36" x14ac:dyDescent="0.2">
      <c r="A869" s="76" t="str">
        <f>'Светодиодные светильники'!A7</f>
        <v>К1093</v>
      </c>
      <c r="B869" s="76" t="e">
        <f>'Светодиодные светильники'!D7:J7</f>
        <v>#VALUE!</v>
      </c>
      <c r="C869" s="76" t="str">
        <f>'Светодиодные светильники'!E7</f>
        <v>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v>
      </c>
      <c r="D869" s="94">
        <f>'Светодиодные светильники'!G7</f>
        <v>10.6</v>
      </c>
      <c r="E869" s="94">
        <f>'Светодиодные светильники'!H7</f>
        <v>11.7</v>
      </c>
    </row>
    <row r="870" spans="1:5" ht="48" x14ac:dyDescent="0.2">
      <c r="A870" s="76" t="str">
        <f>'Светодиодные светильники'!A8</f>
        <v>91854-NW</v>
      </c>
      <c r="B870" s="76" t="e">
        <f>'Светодиодные светильники'!D8:J8</f>
        <v>#VALUE!</v>
      </c>
      <c r="C870" s="76" t="str">
        <f>'Светодиодные светильники'!E8</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1500 Lm, цвет светодиодов: ровный белый</v>
      </c>
      <c r="D870" s="94">
        <f>'Светодиодные светильники'!G8</f>
        <v>8.5</v>
      </c>
      <c r="E870" s="94">
        <f>'Светодиодные светильники'!H8</f>
        <v>9.4</v>
      </c>
    </row>
    <row r="871" spans="1:5" ht="48" x14ac:dyDescent="0.2">
      <c r="A871" s="76" t="str">
        <f>'Светодиодные светильники'!A9</f>
        <v>91854-WW</v>
      </c>
      <c r="B871" s="76" t="e">
        <f>'Светодиодные светильники'!D9:J9</f>
        <v>#VALUE!</v>
      </c>
      <c r="C871" s="76" t="str">
        <f>'Светодиодные светильники'!E9</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1300 Lm, цвет светодиодов: тёплый белый</v>
      </c>
      <c r="D871" s="94">
        <f>'Светодиодные светильники'!G9</f>
        <v>8.5</v>
      </c>
      <c r="E871" s="94">
        <f>'Светодиодные светильники'!H9</f>
        <v>9.4</v>
      </c>
    </row>
    <row r="872" spans="1:5" ht="12" x14ac:dyDescent="0.2">
      <c r="A872" s="373" t="str">
        <f>'Светодиодные светильники'!A10</f>
        <v>Настенные светодиодные светильники</v>
      </c>
      <c r="B872" s="373"/>
      <c r="C872" s="373"/>
      <c r="D872" s="373"/>
      <c r="E872" s="373"/>
    </row>
    <row r="873" spans="1:5" ht="36" x14ac:dyDescent="0.2">
      <c r="A873" s="76">
        <f>'Светодиодные светильники'!A11</f>
        <v>10224</v>
      </c>
      <c r="B873" s="76" t="e">
        <f>'Светодиодные светильники'!D11:J11</f>
        <v>#VALUE!</v>
      </c>
      <c r="C873" s="76" t="str">
        <f>'Светодиодные светильники'!E11</f>
        <v>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v>
      </c>
      <c r="D873" s="94">
        <f>'Светодиодные светильники'!G11</f>
        <v>16</v>
      </c>
      <c r="E873" s="94">
        <f>'Светодиодные светильники'!H11</f>
        <v>17.5</v>
      </c>
    </row>
    <row r="874" spans="1:5" ht="36" x14ac:dyDescent="0.2">
      <c r="A874" s="76">
        <f>'Светодиодные светильники'!A12</f>
        <v>10154</v>
      </c>
      <c r="B874" s="76" t="e">
        <f>'Светодиодные светильники'!D12:J12</f>
        <v>#VALUE!</v>
      </c>
      <c r="C874" s="76" t="str">
        <f>'Светодиодные светильники'!E12</f>
        <v>240V, Настенный светодиодный светильник, корпус алюминиевый, 9 светодиодов по 1 W, угол рассеивания 91 градус, потребляемая мощность 12W, . Цвет светодиодов: белый</v>
      </c>
      <c r="D874" s="94">
        <f>'Светодиодные светильники'!G12</f>
        <v>13.8</v>
      </c>
      <c r="E874" s="94">
        <f>'Светодиодные светильники'!H12</f>
        <v>15.2</v>
      </c>
    </row>
    <row r="875" spans="1:5" ht="36" x14ac:dyDescent="0.2">
      <c r="A875" s="76" t="str">
        <f>'Светодиодные светильники'!A13</f>
        <v>10154-WW</v>
      </c>
      <c r="B875" s="76" t="e">
        <f>'Светодиодные светильники'!D13:J13</f>
        <v>#VALUE!</v>
      </c>
      <c r="C875" s="76" t="str">
        <f>'Светодиодные светильники'!E13</f>
        <v>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v>
      </c>
      <c r="D875" s="94">
        <f>'Светодиодные светильники'!G13</f>
        <v>13.8</v>
      </c>
      <c r="E875" s="94">
        <f>'Светодиодные светильники'!H13</f>
        <v>15.2</v>
      </c>
    </row>
    <row r="876" spans="1:5" ht="48" x14ac:dyDescent="0.2">
      <c r="A876" s="76" t="str">
        <f>'Светодиодные светильники'!A14</f>
        <v>I2413-NW</v>
      </c>
      <c r="B876" s="76" t="e">
        <f>'Светодиодные светильники'!D14:J14</f>
        <v>#VALUE!</v>
      </c>
      <c r="C876" s="76" t="str">
        <f>'Светодиодные светильники'!E14</f>
        <v>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v>
      </c>
      <c r="D876" s="94">
        <f>'Светодиодные светильники'!G14</f>
        <v>32</v>
      </c>
      <c r="E876" s="94">
        <f>'Светодиодные светильники'!H14</f>
        <v>35</v>
      </c>
    </row>
    <row r="877" spans="1:5" ht="36" x14ac:dyDescent="0.2">
      <c r="A877" s="76">
        <f>'Светодиодные светильники'!A15</f>
        <v>10324</v>
      </c>
      <c r="B877" s="76" t="e">
        <f>'Светодиодные светильники'!D15:J15</f>
        <v>#VALUE!</v>
      </c>
      <c r="C877" s="76" t="str">
        <f>'Светодиодные светильники'!E15</f>
        <v>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v>
      </c>
      <c r="D877" s="94">
        <f>'Светодиодные светильники'!G15</f>
        <v>7.5</v>
      </c>
      <c r="E877" s="94">
        <f>'Светодиодные светильники'!H15</f>
        <v>8.1999999999999993</v>
      </c>
    </row>
    <row r="878" spans="1:5" ht="36" x14ac:dyDescent="0.2">
      <c r="A878" s="76" t="str">
        <f>'Светодиодные светильники'!A16</f>
        <v>H0015A-WW</v>
      </c>
      <c r="B878" s="76" t="e">
        <f>'Светодиодные светильники'!D16:J16</f>
        <v>#VALUE!</v>
      </c>
      <c r="C878" s="76" t="str">
        <f>'Светодиодные светильники'!E16</f>
        <v>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v>
      </c>
      <c r="D878" s="94">
        <f>'Светодиодные светильники'!G16</f>
        <v>6.4</v>
      </c>
      <c r="E878" s="94">
        <f>'Светодиодные светильники'!H16</f>
        <v>7</v>
      </c>
    </row>
    <row r="879" spans="1:5" ht="60" x14ac:dyDescent="0.2">
      <c r="A879" s="76" t="str">
        <f>'Светодиодные светильники'!A17</f>
        <v>I0074-NW</v>
      </c>
      <c r="B879" s="76" t="e">
        <f>'Светодиодные светильники'!D17:J17</f>
        <v>#VALUE!</v>
      </c>
      <c r="C879" s="76" t="str">
        <f>'Светодиодные светильники'!E17</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v>
      </c>
      <c r="D879" s="94">
        <f>'Светодиодные светильники'!G17</f>
        <v>10.6</v>
      </c>
      <c r="E879" s="94">
        <f>'Светодиодные светильники'!H17</f>
        <v>11.7</v>
      </c>
    </row>
    <row r="880" spans="1:5" ht="60" x14ac:dyDescent="0.2">
      <c r="A880" s="76" t="str">
        <f>'Светодиодные светильники'!A18</f>
        <v>I0074-WW</v>
      </c>
      <c r="B880" s="76" t="e">
        <f>'Светодиодные светильники'!D18:J18</f>
        <v>#VALUE!</v>
      </c>
      <c r="C880" s="76" t="str">
        <f>'Светодиодные светильники'!E18</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v>
      </c>
      <c r="D880" s="94">
        <f>'Светодиодные светильники'!G18</f>
        <v>10.6</v>
      </c>
      <c r="E880" s="94">
        <f>'Светодиодные светильники'!H18</f>
        <v>11.7</v>
      </c>
    </row>
    <row r="881" spans="1:5" ht="60" x14ac:dyDescent="0.2">
      <c r="A881" s="76" t="str">
        <f>'Светодиодные светильники'!A19</f>
        <v>I0074-Y</v>
      </c>
      <c r="B881" s="76" t="e">
        <f>'Светодиодные светильники'!D19:J19</f>
        <v>#VALUE!</v>
      </c>
      <c r="C881" s="76" t="str">
        <f>'Светодиодные светильники'!E19</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v>
      </c>
      <c r="D881" s="94">
        <f>'Светодиодные светильники'!G19</f>
        <v>10.6</v>
      </c>
      <c r="E881" s="94">
        <f>'Светодиодные светильники'!H19</f>
        <v>11.7</v>
      </c>
    </row>
    <row r="882" spans="1:5" ht="12" x14ac:dyDescent="0.2">
      <c r="A882" s="373" t="str">
        <f>'Светодиодные светильники'!A20</f>
        <v>Потолочные подвесные светодиодные светильники</v>
      </c>
      <c r="B882" s="373"/>
      <c r="C882" s="373"/>
      <c r="D882" s="373"/>
      <c r="E882" s="373"/>
    </row>
    <row r="883" spans="1:5" ht="48" x14ac:dyDescent="0.2">
      <c r="A883" s="76">
        <f>'Светодиодные светильники'!A21</f>
        <v>90284</v>
      </c>
      <c r="B883" s="76" t="e">
        <f>'Светодиодные светильники'!D21:J21</f>
        <v>#VALUE!</v>
      </c>
      <c r="C883" s="76" t="str">
        <f>'Светодиодные светильники'!E21</f>
        <v>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v>
      </c>
      <c r="D883" s="94">
        <f>'Светодиодные светильники'!G21</f>
        <v>16</v>
      </c>
      <c r="E883" s="94">
        <f>'Светодиодные светильники'!H21</f>
        <v>17.5</v>
      </c>
    </row>
    <row r="884" spans="1:5" ht="48" x14ac:dyDescent="0.2">
      <c r="A884" s="76">
        <f>'Светодиодные светильники'!A22</f>
        <v>90194</v>
      </c>
      <c r="B884" s="76" t="e">
        <f>'Светодиодные светильники'!D22:J22</f>
        <v>#VALUE!</v>
      </c>
      <c r="C884" s="76" t="str">
        <f>'Светодиодные светильники'!E22</f>
        <v>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v>
      </c>
      <c r="D884" s="94">
        <f>'Светодиодные светильники'!G22</f>
        <v>16</v>
      </c>
      <c r="E884" s="94">
        <f>'Светодиодные светильники'!H22</f>
        <v>17.5</v>
      </c>
    </row>
    <row r="885" spans="1:5" ht="48" x14ac:dyDescent="0.2">
      <c r="A885" s="76">
        <f>'Светодиодные светильники'!A23</f>
        <v>90504</v>
      </c>
      <c r="B885" s="76" t="e">
        <f>'Светодиодные светильники'!D23:J23</f>
        <v>#VALUE!</v>
      </c>
      <c r="C885" s="76" t="str">
        <f>'Светодиодные светильники'!E23</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85" s="94">
        <f>'Светодиодные светильники'!G23</f>
        <v>10.6</v>
      </c>
      <c r="E885" s="94">
        <f>'Светодиодные светильники'!H23</f>
        <v>11.7</v>
      </c>
    </row>
    <row r="886" spans="1:5" ht="48" x14ac:dyDescent="0.2">
      <c r="A886" s="76" t="str">
        <f>'Светодиодные светильники'!A24</f>
        <v>90504-WW</v>
      </c>
      <c r="B886" s="76" t="e">
        <f>'Светодиодные светильники'!D24:J24</f>
        <v>#VALUE!</v>
      </c>
      <c r="C886" s="76" t="str">
        <f>'Светодиодные светильники'!E24</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86" s="94">
        <f>'Светодиодные светильники'!G24</f>
        <v>10.6</v>
      </c>
      <c r="E886" s="94">
        <f>'Светодиодные светильники'!H24</f>
        <v>11.7</v>
      </c>
    </row>
    <row r="887" spans="1:5" ht="48" x14ac:dyDescent="0.2">
      <c r="A887" s="76">
        <f>'Светодиодные светильники'!A25</f>
        <v>90534</v>
      </c>
      <c r="B887" s="76" t="e">
        <f>'Светодиодные светильники'!D25:J25</f>
        <v>#VALUE!</v>
      </c>
      <c r="C887" s="76" t="str">
        <f>'Светодиодные светильники'!E25</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87" s="94">
        <f>'Светодиодные светильники'!G25</f>
        <v>10.6</v>
      </c>
      <c r="E887" s="94">
        <f>'Светодиодные светильники'!H25</f>
        <v>11.7</v>
      </c>
    </row>
    <row r="888" spans="1:5" ht="48" x14ac:dyDescent="0.2">
      <c r="A888" s="76" t="str">
        <f>'Светодиодные светильники'!A26</f>
        <v>90534-WW</v>
      </c>
      <c r="B888" s="76" t="e">
        <f>'Светодиодные светильники'!D26:J26</f>
        <v>#VALUE!</v>
      </c>
      <c r="C888" s="76" t="str">
        <f>'Светодиодные светильники'!E26</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88" s="94">
        <f>'Светодиодные светильники'!G26</f>
        <v>10.6</v>
      </c>
      <c r="E888" s="94">
        <f>'Светодиодные светильники'!H26</f>
        <v>11.7</v>
      </c>
    </row>
    <row r="889" spans="1:5" ht="36" x14ac:dyDescent="0.2">
      <c r="A889" s="76">
        <f>'Светодиодные светильники'!A27</f>
        <v>90674</v>
      </c>
      <c r="B889" s="76" t="e">
        <f>'Светодиодные светильники'!D27:J27</f>
        <v>#VALUE!</v>
      </c>
      <c r="C889" s="76" t="str">
        <f>'Светодиодные светильники'!E27</f>
        <v>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v>
      </c>
      <c r="D889" s="94">
        <f>'Светодиодные светильники'!G27</f>
        <v>12.8</v>
      </c>
      <c r="E889" s="94">
        <f>'Светодиодные светильники'!H27</f>
        <v>14</v>
      </c>
    </row>
    <row r="890" spans="1:5" ht="36" x14ac:dyDescent="0.2">
      <c r="A890" s="76">
        <f>'Светодиодные светильники'!A28</f>
        <v>90684</v>
      </c>
      <c r="B890" s="76" t="e">
        <f>'Светодиодные светильники'!D28:J28</f>
        <v>#VALUE!</v>
      </c>
      <c r="C890" s="76" t="str">
        <f>'Светодиодные светильники'!E28</f>
        <v>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v>
      </c>
      <c r="D890" s="94">
        <f>'Светодиодные светильники'!G28</f>
        <v>16</v>
      </c>
      <c r="E890" s="94">
        <f>'Светодиодные светильники'!H28</f>
        <v>17.5</v>
      </c>
    </row>
    <row r="891" spans="1:5" ht="60" x14ac:dyDescent="0.2">
      <c r="A891" s="76" t="str">
        <f>'Светодиодные светильники'!A29</f>
        <v>I2433-NW</v>
      </c>
      <c r="B891" s="76" t="e">
        <f>'Светодиодные светильники'!D29:J29</f>
        <v>#VALUE!</v>
      </c>
      <c r="C891" s="76" t="str">
        <f>'Светодиодные светильники'!E29</f>
        <v>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v>
      </c>
      <c r="D891" s="94">
        <f>'Светодиодные светильники'!G29</f>
        <v>90</v>
      </c>
      <c r="E891" s="94">
        <f>'Светодиодные светильники'!H29</f>
        <v>99</v>
      </c>
    </row>
    <row r="892" spans="1:5" ht="48" x14ac:dyDescent="0.2">
      <c r="A892" s="76" t="str">
        <f>'Светодиодные светильники'!A30</f>
        <v>90604CREE</v>
      </c>
      <c r="B892" s="76" t="e">
        <f>'Светодиодные светильники'!D30:J30</f>
        <v>#VALUE!</v>
      </c>
      <c r="C892" s="76" t="str">
        <f>'Светодиодные светильники'!E30</f>
        <v>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v>
      </c>
      <c r="D892" s="94">
        <f>'Светодиодные светильники'!G30</f>
        <v>55</v>
      </c>
      <c r="E892" s="94">
        <f>'Светодиодные светильники'!H30</f>
        <v>60</v>
      </c>
    </row>
    <row r="893" spans="1:5" ht="12" x14ac:dyDescent="0.2">
      <c r="A893" s="373" t="str">
        <f>'Светодиодные светильники'!A31</f>
        <v>Линейные светодиодные светильники</v>
      </c>
      <c r="B893" s="373"/>
      <c r="C893" s="373"/>
      <c r="D893" s="373"/>
      <c r="E893" s="373"/>
    </row>
    <row r="894" spans="1:5" ht="36" x14ac:dyDescent="0.2">
      <c r="A894" s="76" t="str">
        <f>'Светодиодные светильники'!A32</f>
        <v>I0943G</v>
      </c>
      <c r="B894" s="76" t="e">
        <f>'Светодиодные светильники'!D32:J32</f>
        <v>#VALUE!</v>
      </c>
      <c r="C894" s="76" t="str">
        <f>'Светодиодные светильники'!E32</f>
        <v>Линейный светодиодный светильник, 450х23 мм, корпус алюминиевый, 5 светодиодов по 1W, подключение через драйвер 350 mA, IP 54. Цвет светодиодов: белый</v>
      </c>
      <c r="D894" s="94">
        <f>'Светодиодные светильники'!G32</f>
        <v>2.2000000000000002</v>
      </c>
      <c r="E894" s="94">
        <f>'Светодиодные светильники'!H32</f>
        <v>2.4</v>
      </c>
    </row>
    <row r="895" spans="1:5" ht="36" x14ac:dyDescent="0.2">
      <c r="A895" s="76" t="str">
        <f>'Светодиодные светильники'!A33</f>
        <v>I0943G-WW</v>
      </c>
      <c r="B895" s="76" t="e">
        <f>'Светодиодные светильники'!D33:J33</f>
        <v>#VALUE!</v>
      </c>
      <c r="C895" s="76" t="str">
        <f>'Светодиодные светильники'!E33</f>
        <v>Линейный светодиодный светильник, 450х23 мм, корпус алюминиевый, 5 светодиодов по 1W, подключение через драйвер 350 mA, IP 54. Цвет светодиодов: тёплый белый</v>
      </c>
      <c r="D895" s="94">
        <f>'Светодиодные светильники'!G33</f>
        <v>2.2000000000000002</v>
      </c>
      <c r="E895" s="94">
        <f>'Светодиодные светильники'!H33</f>
        <v>2.4</v>
      </c>
    </row>
    <row r="896" spans="1:5" ht="36" x14ac:dyDescent="0.2">
      <c r="A896" s="76" t="str">
        <f>'Светодиодные светильники'!A34</f>
        <v>I0923G</v>
      </c>
      <c r="B896" s="76" t="e">
        <f>'Светодиодные светильники'!D34:J34</f>
        <v>#VALUE!</v>
      </c>
      <c r="C896" s="76" t="str">
        <f>'Светодиодные светильники'!E34</f>
        <v>Линейный светодиодный светильник, 450х23 мм, корпус алюминиевый 3 светодиода по 1W, подключение через драйвер 350 mA, IP 54. Цвет светодиодов: белый</v>
      </c>
      <c r="D896" s="94">
        <f>'Светодиодные светильники'!G34</f>
        <v>2.7</v>
      </c>
      <c r="E896" s="94">
        <f>'Светодиодные светильники'!H34</f>
        <v>2.9</v>
      </c>
    </row>
    <row r="897" spans="1:5" ht="36" x14ac:dyDescent="0.2">
      <c r="A897" s="76" t="str">
        <f>'Светодиодные светильники'!A35</f>
        <v>I0883G</v>
      </c>
      <c r="B897" s="76" t="e">
        <f>'Светодиодные светильники'!D35:J35</f>
        <v>#VALUE!</v>
      </c>
      <c r="C897" s="76" t="str">
        <f>'Светодиодные светильники'!E35</f>
        <v>Линейный светодиодный светильник, 375х23 мм, корпус алюминиевый 3 светодиода по 1W, подключение через драйвер 350 mA, IP 54. Цвет светодиодов: белый</v>
      </c>
      <c r="D897" s="94">
        <f>'Светодиодные светильники'!G35</f>
        <v>2.7</v>
      </c>
      <c r="E897" s="94">
        <f>'Светодиодные светильники'!H35</f>
        <v>2.9</v>
      </c>
    </row>
    <row r="898" spans="1:5" ht="36" x14ac:dyDescent="0.2">
      <c r="A898" s="76" t="str">
        <f>'Светодиодные светильники'!A36</f>
        <v>I0893G</v>
      </c>
      <c r="B898" s="76" t="e">
        <f>'Светодиодные светильники'!D36:J36</f>
        <v>#VALUE!</v>
      </c>
      <c r="C898" s="76" t="str">
        <f>'Светодиодные светильники'!E36</f>
        <v>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v>
      </c>
      <c r="D898" s="94">
        <f>'Светодиодные светильники'!G36</f>
        <v>2.7</v>
      </c>
      <c r="E898" s="94">
        <f>'Светодиодные светильники'!H36</f>
        <v>2.9</v>
      </c>
    </row>
    <row r="899" spans="1:5" ht="36" x14ac:dyDescent="0.2">
      <c r="A899" s="76" t="str">
        <f>'Светодиодные светильники'!A37</f>
        <v>I0963G</v>
      </c>
      <c r="B899" s="76" t="e">
        <f>'Светодиодные светильники'!D37:J37</f>
        <v>#VALUE!</v>
      </c>
      <c r="C899" s="76" t="str">
        <f>'Светодиодные светильники'!E37</f>
        <v>Линейный светодиодный светильник, 600х23 мм, корпус алюминиевый, 8 светодиодов по 1W, подключение через драйвер 350 mA, IP 54. Цвет светодиодов: белый</v>
      </c>
      <c r="D899" s="94">
        <f>'Светодиодные светильники'!G37</f>
        <v>3.2</v>
      </c>
      <c r="E899" s="94">
        <f>'Светодиодные светильники'!H37</f>
        <v>3.5</v>
      </c>
    </row>
    <row r="900" spans="1:5" ht="36" x14ac:dyDescent="0.2">
      <c r="A900" s="76" t="str">
        <f>'Светодиодные светильники'!A38</f>
        <v>I0963G-WW</v>
      </c>
      <c r="B900" s="76" t="e">
        <f>'Светодиодные светильники'!D38:J38</f>
        <v>#VALUE!</v>
      </c>
      <c r="C900" s="76" t="str">
        <f>'Светодиодные светильники'!E38</f>
        <v>Линейный светодиодный светильник, 600х23 мм, корпус алюминиевый, 8 светодиодов по 1W, подключение через драйвер 350 mA, IP 54. Цвет светодиодов: тёплый белый</v>
      </c>
      <c r="D900" s="94">
        <f>'Светодиодные светильники'!G38</f>
        <v>3.2</v>
      </c>
      <c r="E900" s="94">
        <f>'Светодиодные светильники'!H38</f>
        <v>3.5</v>
      </c>
    </row>
    <row r="901" spans="1:5" ht="36" x14ac:dyDescent="0.2">
      <c r="A901" s="76" t="str">
        <f>'Светодиодные светильники'!A39</f>
        <v>I0973G</v>
      </c>
      <c r="B901" s="76" t="e">
        <f>'Светодиодные светильники'!D39:J39</f>
        <v>#VALUE!</v>
      </c>
      <c r="C901" s="76" t="str">
        <f>'Светодиодные светильники'!E39</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v>
      </c>
      <c r="D901" s="94">
        <f>'Светодиодные светильники'!G39</f>
        <v>4.3</v>
      </c>
      <c r="E901" s="94">
        <f>'Светодиодные светильники'!H39</f>
        <v>4.7</v>
      </c>
    </row>
    <row r="902" spans="1:5" ht="36" x14ac:dyDescent="0.2">
      <c r="A902" s="76" t="str">
        <f>'Светодиодные светильники'!A40</f>
        <v>I0973G-WW</v>
      </c>
      <c r="B902" s="76" t="e">
        <f>'Светодиодные светильники'!D40:J40</f>
        <v>#VALUE!</v>
      </c>
      <c r="C902" s="76" t="str">
        <f>'Светодиодные светильники'!E40</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v>
      </c>
      <c r="D902" s="94">
        <f>'Светодиодные светильники'!G40</f>
        <v>4.3</v>
      </c>
      <c r="E902" s="94">
        <f>'Светодиодные светильники'!H40</f>
        <v>4.7</v>
      </c>
    </row>
    <row r="903" spans="1:5" ht="24" x14ac:dyDescent="0.2">
      <c r="A903" s="76" t="str">
        <f>'Светодиодные светильники'!A41</f>
        <v>WR-JC4</v>
      </c>
      <c r="B903" s="76" t="e">
        <f>'Светодиодные светильники'!D41:J41</f>
        <v>#VALUE!</v>
      </c>
      <c r="C903" s="76" t="str">
        <f>'Светодиодные светильники'!E41</f>
        <v>Распределительая коробка для подключения светодиодной алюминиевой линейки (максимум 4 линейных светильника)</v>
      </c>
      <c r="D903" s="94">
        <f>'Светодиодные светильники'!G41</f>
        <v>3.5</v>
      </c>
      <c r="E903" s="94">
        <f>'Светодиодные светильники'!H41</f>
        <v>4</v>
      </c>
    </row>
    <row r="904" spans="1:5" ht="24" x14ac:dyDescent="0.2">
      <c r="A904" s="76" t="str">
        <f>'Светодиодные светильники'!A42</f>
        <v>WR-CCPS18W</v>
      </c>
      <c r="B904" s="76" t="e">
        <f>'Светодиодные светильники'!D42:J42</f>
        <v>#VALUE!</v>
      </c>
      <c r="C904" s="76" t="str">
        <f>'Светодиодные светильники'!E42</f>
        <v>Светодиодный драйвер для подключения алюминиевой линейки со светодиодами, 18W</v>
      </c>
      <c r="D904" s="94">
        <f>'Светодиодные светильники'!G42</f>
        <v>25.6</v>
      </c>
      <c r="E904" s="94">
        <f>'Светодиодные светильники'!H42</f>
        <v>28</v>
      </c>
    </row>
    <row r="905" spans="1:5" ht="18" x14ac:dyDescent="0.2">
      <c r="A905" s="372" t="str">
        <f>'Светодиодные панели'!A5</f>
        <v>Светодиодные панели (I-Panels)</v>
      </c>
      <c r="B905" s="372"/>
      <c r="C905" s="372"/>
      <c r="D905" s="372"/>
      <c r="E905" s="372"/>
    </row>
    <row r="906" spans="1:5" ht="48" x14ac:dyDescent="0.2">
      <c r="A906" s="76" t="str">
        <f>'Светодиодные панели'!A6</f>
        <v>1200 High Power LED I-Panel К0013</v>
      </c>
      <c r="B906" s="76" t="e">
        <f>'Светодиодные панели'!D6:H6</f>
        <v>#VALUE!</v>
      </c>
      <c r="C906" s="76" t="str">
        <f>'Светодиодные панели'!E6</f>
        <v>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v>
      </c>
      <c r="D906" s="94">
        <f>'Светодиодные панели'!G6</f>
        <v>55</v>
      </c>
      <c r="E906" s="94">
        <f>'Светодиодные панели'!H6</f>
        <v>70</v>
      </c>
    </row>
    <row r="907" spans="1:5" ht="48" x14ac:dyDescent="0.2">
      <c r="A907" s="76" t="str">
        <f>'Светодиодные панели'!A7</f>
        <v>600 High Power LED I-Panel К0023</v>
      </c>
      <c r="B907" s="76" t="e">
        <f>'Светодиодные панели'!D7:H7</f>
        <v>#VALUE!</v>
      </c>
      <c r="C907" s="76" t="str">
        <f>'Светодиодные панели'!E7</f>
        <v>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v>
      </c>
      <c r="D907" s="94">
        <f>'Светодиодные панели'!G7</f>
        <v>45</v>
      </c>
      <c r="E907" s="94">
        <f>'Светодиодные панели'!H7</f>
        <v>55</v>
      </c>
    </row>
    <row r="908" spans="1:5" ht="48" x14ac:dyDescent="0.2">
      <c r="A908" s="76" t="str">
        <f>'Светодиодные панели'!A8</f>
        <v>300 High Power LED I-Panel К0033</v>
      </c>
      <c r="B908" s="76" t="e">
        <f>'Светодиодные панели'!D8:H8</f>
        <v>#VALUE!</v>
      </c>
      <c r="C908" s="76" t="str">
        <f>'Светодиодные панели'!E8</f>
        <v>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v>
      </c>
      <c r="D908" s="94">
        <f>'Светодиодные панели'!G8</f>
        <v>22</v>
      </c>
      <c r="E908" s="94">
        <f>'Светодиодные панели'!H8</f>
        <v>27</v>
      </c>
    </row>
    <row r="909" spans="1:5" ht="48" x14ac:dyDescent="0.2">
      <c r="A909" s="76" t="str">
        <f>'Светодиодные панели'!A9</f>
        <v>1200 Superbright LED I-Panel К0073</v>
      </c>
      <c r="B909" s="76" t="e">
        <f>'Светодиодные панели'!D9:H9</f>
        <v>#VALUE!</v>
      </c>
      <c r="C909" s="76" t="str">
        <f>'Светодиодные панели'!E9</f>
        <v>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v>
      </c>
      <c r="D909" s="94">
        <f>'Светодиодные панели'!G9</f>
        <v>55</v>
      </c>
      <c r="E909" s="94">
        <f>'Светодиодные панели'!H9</f>
        <v>70</v>
      </c>
    </row>
    <row r="910" spans="1:5" ht="48" x14ac:dyDescent="0.2">
      <c r="A910" s="76" t="str">
        <f>'Светодиодные панели'!A10</f>
        <v>600 Superbright LED I-Panel К0083</v>
      </c>
      <c r="B910" s="76" t="e">
        <f>'Светодиодные панели'!D10:H10</f>
        <v>#VALUE!</v>
      </c>
      <c r="C910" s="76" t="str">
        <f>'Светодиодные панели'!E10</f>
        <v>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v>
      </c>
      <c r="D910" s="94">
        <f>'Светодиодные панели'!G10</f>
        <v>45</v>
      </c>
      <c r="E910" s="94">
        <f>'Светодиодные панели'!H10</f>
        <v>55</v>
      </c>
    </row>
    <row r="911" spans="1:5" ht="48" x14ac:dyDescent="0.2">
      <c r="A911" s="76" t="str">
        <f>'Светодиодные панели'!A11</f>
        <v>300 Superbright LED I-Panel К0093</v>
      </c>
      <c r="B911" s="76" t="e">
        <f>'Светодиодные панели'!D11:H11</f>
        <v>#VALUE!</v>
      </c>
      <c r="C911" s="76" t="str">
        <f>'Светодиодные панели'!E11</f>
        <v>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v>
      </c>
      <c r="D911" s="94">
        <f>'Светодиодные панели'!G11</f>
        <v>22</v>
      </c>
      <c r="E911" s="94">
        <f>'Светодиодные панели'!H11</f>
        <v>27</v>
      </c>
    </row>
    <row r="912" spans="1:5" ht="48" x14ac:dyDescent="0.2">
      <c r="A912" s="76" t="str">
        <f>'Светодиодные панели'!A12</f>
        <v>К3043</v>
      </c>
      <c r="B912" s="76" t="e">
        <f>'Светодиодные панели'!D12:H12</f>
        <v>#VALUE!</v>
      </c>
      <c r="C912" s="76" t="str">
        <f>'Светодиодные панели'!E12</f>
        <v>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v>
      </c>
      <c r="D912" s="94">
        <f>'Светодиодные панели'!G12</f>
        <v>30</v>
      </c>
      <c r="E912" s="94">
        <f>'Светодиодные панели'!H12</f>
        <v>35</v>
      </c>
    </row>
    <row r="913" spans="1:5" ht="48" x14ac:dyDescent="0.2">
      <c r="A913" s="76" t="str">
        <f>'Светодиодные панели'!A13</f>
        <v>К3053</v>
      </c>
      <c r="B913" s="76" t="e">
        <f>'Светодиодные панели'!D13:H13</f>
        <v>#VALUE!</v>
      </c>
      <c r="C913" s="76" t="str">
        <f>'Светодиодные панели'!E13</f>
        <v>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v>
      </c>
      <c r="D913" s="94">
        <f>'Светодиодные панели'!G13</f>
        <v>35</v>
      </c>
      <c r="E913" s="94">
        <f>'Светодиодные панели'!H13</f>
        <v>40</v>
      </c>
    </row>
    <row r="914" spans="1:5" ht="18" x14ac:dyDescent="0.2">
      <c r="A914" s="375" t="str">
        <f>Содержание!E34</f>
        <v>Светильники для ЖКХ</v>
      </c>
      <c r="B914" s="376"/>
      <c r="C914" s="376"/>
      <c r="D914" s="376"/>
      <c r="E914" s="377"/>
    </row>
    <row r="915" spans="1:5" ht="48" x14ac:dyDescent="0.2">
      <c r="A915" s="76" t="str">
        <f>'Светильники для ЖКХ'!A6</f>
        <v>92744 (MC6WW1-C) Citizen</v>
      </c>
      <c r="B915" s="76" t="e">
        <f>'Светодиодные панели'!D14:H14</f>
        <v>#VALUE!</v>
      </c>
      <c r="C915" s="76" t="str">
        <f>'Светильники для ЖКХ'!E6</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v>
      </c>
      <c r="D915" s="94">
        <f>'Светильники для ЖКХ'!G6</f>
        <v>23</v>
      </c>
      <c r="E915" s="94">
        <f>'Светильники для ЖКХ'!H6</f>
        <v>24</v>
      </c>
    </row>
    <row r="916" spans="1:5" ht="48" x14ac:dyDescent="0.2">
      <c r="A916" s="76" t="str">
        <f>'Светильники для ЖКХ'!A7</f>
        <v>92744 (C6N1-C) Citizen</v>
      </c>
      <c r="B916" s="76" t="e">
        <f>'Светодиодные панели'!D15:H15</f>
        <v>#VALUE!</v>
      </c>
      <c r="C916" s="76" t="str">
        <f>'Светильники для ЖКХ'!E7</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v>
      </c>
      <c r="D916" s="94">
        <f>'Светильники для ЖКХ'!G7</f>
        <v>23</v>
      </c>
      <c r="E916" s="94">
        <f>'Светильники для ЖКХ'!H7</f>
        <v>24</v>
      </c>
    </row>
    <row r="917" spans="1:5" ht="48" x14ac:dyDescent="0.2">
      <c r="A917" s="76" t="str">
        <f>'Светильники для ЖКХ'!A8</f>
        <v>92754 (MC13WW1-C) Citizen</v>
      </c>
      <c r="B917" s="76" t="e">
        <f>'Светодиодные панели'!D16:H16</f>
        <v>#VALUE!</v>
      </c>
      <c r="C917" s="76" t="str">
        <f>'Светильники для ЖКХ'!E8</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v>
      </c>
      <c r="D917" s="94">
        <f>'Светильники для ЖКХ'!G8</f>
        <v>30</v>
      </c>
      <c r="E917" s="94">
        <f>'Светильники для ЖКХ'!H8</f>
        <v>32</v>
      </c>
    </row>
    <row r="918" spans="1:5" ht="48" x14ac:dyDescent="0.2">
      <c r="A918" s="76" t="str">
        <f>'Светильники для ЖКХ'!A9</f>
        <v>92754 (C13N1-C) Citizen</v>
      </c>
      <c r="B918" s="76" t="e">
        <f>'Светодиодные панели'!D17:H17</f>
        <v>#VALUE!</v>
      </c>
      <c r="C918" s="76" t="str">
        <f>'Светильники для ЖКХ'!E9</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v>
      </c>
      <c r="D918" s="94">
        <f>'Светильники для ЖКХ'!G9</f>
        <v>30</v>
      </c>
      <c r="E918" s="94">
        <f>'Светильники для ЖКХ'!H9</f>
        <v>32</v>
      </c>
    </row>
    <row r="919" spans="1:5" ht="48" x14ac:dyDescent="0.2">
      <c r="A919" s="76" t="str">
        <f>'Светильники для ЖКХ'!A10</f>
        <v>92764 (C26N-C) Citizen</v>
      </c>
      <c r="B919" s="76" t="e">
        <f>'Светодиодные панели'!D18:H18</f>
        <v>#VALUE!</v>
      </c>
      <c r="C919" s="76" t="str">
        <f>'Светильники для ЖКХ'!E10</f>
        <v>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v>
      </c>
      <c r="D919" s="94">
        <f>'Светильники для ЖКХ'!G10</f>
        <v>42</v>
      </c>
      <c r="E919" s="94">
        <f>'Светильники для ЖКХ'!H10</f>
        <v>44</v>
      </c>
    </row>
  </sheetData>
  <customSheetViews>
    <customSheetView guid="{387FB4AB-0DDA-49CE-893D-FDA5B323CE06}">
      <selection sqref="A1:F1"/>
      <pageMargins left="0.39370078740157483" right="0.39370078740157483" top="0.39370078740157483" bottom="0.39370078740157483" header="0.11811023622047245" footer="0.11811023622047245"/>
      <pageSetup paperSize="9" scale="75" orientation="portrait" r:id="rId1"/>
      <headerFooter alignWithMargins="0"/>
    </customSheetView>
    <customSheetView guid="{117E5385-9640-4B3C-81D5-4AABB19413BA}" hiddenColumns="1">
      <selection sqref="A1:F1"/>
      <pageMargins left="0.39370078740157483" right="0.39370078740157483" top="0.39370078740157483" bottom="0.39370078740157483" header="0.11811023622047245" footer="0.11811023622047245"/>
      <pageSetup paperSize="9" scale="75" orientation="portrait" r:id="rId2"/>
      <headerFooter alignWithMargins="0"/>
    </customSheetView>
    <customSheetView guid="{810B5283-CE84-444D-A80F-01A73D7F1E1F}">
      <selection sqref="A1:F1"/>
      <pageMargins left="0.39370078740157483" right="0.39370078740157483" top="0.39370078740157483" bottom="0.39370078740157483" header="0.11811023622047245" footer="0.11811023622047245"/>
      <pageSetup paperSize="9" scale="75" orientation="portrait" r:id="rId3"/>
      <headerFooter alignWithMargins="0"/>
    </customSheetView>
    <customSheetView guid="{8AD9A505-2CB9-41E9-BA6E-2067C4057336}" hiddenColumns="1">
      <selection sqref="A1:F1"/>
      <pageMargins left="0.39370078740157483" right="0.39370078740157483" top="0.39370078740157483" bottom="0.39370078740157483" header="0.11811023622047245" footer="0.11811023622047245"/>
      <pageSetup paperSize="9" scale="75" orientation="portrait" r:id="rId4"/>
      <headerFooter alignWithMargins="0"/>
    </customSheetView>
  </customSheetViews>
  <mergeCells count="116">
    <mergeCell ref="A525:E525"/>
    <mergeCell ref="A492:E492"/>
    <mergeCell ref="A467:E467"/>
    <mergeCell ref="A500:E500"/>
    <mergeCell ref="A312:E312"/>
    <mergeCell ref="A638:E638"/>
    <mergeCell ref="A536:E536"/>
    <mergeCell ref="A373:E373"/>
    <mergeCell ref="A514:E514"/>
    <mergeCell ref="A313:E313"/>
    <mergeCell ref="A384:E384"/>
    <mergeCell ref="A395:E395"/>
    <mergeCell ref="A398:E398"/>
    <mergeCell ref="A582:E582"/>
    <mergeCell ref="A592:E592"/>
    <mergeCell ref="A600:E600"/>
    <mergeCell ref="A557:E557"/>
    <mergeCell ref="A596:E596"/>
    <mergeCell ref="A1:E1"/>
    <mergeCell ref="A2:E2"/>
    <mergeCell ref="A5:E5"/>
    <mergeCell ref="A6:E6"/>
    <mergeCell ref="A64:E64"/>
    <mergeCell ref="A75:E75"/>
    <mergeCell ref="A19:E19"/>
    <mergeCell ref="A34:E34"/>
    <mergeCell ref="A51:E51"/>
    <mergeCell ref="A58:E58"/>
    <mergeCell ref="A39:E39"/>
    <mergeCell ref="A47:E47"/>
    <mergeCell ref="A29:E29"/>
    <mergeCell ref="A79:E79"/>
    <mergeCell ref="A84:E84"/>
    <mergeCell ref="A85:E85"/>
    <mergeCell ref="A291:E291"/>
    <mergeCell ref="A98:E98"/>
    <mergeCell ref="A105:E105"/>
    <mergeCell ref="A175:E175"/>
    <mergeCell ref="A147:E147"/>
    <mergeCell ref="A273:E273"/>
    <mergeCell ref="A201:E201"/>
    <mergeCell ref="A264:E264"/>
    <mergeCell ref="A227:E227"/>
    <mergeCell ref="A251:E251"/>
    <mergeCell ref="A91:E91"/>
    <mergeCell ref="A277:E277"/>
    <mergeCell ref="A187:E187"/>
    <mergeCell ref="A200:E200"/>
    <mergeCell ref="A220:E220"/>
    <mergeCell ref="A231:E231"/>
    <mergeCell ref="A237:E237"/>
    <mergeCell ref="A244:E244"/>
    <mergeCell ref="A163:E163"/>
    <mergeCell ref="A168:E168"/>
    <mergeCell ref="A174:E174"/>
    <mergeCell ref="A292:E292"/>
    <mergeCell ref="A298:E298"/>
    <mergeCell ref="A302:E302"/>
    <mergeCell ref="A307:E307"/>
    <mergeCell ref="A841:E841"/>
    <mergeCell ref="A866:E866"/>
    <mergeCell ref="A867:E867"/>
    <mergeCell ref="A403:E403"/>
    <mergeCell ref="A430:E430"/>
    <mergeCell ref="A449:E449"/>
    <mergeCell ref="A450:E450"/>
    <mergeCell ref="A471:E471"/>
    <mergeCell ref="A472:E472"/>
    <mergeCell ref="A481:E481"/>
    <mergeCell ref="A503:E503"/>
    <mergeCell ref="A512:E512"/>
    <mergeCell ref="A520:E520"/>
    <mergeCell ref="A543:E543"/>
    <mergeCell ref="A556:E556"/>
    <mergeCell ref="A564:E564"/>
    <mergeCell ref="A572:E572"/>
    <mergeCell ref="A614:E614"/>
    <mergeCell ref="A703:E703"/>
    <mergeCell ref="A367:E367"/>
    <mergeCell ref="A872:E872"/>
    <mergeCell ref="A882:E882"/>
    <mergeCell ref="A893:E893"/>
    <mergeCell ref="A905:E905"/>
    <mergeCell ref="A914:E914"/>
    <mergeCell ref="A713:E713"/>
    <mergeCell ref="A722:E722"/>
    <mergeCell ref="A725:E725"/>
    <mergeCell ref="A737:E737"/>
    <mergeCell ref="A760:E760"/>
    <mergeCell ref="A780:E780"/>
    <mergeCell ref="A783:E783"/>
    <mergeCell ref="A746:E746"/>
    <mergeCell ref="A112:E112"/>
    <mergeCell ref="A117:E117"/>
    <mergeCell ref="A119:E119"/>
    <mergeCell ref="A125:E125"/>
    <mergeCell ref="A132:E132"/>
    <mergeCell ref="A137:E137"/>
    <mergeCell ref="A146:E146"/>
    <mergeCell ref="A155:E155"/>
    <mergeCell ref="A798:E798"/>
    <mergeCell ref="A650:E650"/>
    <mergeCell ref="A651:E651"/>
    <mergeCell ref="A661:E661"/>
    <mergeCell ref="A671:E671"/>
    <mergeCell ref="A677:E677"/>
    <mergeCell ref="A689:E689"/>
    <mergeCell ref="A696:E696"/>
    <mergeCell ref="A700:E700"/>
    <mergeCell ref="A606:E606"/>
    <mergeCell ref="A610:E610"/>
    <mergeCell ref="A616:E616"/>
    <mergeCell ref="A643:E643"/>
    <mergeCell ref="A647:E647"/>
    <mergeCell ref="A281:E281"/>
    <mergeCell ref="A286:E286"/>
  </mergeCells>
  <phoneticPr fontId="9" type="noConversion"/>
  <pageMargins left="0.39370078740157483" right="0.39370078740157483" top="0.39370078740157483" bottom="0.39370078740157483" header="0.11811023622047245" footer="0.11811023622047245"/>
  <pageSetup paperSize="9" scale="75" orientation="portrait"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6.85546875" style="2" customWidth="1"/>
    <col min="2" max="2" width="8.5703125" style="2" bestFit="1" customWidth="1"/>
    <col min="3" max="3" width="8.28515625" style="2" customWidth="1"/>
    <col min="4" max="4" width="23.7109375" style="2" customWidth="1"/>
    <col min="5" max="5" width="52.28515625" style="2" customWidth="1"/>
    <col min="6" max="6" width="13.28515625" style="2" customWidth="1"/>
    <col min="7" max="7" width="14.42578125" style="2" customWidth="1"/>
    <col min="8" max="8" width="14" style="2" customWidth="1"/>
    <col min="9" max="9" width="16.85546875" style="2" customWidth="1"/>
    <col min="10" max="10" width="16.71093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75" customHeight="1" x14ac:dyDescent="0.15">
      <c r="A2" s="318"/>
      <c r="B2" s="318"/>
      <c r="C2" s="318"/>
      <c r="D2" s="318"/>
      <c r="E2" s="318"/>
      <c r="F2" s="318"/>
      <c r="G2" s="318"/>
      <c r="H2" s="318"/>
      <c r="I2" s="318"/>
      <c r="J2" s="318"/>
    </row>
    <row r="3" spans="1:10" ht="38.2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1" t="str">
        <f>Дюралайт!A4</f>
        <v>Артикул</v>
      </c>
      <c r="B4" s="61" t="s">
        <v>1072</v>
      </c>
      <c r="C4" s="61" t="s">
        <v>1075</v>
      </c>
      <c r="D4" s="61" t="str">
        <f>Дюралайт!D4</f>
        <v>Фотография</v>
      </c>
      <c r="E4" s="140" t="s">
        <v>1641</v>
      </c>
      <c r="F4" s="18" t="str">
        <f>Дюралайт!F4</f>
        <v>Дилер</v>
      </c>
      <c r="G4" s="16" t="str">
        <f>Дюралайт!G4</f>
        <v>Опт</v>
      </c>
      <c r="H4" s="16" t="str">
        <f>Дюралайт!H4</f>
        <v>Розница</v>
      </c>
      <c r="I4" s="19" t="str">
        <f>G4</f>
        <v>Опт</v>
      </c>
      <c r="J4" s="20" t="str">
        <f>H4</f>
        <v>Розница</v>
      </c>
    </row>
    <row r="5" spans="1:10" ht="24.2" customHeight="1" x14ac:dyDescent="0.15">
      <c r="A5" s="319" t="s">
        <v>1254</v>
      </c>
      <c r="B5" s="319"/>
      <c r="C5" s="319"/>
      <c r="D5" s="319"/>
      <c r="E5" s="319"/>
      <c r="F5" s="319"/>
      <c r="G5" s="319"/>
      <c r="H5" s="319"/>
      <c r="I5" s="319"/>
      <c r="J5" s="319"/>
    </row>
    <row r="6" spans="1:10" ht="90.75" customHeight="1" x14ac:dyDescent="0.15">
      <c r="A6" s="14" t="s">
        <v>507</v>
      </c>
      <c r="B6" s="14"/>
      <c r="C6" s="14" t="s">
        <v>1076</v>
      </c>
      <c r="D6" s="14"/>
      <c r="E6" s="27" t="s">
        <v>360</v>
      </c>
      <c r="F6" s="203">
        <v>2.1</v>
      </c>
      <c r="G6" s="175">
        <v>2.2999999999999998</v>
      </c>
      <c r="H6" s="175">
        <v>2.5</v>
      </c>
      <c r="I6" s="68">
        <f>G6*Содержание!$C$42</f>
        <v>172.95397974999997</v>
      </c>
      <c r="J6" s="68">
        <f>H6*Содержание!$C$42</f>
        <v>187.99345624999998</v>
      </c>
    </row>
    <row r="7" spans="1:10" ht="24.2" customHeight="1" x14ac:dyDescent="0.15">
      <c r="A7" s="319" t="s">
        <v>175</v>
      </c>
      <c r="B7" s="319"/>
      <c r="C7" s="319"/>
      <c r="D7" s="319"/>
      <c r="E7" s="319"/>
      <c r="F7" s="319"/>
      <c r="G7" s="319"/>
      <c r="H7" s="319"/>
      <c r="I7" s="319"/>
      <c r="J7" s="319"/>
    </row>
    <row r="8" spans="1:10" ht="72" customHeight="1" x14ac:dyDescent="0.15">
      <c r="A8" s="15" t="s">
        <v>269</v>
      </c>
      <c r="B8" s="15"/>
      <c r="C8" s="15" t="s">
        <v>1077</v>
      </c>
      <c r="D8" s="88"/>
      <c r="E8" s="27" t="s">
        <v>361</v>
      </c>
      <c r="F8" s="175">
        <v>0.7</v>
      </c>
      <c r="G8" s="175">
        <v>0.8</v>
      </c>
      <c r="H8" s="175">
        <v>0.9</v>
      </c>
      <c r="I8" s="68">
        <f>G8*Содержание!$C$42</f>
        <v>60.157905999999997</v>
      </c>
      <c r="J8" s="68">
        <f>H8*Содержание!$C$42</f>
        <v>67.677644249999986</v>
      </c>
    </row>
    <row r="9" spans="1:10" ht="70.5" customHeight="1" x14ac:dyDescent="0.15">
      <c r="A9" s="15" t="s">
        <v>554</v>
      </c>
      <c r="B9" s="15"/>
      <c r="C9" s="15" t="s">
        <v>1077</v>
      </c>
      <c r="D9" s="88"/>
      <c r="E9" s="27" t="s">
        <v>0</v>
      </c>
      <c r="F9" s="175">
        <v>0.7</v>
      </c>
      <c r="G9" s="175">
        <v>0.8</v>
      </c>
      <c r="H9" s="175">
        <v>0.9</v>
      </c>
      <c r="I9" s="68">
        <f>G9*Содержание!$C$42</f>
        <v>60.157905999999997</v>
      </c>
      <c r="J9" s="68">
        <f>H9*Содержание!$C$42</f>
        <v>67.677644249999986</v>
      </c>
    </row>
    <row r="10" spans="1:10" ht="73.5" customHeight="1" x14ac:dyDescent="0.15">
      <c r="A10" s="15" t="s">
        <v>141</v>
      </c>
      <c r="B10" s="15"/>
      <c r="C10" s="15" t="s">
        <v>1077</v>
      </c>
      <c r="D10" s="88"/>
      <c r="E10" s="27" t="s">
        <v>1</v>
      </c>
      <c r="F10" s="175">
        <v>0.7</v>
      </c>
      <c r="G10" s="175">
        <v>0.8</v>
      </c>
      <c r="H10" s="175">
        <v>0.9</v>
      </c>
      <c r="I10" s="68">
        <f>G10*Содержание!$C$42</f>
        <v>60.157905999999997</v>
      </c>
      <c r="J10" s="68">
        <f>H10*Содержание!$C$42</f>
        <v>67.677644249999986</v>
      </c>
    </row>
    <row r="11" spans="1:10" ht="70.5" customHeight="1" x14ac:dyDescent="0.15">
      <c r="A11" s="15" t="s">
        <v>142</v>
      </c>
      <c r="B11" s="15"/>
      <c r="C11" s="15" t="s">
        <v>1077</v>
      </c>
      <c r="D11" s="88"/>
      <c r="E11" s="27" t="s">
        <v>2</v>
      </c>
      <c r="F11" s="175">
        <v>0.7</v>
      </c>
      <c r="G11" s="175">
        <v>0.8</v>
      </c>
      <c r="H11" s="175">
        <v>0.9</v>
      </c>
      <c r="I11" s="68">
        <f>G11*Содержание!$C$42</f>
        <v>60.157905999999997</v>
      </c>
      <c r="J11" s="68">
        <f>H11*Содержание!$C$42</f>
        <v>67.677644249999986</v>
      </c>
    </row>
    <row r="12" spans="1:10" ht="74.25" customHeight="1" x14ac:dyDescent="0.15">
      <c r="A12" s="15" t="s">
        <v>375</v>
      </c>
      <c r="B12" s="15"/>
      <c r="C12" s="15" t="s">
        <v>1077</v>
      </c>
      <c r="D12" s="88"/>
      <c r="E12" s="27" t="s">
        <v>130</v>
      </c>
      <c r="F12" s="175">
        <v>0.7</v>
      </c>
      <c r="G12" s="175">
        <v>0.8</v>
      </c>
      <c r="H12" s="175">
        <v>0.9</v>
      </c>
      <c r="I12" s="68">
        <f>G12*Содержание!$C$42</f>
        <v>60.157905999999997</v>
      </c>
      <c r="J12" s="68">
        <f>H12*Содержание!$C$42</f>
        <v>67.677644249999986</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J2"/>
    <mergeCell ref="A5:J5"/>
    <mergeCell ref="I3:J3"/>
    <mergeCell ref="A3:E3"/>
    <mergeCell ref="A7:J7"/>
    <mergeCell ref="F3:H3"/>
  </mergeCells>
  <phoneticPr fontId="9" type="noConversion"/>
  <conditionalFormatting sqref="B1:B1048576">
    <cfRule type="containsText" dxfId="6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Normal="100" workbookViewId="0">
      <pane ySplit="4" topLeftCell="A8" activePane="bottomLeft" state="frozen"/>
      <selection pane="bottomLeft" activeCell="K1" sqref="K1:O1048576"/>
    </sheetView>
  </sheetViews>
  <sheetFormatPr defaultColWidth="9.140625" defaultRowHeight="24.2" customHeight="1" x14ac:dyDescent="0.15"/>
  <cols>
    <col min="1" max="1" width="27.42578125" style="2" customWidth="1"/>
    <col min="2" max="2" width="8.5703125" style="2" bestFit="1" customWidth="1"/>
    <col min="3" max="3" width="9.42578125" style="2" customWidth="1"/>
    <col min="4" max="4" width="20.85546875" style="2" customWidth="1"/>
    <col min="5" max="5" width="53.42578125" style="2" customWidth="1"/>
    <col min="6" max="6" width="12.5703125" style="2" customWidth="1"/>
    <col min="7" max="7" width="12.7109375" style="2" customWidth="1"/>
    <col min="8" max="8" width="13.7109375" style="2" customWidth="1"/>
    <col min="9" max="9" width="15.85546875" style="2" customWidth="1"/>
    <col min="10" max="10" width="14.710937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38.25"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1" t="str">
        <f>Дюралайт!A4</f>
        <v>Артикул</v>
      </c>
      <c r="B4" s="61" t="s">
        <v>1072</v>
      </c>
      <c r="C4" s="61" t="s">
        <v>1075</v>
      </c>
      <c r="D4" s="61"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174</v>
      </c>
      <c r="B5" s="319"/>
      <c r="C5" s="319"/>
      <c r="D5" s="319"/>
      <c r="E5" s="319"/>
      <c r="F5" s="319"/>
      <c r="G5" s="319"/>
      <c r="H5" s="319"/>
      <c r="I5" s="319"/>
      <c r="J5" s="319"/>
    </row>
    <row r="6" spans="1:10" ht="71.25" customHeight="1" x14ac:dyDescent="0.15">
      <c r="A6" s="15" t="s">
        <v>1131</v>
      </c>
      <c r="B6" s="15"/>
      <c r="C6" s="15" t="s">
        <v>1077</v>
      </c>
      <c r="D6" s="17"/>
      <c r="E6" s="27" t="s">
        <v>254</v>
      </c>
      <c r="F6" s="175">
        <v>3</v>
      </c>
      <c r="G6" s="175">
        <v>3.2</v>
      </c>
      <c r="H6" s="175">
        <v>3.5</v>
      </c>
      <c r="I6" s="68">
        <f>G6*Содержание!$C$42</f>
        <v>240.63162399999999</v>
      </c>
      <c r="J6" s="68">
        <f>H6*Содержание!$C$42</f>
        <v>263.19083874999995</v>
      </c>
    </row>
    <row r="7" spans="1:10" ht="78.75" customHeight="1" x14ac:dyDescent="0.15">
      <c r="A7" s="15" t="s">
        <v>880</v>
      </c>
      <c r="B7" s="15"/>
      <c r="C7" s="15" t="s">
        <v>1077</v>
      </c>
      <c r="D7" s="17"/>
      <c r="E7" s="27" t="s">
        <v>255</v>
      </c>
      <c r="F7" s="175">
        <v>3</v>
      </c>
      <c r="G7" s="175">
        <v>3.2</v>
      </c>
      <c r="H7" s="175">
        <v>3.5</v>
      </c>
      <c r="I7" s="68">
        <f>G7*Содержание!$C$42</f>
        <v>240.63162399999999</v>
      </c>
      <c r="J7" s="68">
        <f>H7*Содержание!$C$42</f>
        <v>263.19083874999995</v>
      </c>
    </row>
    <row r="8" spans="1:10" ht="72" customHeight="1" x14ac:dyDescent="0.15">
      <c r="A8" s="14" t="s">
        <v>4</v>
      </c>
      <c r="B8" s="14"/>
      <c r="C8" s="15" t="s">
        <v>1077</v>
      </c>
      <c r="D8" s="17"/>
      <c r="E8" s="27" t="s">
        <v>473</v>
      </c>
      <c r="F8" s="175">
        <v>3</v>
      </c>
      <c r="G8" s="175">
        <v>3.2</v>
      </c>
      <c r="H8" s="175">
        <v>3.5</v>
      </c>
      <c r="I8" s="68">
        <f>G8*Содержание!$C$42</f>
        <v>240.63162399999999</v>
      </c>
      <c r="J8" s="68">
        <f>H8*Содержание!$C$42</f>
        <v>263.19083874999995</v>
      </c>
    </row>
    <row r="9" spans="1:10" ht="72" customHeight="1" x14ac:dyDescent="0.15">
      <c r="A9" s="14" t="s">
        <v>5</v>
      </c>
      <c r="B9" s="14"/>
      <c r="C9" s="15" t="s">
        <v>1077</v>
      </c>
      <c r="D9" s="17"/>
      <c r="E9" s="30" t="s">
        <v>271</v>
      </c>
      <c r="F9" s="175">
        <v>3</v>
      </c>
      <c r="G9" s="175">
        <v>3.2</v>
      </c>
      <c r="H9" s="175">
        <v>3.5</v>
      </c>
      <c r="I9" s="68">
        <f>G9*Содержание!$C$42</f>
        <v>240.63162399999999</v>
      </c>
      <c r="J9" s="68">
        <f>H9*Содержание!$C$42</f>
        <v>263.19083874999995</v>
      </c>
    </row>
    <row r="10" spans="1:10" ht="72" customHeight="1" x14ac:dyDescent="0.15">
      <c r="A10" s="14" t="s">
        <v>6</v>
      </c>
      <c r="B10" s="14"/>
      <c r="C10" s="15" t="s">
        <v>1077</v>
      </c>
      <c r="D10" s="17"/>
      <c r="E10" s="30" t="s">
        <v>272</v>
      </c>
      <c r="F10" s="175">
        <v>3</v>
      </c>
      <c r="G10" s="175">
        <v>3.2</v>
      </c>
      <c r="H10" s="175">
        <v>3.5</v>
      </c>
      <c r="I10" s="68">
        <f>G10*Содержание!$C$42</f>
        <v>240.63162399999999</v>
      </c>
      <c r="J10" s="68">
        <f>H10*Содержание!$C$42</f>
        <v>263.19083874999995</v>
      </c>
    </row>
    <row r="11" spans="1:10" ht="72" customHeight="1" x14ac:dyDescent="0.15">
      <c r="A11" s="14" t="s">
        <v>7</v>
      </c>
      <c r="B11" s="14"/>
      <c r="C11" s="15" t="s">
        <v>1077</v>
      </c>
      <c r="D11" s="17"/>
      <c r="E11" s="30" t="s">
        <v>359</v>
      </c>
      <c r="F11" s="175">
        <v>3</v>
      </c>
      <c r="G11" s="175">
        <v>3.2</v>
      </c>
      <c r="H11" s="175">
        <v>3.5</v>
      </c>
      <c r="I11" s="68">
        <f>G11*Содержание!$C$42</f>
        <v>240.63162399999999</v>
      </c>
      <c r="J11" s="68">
        <f>H11*Содержание!$C$42</f>
        <v>263.19083874999995</v>
      </c>
    </row>
    <row r="12" spans="1:10" ht="24.2" customHeight="1" x14ac:dyDescent="0.15">
      <c r="A12" s="319" t="s">
        <v>176</v>
      </c>
      <c r="B12" s="319"/>
      <c r="C12" s="319"/>
      <c r="D12" s="319"/>
      <c r="E12" s="319"/>
      <c r="F12" s="319"/>
      <c r="G12" s="319"/>
      <c r="H12" s="319"/>
      <c r="I12" s="319"/>
      <c r="J12" s="319"/>
    </row>
    <row r="13" spans="1:10" ht="72" customHeight="1" x14ac:dyDescent="0.15">
      <c r="A13" s="14" t="s">
        <v>35</v>
      </c>
      <c r="B13" s="14"/>
      <c r="C13" s="14" t="s">
        <v>1077</v>
      </c>
      <c r="D13" s="14"/>
      <c r="E13" s="31" t="s">
        <v>541</v>
      </c>
      <c r="F13" s="175">
        <v>3</v>
      </c>
      <c r="G13" s="175">
        <v>3.2</v>
      </c>
      <c r="H13" s="175">
        <v>3.5</v>
      </c>
      <c r="I13" s="68">
        <f>G13*Содержание!$C$42</f>
        <v>240.63162399999999</v>
      </c>
      <c r="J13" s="68">
        <f>H13*Содержание!$C$42</f>
        <v>263.19083874999995</v>
      </c>
    </row>
    <row r="14" spans="1:10" ht="72" customHeight="1" x14ac:dyDescent="0.15">
      <c r="A14" s="14" t="s">
        <v>36</v>
      </c>
      <c r="B14" s="14"/>
      <c r="C14" s="14" t="s">
        <v>1077</v>
      </c>
      <c r="D14" s="14"/>
      <c r="E14" s="31" t="s">
        <v>542</v>
      </c>
      <c r="F14" s="175">
        <v>3</v>
      </c>
      <c r="G14" s="175">
        <v>3.2</v>
      </c>
      <c r="H14" s="175">
        <v>3.5</v>
      </c>
      <c r="I14" s="68">
        <f>G14*Содержание!$C$42</f>
        <v>240.63162399999999</v>
      </c>
      <c r="J14" s="68">
        <f>H14*Содержание!$C$42</f>
        <v>263.19083874999995</v>
      </c>
    </row>
    <row r="15" spans="1:10" ht="72" customHeight="1" x14ac:dyDescent="0.15">
      <c r="A15" s="14" t="s">
        <v>137</v>
      </c>
      <c r="B15" s="14"/>
      <c r="C15" s="14" t="s">
        <v>1077</v>
      </c>
      <c r="D15" s="14"/>
      <c r="E15" s="31" t="s">
        <v>543</v>
      </c>
      <c r="F15" s="175">
        <v>3</v>
      </c>
      <c r="G15" s="175">
        <v>3.2</v>
      </c>
      <c r="H15" s="175">
        <v>3.5</v>
      </c>
      <c r="I15" s="68">
        <f>G15*Содержание!$C$42</f>
        <v>240.63162399999999</v>
      </c>
      <c r="J15" s="68">
        <f>H15*Содержание!$C$42</f>
        <v>263.19083874999995</v>
      </c>
    </row>
    <row r="16" spans="1:10" ht="72" customHeight="1" x14ac:dyDescent="0.15">
      <c r="A16" s="14" t="s">
        <v>34</v>
      </c>
      <c r="B16" s="14"/>
      <c r="C16" s="14" t="s">
        <v>1077</v>
      </c>
      <c r="D16" s="14"/>
      <c r="E16" s="31" t="s">
        <v>544</v>
      </c>
      <c r="F16" s="175">
        <v>3</v>
      </c>
      <c r="G16" s="175">
        <v>3.2</v>
      </c>
      <c r="H16" s="175">
        <v>3.5</v>
      </c>
      <c r="I16" s="68">
        <f>G16*Содержание!$C$42</f>
        <v>240.63162399999999</v>
      </c>
      <c r="J16" s="68">
        <f>H16*Содержание!$C$42</f>
        <v>263.19083874999995</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J2"/>
    <mergeCell ref="A5:J5"/>
    <mergeCell ref="A12:J12"/>
    <mergeCell ref="I3:J3"/>
    <mergeCell ref="A3:E3"/>
    <mergeCell ref="F3:H3"/>
  </mergeCells>
  <phoneticPr fontId="9" type="noConversion"/>
  <conditionalFormatting sqref="B1:B1048576">
    <cfRule type="containsText" dxfId="64"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Normal="100" workbookViewId="0">
      <pane ySplit="4" topLeftCell="A11" activePane="bottomLeft" state="frozen"/>
      <selection pane="bottomLeft" activeCell="K1" sqref="K1:O1048576"/>
    </sheetView>
  </sheetViews>
  <sheetFormatPr defaultColWidth="9.140625" defaultRowHeight="24.2" customHeight="1" x14ac:dyDescent="0.15"/>
  <cols>
    <col min="1" max="1" width="29.7109375" style="2" customWidth="1"/>
    <col min="2" max="2" width="8.5703125" style="2" bestFit="1" customWidth="1"/>
    <col min="3" max="3" width="8.28515625" style="2" customWidth="1"/>
    <col min="4" max="4" width="22.140625" style="2" customWidth="1"/>
    <col min="5" max="5" width="49.42578125" style="2" customWidth="1"/>
    <col min="6" max="6" width="14.5703125" style="2" customWidth="1"/>
    <col min="7" max="7" width="14.7109375" style="2" customWidth="1"/>
    <col min="8" max="8" width="13.85546875" style="2" customWidth="1"/>
    <col min="9" max="9" width="14.7109375" style="2" customWidth="1"/>
    <col min="10" max="10" width="16.425781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40.5" customHeight="1" x14ac:dyDescent="0.15">
      <c r="A3" s="322" t="str">
        <f>Дюралайт!A3</f>
        <v>Вернуться к содержанию</v>
      </c>
      <c r="B3" s="322"/>
      <c r="C3" s="322"/>
      <c r="D3" s="322"/>
      <c r="E3" s="322"/>
      <c r="F3" s="321" t="str">
        <f>Содержание!$C$41</f>
        <v>Курс доллара ЦБ + 2.5% = У.Е.</v>
      </c>
      <c r="G3" s="295"/>
      <c r="H3" s="297"/>
      <c r="I3" s="304"/>
      <c r="J3" s="305"/>
    </row>
    <row r="4" spans="1:10" ht="24.2" customHeight="1" x14ac:dyDescent="0.15">
      <c r="A4" s="63" t="str">
        <f>Дюралайт!A4</f>
        <v>Артикул</v>
      </c>
      <c r="B4" s="63" t="s">
        <v>1072</v>
      </c>
      <c r="C4" s="63"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75</v>
      </c>
      <c r="B5" s="319"/>
      <c r="C5" s="319"/>
      <c r="D5" s="319"/>
      <c r="E5" s="319"/>
      <c r="F5" s="319"/>
      <c r="G5" s="319"/>
      <c r="H5" s="319"/>
      <c r="I5" s="319"/>
      <c r="J5" s="319"/>
    </row>
    <row r="6" spans="1:10" ht="83.25" customHeight="1" x14ac:dyDescent="0.2">
      <c r="A6" s="15" t="s">
        <v>1132</v>
      </c>
      <c r="B6" s="15"/>
      <c r="C6" s="15" t="s">
        <v>1077</v>
      </c>
      <c r="D6"/>
      <c r="E6" s="62" t="s">
        <v>526</v>
      </c>
      <c r="F6" s="211">
        <v>21</v>
      </c>
      <c r="G6" s="211">
        <v>22</v>
      </c>
      <c r="H6" s="211">
        <v>24</v>
      </c>
      <c r="I6" s="68">
        <f>G6*Содержание!$C$42</f>
        <v>1654.3424149999998</v>
      </c>
      <c r="J6" s="68">
        <f>H6*Содержание!$C$42</f>
        <v>1804.7371799999996</v>
      </c>
    </row>
    <row r="7" spans="1:10" ht="74.25" customHeight="1" x14ac:dyDescent="0.2">
      <c r="A7" s="15" t="s">
        <v>1133</v>
      </c>
      <c r="B7" s="15"/>
      <c r="C7" s="15" t="s">
        <v>1077</v>
      </c>
      <c r="D7"/>
      <c r="E7" s="62" t="s">
        <v>408</v>
      </c>
      <c r="F7" s="211">
        <v>21</v>
      </c>
      <c r="G7" s="211">
        <v>22</v>
      </c>
      <c r="H7" s="211">
        <v>24</v>
      </c>
      <c r="I7" s="68">
        <f>G7*Содержание!$C$42</f>
        <v>1654.3424149999998</v>
      </c>
      <c r="J7" s="68">
        <f>H7*Содержание!$C$42</f>
        <v>1804.7371799999996</v>
      </c>
    </row>
    <row r="8" spans="1:10" ht="79.5" customHeight="1" x14ac:dyDescent="0.2">
      <c r="A8" s="15" t="s">
        <v>1134</v>
      </c>
      <c r="B8" s="15"/>
      <c r="C8" s="15" t="s">
        <v>1077</v>
      </c>
      <c r="D8"/>
      <c r="E8" s="62" t="s">
        <v>409</v>
      </c>
      <c r="F8" s="211">
        <v>21</v>
      </c>
      <c r="G8" s="211">
        <v>22</v>
      </c>
      <c r="H8" s="211">
        <v>24</v>
      </c>
      <c r="I8" s="68">
        <f>G8*Содержание!$C$42</f>
        <v>1654.3424149999998</v>
      </c>
      <c r="J8" s="68">
        <f>H8*Содержание!$C$42</f>
        <v>1804.7371799999996</v>
      </c>
    </row>
    <row r="9" spans="1:10" ht="73.5" customHeight="1" x14ac:dyDescent="0.15">
      <c r="A9" s="15" t="s">
        <v>1135</v>
      </c>
      <c r="B9" s="15" t="s">
        <v>1074</v>
      </c>
      <c r="C9" s="15" t="s">
        <v>1077</v>
      </c>
      <c r="D9" s="153"/>
      <c r="E9" s="62" t="s">
        <v>826</v>
      </c>
      <c r="F9" s="211">
        <v>21</v>
      </c>
      <c r="G9" s="211">
        <v>22</v>
      </c>
      <c r="H9" s="211">
        <v>24</v>
      </c>
      <c r="I9" s="68">
        <f>G9*Содержание!$C$42</f>
        <v>1654.3424149999998</v>
      </c>
      <c r="J9" s="68">
        <f>H9*Содержание!$C$42</f>
        <v>1804.7371799999996</v>
      </c>
    </row>
    <row r="10" spans="1:10" ht="75.75" customHeight="1" x14ac:dyDescent="0.2">
      <c r="A10" s="15" t="s">
        <v>1136</v>
      </c>
      <c r="B10" s="15"/>
      <c r="C10" s="15" t="s">
        <v>1077</v>
      </c>
      <c r="D10"/>
      <c r="E10" s="62" t="s">
        <v>410</v>
      </c>
      <c r="F10" s="211">
        <v>41</v>
      </c>
      <c r="G10" s="211">
        <v>44</v>
      </c>
      <c r="H10" s="211">
        <v>48</v>
      </c>
      <c r="I10" s="68">
        <f>G10*Содержание!$C$42</f>
        <v>3308.6848299999997</v>
      </c>
      <c r="J10" s="68">
        <f>H10*Содержание!$C$42</f>
        <v>3609.4743599999993</v>
      </c>
    </row>
    <row r="11" spans="1:10" ht="75" customHeight="1" x14ac:dyDescent="0.2">
      <c r="A11" s="15" t="s">
        <v>1137</v>
      </c>
      <c r="B11" s="15"/>
      <c r="C11" s="15" t="s">
        <v>1077</v>
      </c>
      <c r="D11"/>
      <c r="E11" s="62" t="s">
        <v>828</v>
      </c>
      <c r="F11" s="211">
        <v>41</v>
      </c>
      <c r="G11" s="211">
        <v>44</v>
      </c>
      <c r="H11" s="211">
        <v>48</v>
      </c>
      <c r="I11" s="68">
        <f>G11*Содержание!$C$42</f>
        <v>3308.6848299999997</v>
      </c>
      <c r="J11" s="68">
        <f>H11*Содержание!$C$42</f>
        <v>3609.4743599999993</v>
      </c>
    </row>
    <row r="12" spans="1:10" ht="75.75" customHeight="1" x14ac:dyDescent="0.2">
      <c r="A12" s="15" t="s">
        <v>1138</v>
      </c>
      <c r="B12" s="15"/>
      <c r="C12" s="15" t="s">
        <v>1077</v>
      </c>
      <c r="D12"/>
      <c r="E12" s="62" t="s">
        <v>827</v>
      </c>
      <c r="F12" s="211">
        <v>41</v>
      </c>
      <c r="G12" s="211">
        <v>44</v>
      </c>
      <c r="H12" s="211">
        <v>48</v>
      </c>
      <c r="I12" s="68">
        <f>G12*Содержание!$C$42</f>
        <v>3308.6848299999997</v>
      </c>
      <c r="J12" s="68">
        <f>H12*Содержание!$C$42</f>
        <v>3609.4743599999993</v>
      </c>
    </row>
    <row r="13" spans="1:10" ht="73.5" customHeight="1" x14ac:dyDescent="0.15">
      <c r="A13" s="15" t="s">
        <v>1139</v>
      </c>
      <c r="B13" s="15" t="s">
        <v>1074</v>
      </c>
      <c r="C13" s="15" t="s">
        <v>1077</v>
      </c>
      <c r="D13" s="154"/>
      <c r="E13" s="62" t="s">
        <v>829</v>
      </c>
      <c r="F13" s="211">
        <v>41</v>
      </c>
      <c r="G13" s="211">
        <v>44</v>
      </c>
      <c r="H13" s="211">
        <v>48</v>
      </c>
      <c r="I13" s="68">
        <f>G13*Содержание!$C$42</f>
        <v>3308.6848299999997</v>
      </c>
      <c r="J13" s="68">
        <f>H13*Содержание!$C$42</f>
        <v>3609.4743599999993</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5:J5"/>
    <mergeCell ref="A1:J2"/>
    <mergeCell ref="I3:J3"/>
    <mergeCell ref="A3:E3"/>
    <mergeCell ref="F3:H3"/>
  </mergeCells>
  <phoneticPr fontId="9" type="noConversion"/>
  <conditionalFormatting sqref="B1:B1048576">
    <cfRule type="containsText" dxfId="63"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pane ySplit="4" topLeftCell="A32" activePane="bottomLeft" state="frozen"/>
      <selection pane="bottomLeft" activeCell="I36" sqref="I36"/>
    </sheetView>
  </sheetViews>
  <sheetFormatPr defaultColWidth="9.140625" defaultRowHeight="24.2" customHeight="1" x14ac:dyDescent="0.15"/>
  <cols>
    <col min="1" max="1" width="27.85546875" style="2" customWidth="1"/>
    <col min="2" max="2" width="8.5703125" style="2" bestFit="1" customWidth="1"/>
    <col min="3" max="3" width="8.140625" style="2" bestFit="1" customWidth="1"/>
    <col min="4" max="4" width="19.28515625" style="2" customWidth="1"/>
    <col min="5" max="5" width="54.5703125" style="2" customWidth="1"/>
    <col min="6" max="6" width="13" style="2" customWidth="1"/>
    <col min="7" max="7" width="13.42578125" style="2" customWidth="1"/>
    <col min="8" max="8" width="14.140625" style="2" customWidth="1"/>
    <col min="9" max="9" width="16.5703125" style="2" customWidth="1"/>
    <col min="10" max="10" width="16.140625" style="2" customWidth="1"/>
    <col min="11" max="16384" width="9.140625" style="2"/>
  </cols>
  <sheetData>
    <row r="1" spans="1:10" ht="24.2" customHeight="1" x14ac:dyDescent="0.15">
      <c r="A1" s="325" t="str">
        <f>Содержание!B1</f>
        <v>ООО “НеоТайп”, г. Москва, ул. 16-я Парковая, д. 30 
Телефон/Факс: (499) 461-4505, (495) 983-11-65, (495) 978-4130 E-mail: info@svetenergo.ru</v>
      </c>
      <c r="B1" s="282"/>
      <c r="C1" s="282"/>
      <c r="D1" s="282"/>
      <c r="E1" s="282"/>
      <c r="F1" s="282"/>
      <c r="G1" s="282"/>
      <c r="H1" s="282"/>
      <c r="I1" s="282"/>
      <c r="J1" s="282"/>
    </row>
    <row r="2" spans="1:10" ht="24.2" customHeight="1" x14ac:dyDescent="0.15">
      <c r="A2" s="326"/>
      <c r="B2" s="283"/>
      <c r="C2" s="283"/>
      <c r="D2" s="283"/>
      <c r="E2" s="283"/>
      <c r="F2" s="283"/>
      <c r="G2" s="283"/>
      <c r="H2" s="283"/>
      <c r="I2" s="283"/>
      <c r="J2" s="283"/>
    </row>
    <row r="3" spans="1:10" ht="36" customHeight="1" x14ac:dyDescent="0.15">
      <c r="A3" s="320" t="str">
        <f>Дюралайт!A3</f>
        <v>Вернуться к содержанию</v>
      </c>
      <c r="B3" s="320"/>
      <c r="C3" s="320"/>
      <c r="D3" s="320"/>
      <c r="E3" s="320"/>
      <c r="F3" s="321" t="str">
        <f>Содержание!$C$41</f>
        <v>Курс доллара ЦБ + 2.5% = У.Е.</v>
      </c>
      <c r="G3" s="295"/>
      <c r="H3" s="297"/>
      <c r="I3" s="304"/>
      <c r="J3" s="305"/>
    </row>
    <row r="4" spans="1:10" ht="24.2" customHeight="1" x14ac:dyDescent="0.15">
      <c r="A4" s="61" t="str">
        <f>Дюралайт!A4</f>
        <v>Артикул</v>
      </c>
      <c r="B4" s="61" t="s">
        <v>1072</v>
      </c>
      <c r="C4" s="61" t="s">
        <v>1075</v>
      </c>
      <c r="D4" s="61"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7" t="s">
        <v>881</v>
      </c>
      <c r="B5" s="327"/>
      <c r="C5" s="327"/>
      <c r="D5" s="327"/>
      <c r="E5" s="327"/>
      <c r="F5" s="327"/>
      <c r="G5" s="327"/>
      <c r="H5" s="327"/>
      <c r="I5" s="327"/>
      <c r="J5" s="327"/>
    </row>
    <row r="6" spans="1:10" ht="24.2" customHeight="1" x14ac:dyDescent="0.15">
      <c r="A6" s="323" t="s">
        <v>1385</v>
      </c>
      <c r="B6" s="323"/>
      <c r="C6" s="323"/>
      <c r="D6" s="323"/>
      <c r="E6" s="323"/>
      <c r="F6" s="323"/>
      <c r="G6" s="323"/>
      <c r="H6" s="323"/>
      <c r="I6" s="323"/>
      <c r="J6" s="323"/>
    </row>
    <row r="7" spans="1:10" ht="73.5" customHeight="1" x14ac:dyDescent="0.15">
      <c r="A7" s="14" t="s">
        <v>834</v>
      </c>
      <c r="B7" s="54"/>
      <c r="C7" s="54" t="s">
        <v>1077</v>
      </c>
      <c r="D7" s="14"/>
      <c r="E7" s="27" t="s">
        <v>882</v>
      </c>
      <c r="F7" s="212">
        <v>99</v>
      </c>
      <c r="G7" s="212">
        <v>105</v>
      </c>
      <c r="H7" s="212">
        <v>120</v>
      </c>
      <c r="I7" s="68">
        <f>G7*Содержание!$C$42</f>
        <v>7895.725162499999</v>
      </c>
      <c r="J7" s="68">
        <f>H7*Содержание!$C$42</f>
        <v>9023.6858999999986</v>
      </c>
    </row>
    <row r="8" spans="1:10" ht="73.5" customHeight="1" x14ac:dyDescent="0.15">
      <c r="A8" s="14" t="s">
        <v>835</v>
      </c>
      <c r="B8" s="54"/>
      <c r="C8" s="54" t="s">
        <v>1077</v>
      </c>
      <c r="D8" s="14"/>
      <c r="E8" s="27" t="s">
        <v>883</v>
      </c>
      <c r="F8" s="212">
        <v>99</v>
      </c>
      <c r="G8" s="212">
        <v>105</v>
      </c>
      <c r="H8" s="212">
        <v>120</v>
      </c>
      <c r="I8" s="68">
        <f>G8*Содержание!$C$42</f>
        <v>7895.725162499999</v>
      </c>
      <c r="J8" s="68">
        <f>H8*Содержание!$C$42</f>
        <v>9023.6858999999986</v>
      </c>
    </row>
    <row r="9" spans="1:10" ht="78.75" customHeight="1" x14ac:dyDescent="0.15">
      <c r="A9" s="146" t="s">
        <v>836</v>
      </c>
      <c r="B9" s="54"/>
      <c r="C9" s="54" t="s">
        <v>1077</v>
      </c>
      <c r="D9" s="14"/>
      <c r="E9" s="27" t="s">
        <v>884</v>
      </c>
      <c r="F9" s="212">
        <v>123</v>
      </c>
      <c r="G9" s="212">
        <v>130</v>
      </c>
      <c r="H9" s="212">
        <v>149</v>
      </c>
      <c r="I9" s="68">
        <f>G9*Содержание!$C$42</f>
        <v>9775.6597249999977</v>
      </c>
      <c r="J9" s="68">
        <f>H9*Содержание!$C$42</f>
        <v>11204.409992499999</v>
      </c>
    </row>
    <row r="10" spans="1:10" ht="77.25" customHeight="1" x14ac:dyDescent="0.15">
      <c r="A10" s="14" t="s">
        <v>837</v>
      </c>
      <c r="B10" s="54"/>
      <c r="C10" s="54" t="s">
        <v>1077</v>
      </c>
      <c r="D10" s="14"/>
      <c r="E10" s="27" t="s">
        <v>885</v>
      </c>
      <c r="F10" s="212">
        <v>125</v>
      </c>
      <c r="G10" s="212">
        <v>132</v>
      </c>
      <c r="H10" s="212">
        <v>152</v>
      </c>
      <c r="I10" s="68">
        <f>G10*Содержание!$C$42</f>
        <v>9926.0544899999986</v>
      </c>
      <c r="J10" s="68">
        <f>H10*Содержание!$C$42</f>
        <v>11430.002139999999</v>
      </c>
    </row>
    <row r="11" spans="1:10" ht="78" customHeight="1" x14ac:dyDescent="0.15">
      <c r="A11" s="14" t="s">
        <v>838</v>
      </c>
      <c r="B11" s="54"/>
      <c r="C11" s="54" t="s">
        <v>1077</v>
      </c>
      <c r="D11" s="14"/>
      <c r="E11" s="27" t="s">
        <v>886</v>
      </c>
      <c r="F11" s="212">
        <v>125</v>
      </c>
      <c r="G11" s="212">
        <v>132</v>
      </c>
      <c r="H11" s="212">
        <v>152</v>
      </c>
      <c r="I11" s="68">
        <f>G11*Содержание!$C$42</f>
        <v>9926.0544899999986</v>
      </c>
      <c r="J11" s="68">
        <f>H11*Содержание!$C$42</f>
        <v>11430.002139999999</v>
      </c>
    </row>
    <row r="12" spans="1:10" ht="75.75" customHeight="1" x14ac:dyDescent="0.15">
      <c r="A12" s="14" t="s">
        <v>839</v>
      </c>
      <c r="B12" s="54"/>
      <c r="C12" s="54" t="s">
        <v>1077</v>
      </c>
      <c r="D12" s="14"/>
      <c r="E12" s="27" t="s">
        <v>887</v>
      </c>
      <c r="F12" s="212">
        <v>125</v>
      </c>
      <c r="G12" s="212">
        <v>132</v>
      </c>
      <c r="H12" s="212">
        <v>152</v>
      </c>
      <c r="I12" s="68">
        <f>G12*Содержание!$C$42</f>
        <v>9926.0544899999986</v>
      </c>
      <c r="J12" s="68">
        <f>H12*Содержание!$C$42</f>
        <v>11430.002139999999</v>
      </c>
    </row>
    <row r="13" spans="1:10" ht="76.5" customHeight="1" x14ac:dyDescent="0.15">
      <c r="A13" s="54" t="s">
        <v>840</v>
      </c>
      <c r="B13" s="54"/>
      <c r="C13" s="54" t="s">
        <v>1077</v>
      </c>
      <c r="D13" s="54"/>
      <c r="E13" s="27" t="s">
        <v>888</v>
      </c>
      <c r="F13" s="212">
        <v>125</v>
      </c>
      <c r="G13" s="212">
        <v>132</v>
      </c>
      <c r="H13" s="212">
        <v>152</v>
      </c>
      <c r="I13" s="68">
        <f>G13*Содержание!$C$42</f>
        <v>9926.0544899999986</v>
      </c>
      <c r="J13" s="68">
        <f>H13*Содержание!$C$42</f>
        <v>11430.002139999999</v>
      </c>
    </row>
    <row r="14" spans="1:10" ht="27" customHeight="1" x14ac:dyDescent="0.15">
      <c r="A14" s="323" t="s">
        <v>759</v>
      </c>
      <c r="B14" s="323"/>
      <c r="C14" s="323"/>
      <c r="D14" s="323"/>
      <c r="E14" s="323"/>
      <c r="F14" s="323"/>
      <c r="G14" s="323"/>
      <c r="H14" s="323"/>
      <c r="I14" s="323"/>
      <c r="J14" s="323"/>
    </row>
    <row r="15" spans="1:10" ht="76.5" customHeight="1" x14ac:dyDescent="0.15">
      <c r="A15" s="14" t="s">
        <v>1140</v>
      </c>
      <c r="B15" s="54"/>
      <c r="C15" s="54" t="s">
        <v>1077</v>
      </c>
      <c r="D15" s="84"/>
      <c r="E15" s="27" t="s">
        <v>889</v>
      </c>
      <c r="F15" s="214">
        <v>108.9</v>
      </c>
      <c r="G15" s="214">
        <v>115.5</v>
      </c>
      <c r="H15" s="214">
        <v>132</v>
      </c>
      <c r="I15" s="68">
        <f>G15*Содержание!$C$42</f>
        <v>8685.2976787499992</v>
      </c>
      <c r="J15" s="68">
        <f>H15*Содержание!$C$42</f>
        <v>9926.0544899999986</v>
      </c>
    </row>
    <row r="16" spans="1:10" ht="76.5" customHeight="1" x14ac:dyDescent="0.15">
      <c r="A16" s="14" t="s">
        <v>1141</v>
      </c>
      <c r="B16" s="54"/>
      <c r="C16" s="54" t="s">
        <v>1077</v>
      </c>
      <c r="D16" s="84"/>
      <c r="E16" s="27" t="s">
        <v>890</v>
      </c>
      <c r="F16" s="214">
        <v>108.9</v>
      </c>
      <c r="G16" s="214">
        <v>115.5</v>
      </c>
      <c r="H16" s="214">
        <v>132</v>
      </c>
      <c r="I16" s="68">
        <f>G16*Содержание!$C$42</f>
        <v>8685.2976787499992</v>
      </c>
      <c r="J16" s="68">
        <f>H16*Содержание!$C$42</f>
        <v>9926.0544899999986</v>
      </c>
    </row>
    <row r="17" spans="1:10" ht="76.5" customHeight="1" x14ac:dyDescent="0.15">
      <c r="A17" s="146" t="s">
        <v>1142</v>
      </c>
      <c r="B17" s="54"/>
      <c r="C17" s="54" t="s">
        <v>1077</v>
      </c>
      <c r="D17" s="84"/>
      <c r="E17" s="27" t="s">
        <v>891</v>
      </c>
      <c r="F17" s="214">
        <v>133</v>
      </c>
      <c r="G17" s="214">
        <v>140</v>
      </c>
      <c r="H17" s="214">
        <v>161</v>
      </c>
      <c r="I17" s="68">
        <f>G17*Содержание!$C$42</f>
        <v>10527.633549999999</v>
      </c>
      <c r="J17" s="68">
        <f>H17*Содержание!$C$42</f>
        <v>12106.778582499997</v>
      </c>
    </row>
    <row r="18" spans="1:10" ht="76.5" customHeight="1" x14ac:dyDescent="0.15">
      <c r="A18" s="14" t="s">
        <v>1143</v>
      </c>
      <c r="B18" s="54"/>
      <c r="C18" s="54" t="s">
        <v>1077</v>
      </c>
      <c r="D18" s="14"/>
      <c r="E18" s="27" t="s">
        <v>872</v>
      </c>
      <c r="F18" s="212">
        <v>135</v>
      </c>
      <c r="G18" s="212">
        <v>143</v>
      </c>
      <c r="H18" s="212">
        <v>165</v>
      </c>
      <c r="I18" s="68">
        <f>G18*Содержание!$C$42</f>
        <v>10753.225697499998</v>
      </c>
      <c r="J18" s="68">
        <f>H18*Содержание!$C$42</f>
        <v>12407.568112499997</v>
      </c>
    </row>
    <row r="19" spans="1:10" ht="76.5" customHeight="1" x14ac:dyDescent="0.15">
      <c r="A19" s="14" t="s">
        <v>1144</v>
      </c>
      <c r="B19" s="54"/>
      <c r="C19" s="54" t="s">
        <v>1077</v>
      </c>
      <c r="D19" s="14"/>
      <c r="E19" s="27" t="s">
        <v>892</v>
      </c>
      <c r="F19" s="212">
        <v>135</v>
      </c>
      <c r="G19" s="212">
        <v>143</v>
      </c>
      <c r="H19" s="212">
        <v>165</v>
      </c>
      <c r="I19" s="68">
        <f>G19*Содержание!$C$42</f>
        <v>10753.225697499998</v>
      </c>
      <c r="J19" s="68">
        <f>H19*Содержание!$C$42</f>
        <v>12407.568112499997</v>
      </c>
    </row>
    <row r="20" spans="1:10" ht="81" customHeight="1" x14ac:dyDescent="0.15">
      <c r="A20" s="14" t="s">
        <v>1145</v>
      </c>
      <c r="B20" s="54"/>
      <c r="C20" s="54" t="s">
        <v>1077</v>
      </c>
      <c r="D20" s="14"/>
      <c r="E20" s="27" t="s">
        <v>893</v>
      </c>
      <c r="F20" s="212">
        <v>135</v>
      </c>
      <c r="G20" s="212">
        <v>143</v>
      </c>
      <c r="H20" s="212">
        <v>165</v>
      </c>
      <c r="I20" s="68">
        <f>G20*Содержание!$C$42</f>
        <v>10753.225697499998</v>
      </c>
      <c r="J20" s="68">
        <f>H20*Содержание!$C$42</f>
        <v>12407.568112499997</v>
      </c>
    </row>
    <row r="21" spans="1:10" ht="91.5" customHeight="1" x14ac:dyDescent="0.15">
      <c r="A21" s="14" t="s">
        <v>1810</v>
      </c>
      <c r="B21" s="54"/>
      <c r="C21" s="54" t="s">
        <v>1077</v>
      </c>
      <c r="D21" s="14"/>
      <c r="E21" s="199" t="s">
        <v>1808</v>
      </c>
      <c r="F21" s="212">
        <v>135</v>
      </c>
      <c r="G21" s="212">
        <v>143</v>
      </c>
      <c r="H21" s="212">
        <v>165</v>
      </c>
      <c r="I21" s="182">
        <f>G21*Содержание!$C$42</f>
        <v>10753.225697499998</v>
      </c>
      <c r="J21" s="182">
        <f>H21*Содержание!$C$42</f>
        <v>12407.568112499997</v>
      </c>
    </row>
    <row r="22" spans="1:10" ht="75" customHeight="1" x14ac:dyDescent="0.15">
      <c r="A22" s="54" t="s">
        <v>1146</v>
      </c>
      <c r="B22" s="54"/>
      <c r="C22" s="54" t="s">
        <v>1077</v>
      </c>
      <c r="D22" s="60"/>
      <c r="E22" s="27" t="s">
        <v>894</v>
      </c>
      <c r="F22" s="212">
        <v>135</v>
      </c>
      <c r="G22" s="212">
        <v>143</v>
      </c>
      <c r="H22" s="212">
        <v>165</v>
      </c>
      <c r="I22" s="68">
        <f>G22*Содержание!$C$42</f>
        <v>10753.225697499998</v>
      </c>
      <c r="J22" s="68">
        <f>H22*Содержание!$C$42</f>
        <v>12407.568112499997</v>
      </c>
    </row>
    <row r="23" spans="1:10" ht="88.5" customHeight="1" x14ac:dyDescent="0.15">
      <c r="A23" s="54" t="s">
        <v>1809</v>
      </c>
      <c r="B23" s="54"/>
      <c r="C23" s="54"/>
      <c r="D23" s="60"/>
      <c r="E23" s="199" t="s">
        <v>1815</v>
      </c>
      <c r="F23" s="212">
        <v>135</v>
      </c>
      <c r="G23" s="212">
        <v>143</v>
      </c>
      <c r="H23" s="212">
        <v>165</v>
      </c>
      <c r="I23" s="182">
        <f>G23*Содержание!$C$42</f>
        <v>10753.225697499998</v>
      </c>
      <c r="J23" s="182">
        <f>H23*Содержание!$C$42</f>
        <v>12407.568112499997</v>
      </c>
    </row>
    <row r="24" spans="1:10" ht="24.95" customHeight="1" x14ac:dyDescent="0.15">
      <c r="A24" s="323" t="s">
        <v>1321</v>
      </c>
      <c r="B24" s="323"/>
      <c r="C24" s="323"/>
      <c r="D24" s="323"/>
      <c r="E24" s="323"/>
      <c r="F24" s="323"/>
      <c r="G24" s="323"/>
      <c r="H24" s="323"/>
      <c r="I24" s="323"/>
      <c r="J24" s="323"/>
    </row>
    <row r="25" spans="1:10" ht="75" customHeight="1" x14ac:dyDescent="0.15">
      <c r="A25" s="54" t="s">
        <v>1322</v>
      </c>
      <c r="B25" s="54" t="s">
        <v>1074</v>
      </c>
      <c r="C25" s="54" t="s">
        <v>1077</v>
      </c>
      <c r="D25" s="60"/>
      <c r="E25" s="27" t="s">
        <v>1326</v>
      </c>
      <c r="F25" s="214">
        <v>65.5</v>
      </c>
      <c r="G25" s="214">
        <v>69</v>
      </c>
      <c r="H25" s="214">
        <v>80</v>
      </c>
      <c r="I25" s="68">
        <f>G25*Содержание!$C$42</f>
        <v>5188.6193924999989</v>
      </c>
      <c r="J25" s="68">
        <f>H25*Содержание!$C$42</f>
        <v>6015.7905999999994</v>
      </c>
    </row>
    <row r="26" spans="1:10" ht="75" customHeight="1" x14ac:dyDescent="0.15">
      <c r="A26" s="54" t="s">
        <v>1323</v>
      </c>
      <c r="B26" s="54" t="s">
        <v>1074</v>
      </c>
      <c r="C26" s="54" t="s">
        <v>1077</v>
      </c>
      <c r="D26" s="60"/>
      <c r="E26" s="27" t="s">
        <v>1327</v>
      </c>
      <c r="F26" s="214">
        <v>74</v>
      </c>
      <c r="G26" s="214">
        <v>78</v>
      </c>
      <c r="H26" s="214">
        <v>90</v>
      </c>
      <c r="I26" s="68">
        <f>G26*Содержание!$C$42</f>
        <v>5865.3958349999994</v>
      </c>
      <c r="J26" s="68">
        <f>H26*Содержание!$C$42</f>
        <v>6767.7644249999994</v>
      </c>
    </row>
    <row r="27" spans="1:10" ht="75" customHeight="1" x14ac:dyDescent="0.15">
      <c r="A27" s="54" t="s">
        <v>1324</v>
      </c>
      <c r="B27" s="54" t="s">
        <v>1074</v>
      </c>
      <c r="C27" s="54" t="s">
        <v>1077</v>
      </c>
      <c r="D27" s="60"/>
      <c r="E27" s="27" t="s">
        <v>1328</v>
      </c>
      <c r="F27" s="214">
        <v>82</v>
      </c>
      <c r="G27" s="214">
        <v>86</v>
      </c>
      <c r="H27" s="214">
        <v>99</v>
      </c>
      <c r="I27" s="68">
        <f>G27*Содержание!$C$42</f>
        <v>6466.9748949999994</v>
      </c>
      <c r="J27" s="68">
        <f>H27*Содержание!$C$42</f>
        <v>7444.540867499999</v>
      </c>
    </row>
    <row r="28" spans="1:10" ht="75" customHeight="1" x14ac:dyDescent="0.15">
      <c r="A28" s="54" t="s">
        <v>1325</v>
      </c>
      <c r="B28" s="54" t="s">
        <v>1074</v>
      </c>
      <c r="C28" s="54" t="s">
        <v>1077</v>
      </c>
      <c r="D28" s="60"/>
      <c r="E28" s="27" t="s">
        <v>1329</v>
      </c>
      <c r="F28" s="214">
        <v>82</v>
      </c>
      <c r="G28" s="214">
        <v>86</v>
      </c>
      <c r="H28" s="214">
        <v>99</v>
      </c>
      <c r="I28" s="68">
        <f>G28*Содержание!$C$42</f>
        <v>6466.9748949999994</v>
      </c>
      <c r="J28" s="68">
        <f>H28*Содержание!$C$42</f>
        <v>7444.540867499999</v>
      </c>
    </row>
    <row r="29" spans="1:10" ht="24.95" customHeight="1" x14ac:dyDescent="0.15">
      <c r="A29" s="323" t="s">
        <v>1321</v>
      </c>
      <c r="B29" s="323"/>
      <c r="C29" s="323"/>
      <c r="D29" s="323"/>
      <c r="E29" s="323"/>
      <c r="F29" s="323"/>
      <c r="G29" s="323"/>
      <c r="H29" s="323"/>
      <c r="I29" s="323"/>
      <c r="J29" s="323"/>
    </row>
    <row r="30" spans="1:10" ht="75" customHeight="1" x14ac:dyDescent="0.15">
      <c r="A30" s="54" t="s">
        <v>1458</v>
      </c>
      <c r="B30" s="54" t="s">
        <v>1074</v>
      </c>
      <c r="C30" s="54" t="s">
        <v>1077</v>
      </c>
      <c r="D30" s="60"/>
      <c r="E30" s="27" t="s">
        <v>1330</v>
      </c>
      <c r="F30" s="214">
        <v>69</v>
      </c>
      <c r="G30" s="214">
        <v>72.5</v>
      </c>
      <c r="H30" s="214">
        <v>84</v>
      </c>
      <c r="I30" s="68">
        <f>G30*Содержание!$C$42</f>
        <v>5451.8102312499996</v>
      </c>
      <c r="J30" s="68">
        <f>H30*Содержание!$C$42</f>
        <v>6316.5801299999994</v>
      </c>
    </row>
    <row r="31" spans="1:10" ht="75" customHeight="1" x14ac:dyDescent="0.15">
      <c r="A31" s="54" t="s">
        <v>1459</v>
      </c>
      <c r="B31" s="54" t="s">
        <v>1074</v>
      </c>
      <c r="C31" s="54" t="s">
        <v>1077</v>
      </c>
      <c r="D31" s="60"/>
      <c r="E31" s="27" t="s">
        <v>1331</v>
      </c>
      <c r="F31" s="214">
        <v>7.8</v>
      </c>
      <c r="G31" s="214">
        <v>82</v>
      </c>
      <c r="H31" s="214">
        <v>94.5</v>
      </c>
      <c r="I31" s="68">
        <f>G31*Содержание!$C$42</f>
        <v>6166.1853649999994</v>
      </c>
      <c r="J31" s="68">
        <f>H31*Содержание!$C$42</f>
        <v>7106.1526462499987</v>
      </c>
    </row>
    <row r="32" spans="1:10" ht="75" customHeight="1" x14ac:dyDescent="0.15">
      <c r="A32" s="54" t="s">
        <v>1460</v>
      </c>
      <c r="B32" s="54" t="s">
        <v>1074</v>
      </c>
      <c r="C32" s="54" t="s">
        <v>1077</v>
      </c>
      <c r="D32" s="60"/>
      <c r="E32" s="27" t="s">
        <v>1332</v>
      </c>
      <c r="F32" s="214">
        <v>86</v>
      </c>
      <c r="G32" s="214">
        <v>90.5</v>
      </c>
      <c r="H32" s="214">
        <v>104</v>
      </c>
      <c r="I32" s="68">
        <f>G32*Содержание!$C$42</f>
        <v>6805.3631162499987</v>
      </c>
      <c r="J32" s="68">
        <f>H32*Содержание!$C$42</f>
        <v>7820.5277799999985</v>
      </c>
    </row>
    <row r="33" spans="1:10" ht="75" customHeight="1" x14ac:dyDescent="0.15">
      <c r="A33" s="54" t="s">
        <v>1461</v>
      </c>
      <c r="B33" s="54" t="s">
        <v>1074</v>
      </c>
      <c r="C33" s="54" t="s">
        <v>1077</v>
      </c>
      <c r="D33" s="60"/>
      <c r="E33" s="27" t="s">
        <v>1333</v>
      </c>
      <c r="F33" s="214">
        <v>86</v>
      </c>
      <c r="G33" s="214">
        <v>90.5</v>
      </c>
      <c r="H33" s="214">
        <v>104</v>
      </c>
      <c r="I33" s="68">
        <f>G33*Содержание!$C$42</f>
        <v>6805.3631162499987</v>
      </c>
      <c r="J33" s="68">
        <f>H33*Содержание!$C$42</f>
        <v>7820.5277799999985</v>
      </c>
    </row>
    <row r="34" spans="1:10" ht="91.5" customHeight="1" x14ac:dyDescent="0.15">
      <c r="A34" s="54" t="s">
        <v>1811</v>
      </c>
      <c r="B34" s="209" t="s">
        <v>1074</v>
      </c>
      <c r="C34" s="54" t="s">
        <v>1077</v>
      </c>
      <c r="D34" s="60"/>
      <c r="E34" s="199" t="s">
        <v>1812</v>
      </c>
      <c r="F34" s="214">
        <v>86</v>
      </c>
      <c r="G34" s="214">
        <v>90.5</v>
      </c>
      <c r="H34" s="214">
        <v>104</v>
      </c>
      <c r="I34" s="182">
        <f>G34*Содержание!$C$42</f>
        <v>6805.3631162499987</v>
      </c>
      <c r="J34" s="182">
        <f>H34*Содержание!$C$42</f>
        <v>7820.5277799999985</v>
      </c>
    </row>
    <row r="35" spans="1:10" ht="75" customHeight="1" x14ac:dyDescent="0.15">
      <c r="A35" s="54" t="s">
        <v>1462</v>
      </c>
      <c r="B35" s="54" t="s">
        <v>1074</v>
      </c>
      <c r="C35" s="54" t="s">
        <v>1077</v>
      </c>
      <c r="D35" s="60"/>
      <c r="E35" s="199" t="s">
        <v>1334</v>
      </c>
      <c r="F35" s="214">
        <v>86</v>
      </c>
      <c r="G35" s="214">
        <v>90.5</v>
      </c>
      <c r="H35" s="214">
        <v>104</v>
      </c>
      <c r="I35" s="182">
        <f>G35*Содержание!$C$42</f>
        <v>6805.3631162499987</v>
      </c>
      <c r="J35" s="182">
        <f>H35*Содержание!$C$42</f>
        <v>7820.5277799999985</v>
      </c>
    </row>
    <row r="36" spans="1:10" ht="93.75" customHeight="1" x14ac:dyDescent="0.15">
      <c r="A36" s="54" t="s">
        <v>1813</v>
      </c>
      <c r="B36" s="209" t="s">
        <v>1074</v>
      </c>
      <c r="C36" s="54" t="s">
        <v>1077</v>
      </c>
      <c r="D36" s="60"/>
      <c r="E36" s="199" t="s">
        <v>1814</v>
      </c>
      <c r="F36" s="214">
        <v>86</v>
      </c>
      <c r="G36" s="214">
        <v>90.5</v>
      </c>
      <c r="H36" s="214">
        <v>104</v>
      </c>
      <c r="I36" s="182">
        <f>G36*Содержание!$C$42</f>
        <v>6805.3631162499987</v>
      </c>
      <c r="J36" s="182">
        <f>H36*Содержание!$C$42</f>
        <v>7820.5277799999985</v>
      </c>
    </row>
    <row r="37" spans="1:10" ht="24.2" customHeight="1" x14ac:dyDescent="0.15">
      <c r="A37" s="319" t="s">
        <v>229</v>
      </c>
      <c r="B37" s="319"/>
      <c r="C37" s="319"/>
      <c r="D37" s="319"/>
      <c r="E37" s="319"/>
      <c r="F37" s="319"/>
      <c r="G37" s="319"/>
      <c r="H37" s="319"/>
      <c r="I37" s="319"/>
      <c r="J37" s="319"/>
    </row>
    <row r="38" spans="1:10" ht="24.2" customHeight="1" x14ac:dyDescent="0.15">
      <c r="A38" s="324" t="s">
        <v>1255</v>
      </c>
      <c r="B38" s="324"/>
      <c r="C38" s="324"/>
      <c r="D38" s="324"/>
      <c r="E38" s="324"/>
      <c r="F38" s="324"/>
      <c r="G38" s="324"/>
      <c r="H38" s="324"/>
      <c r="I38" s="324"/>
      <c r="J38" s="324"/>
    </row>
    <row r="39" spans="1:10" ht="78" customHeight="1" x14ac:dyDescent="0.15">
      <c r="A39" s="53" t="s">
        <v>1051</v>
      </c>
      <c r="B39" s="15"/>
      <c r="C39" s="15" t="s">
        <v>1076</v>
      </c>
      <c r="D39" s="15"/>
      <c r="E39" s="27" t="s">
        <v>548</v>
      </c>
      <c r="F39" s="175">
        <v>1.67</v>
      </c>
      <c r="G39" s="175">
        <v>1.78</v>
      </c>
      <c r="H39" s="175">
        <v>1.9</v>
      </c>
      <c r="I39" s="68">
        <f>G39*Содержание!$C$42</f>
        <v>133.85134084999999</v>
      </c>
      <c r="J39" s="68">
        <f>H39*Содержание!$C$42</f>
        <v>142.87502674999996</v>
      </c>
    </row>
    <row r="40" spans="1:10" ht="78" customHeight="1" x14ac:dyDescent="0.15">
      <c r="A40" s="53" t="s">
        <v>1053</v>
      </c>
      <c r="B40" s="15"/>
      <c r="C40" s="15" t="s">
        <v>1076</v>
      </c>
      <c r="D40" s="15"/>
      <c r="E40" s="27" t="s">
        <v>277</v>
      </c>
      <c r="F40" s="175">
        <v>1.67</v>
      </c>
      <c r="G40" s="175">
        <v>1.78</v>
      </c>
      <c r="H40" s="175">
        <v>1.9</v>
      </c>
      <c r="I40" s="68">
        <f>G40*Содержание!$C$42</f>
        <v>133.85134084999999</v>
      </c>
      <c r="J40" s="68">
        <f>H40*Содержание!$C$42</f>
        <v>142.87502674999996</v>
      </c>
    </row>
    <row r="41" spans="1:10" ht="78" customHeight="1" x14ac:dyDescent="0.15">
      <c r="A41" s="152" t="s">
        <v>1746</v>
      </c>
      <c r="B41" s="15"/>
      <c r="C41" s="15" t="s">
        <v>1076</v>
      </c>
      <c r="D41" s="15"/>
      <c r="E41" s="191" t="s">
        <v>1747</v>
      </c>
      <c r="F41" s="175">
        <v>1.67</v>
      </c>
      <c r="G41" s="175">
        <v>1.78</v>
      </c>
      <c r="H41" s="175">
        <v>1.9</v>
      </c>
      <c r="I41" s="68">
        <f>G41*Содержание!$C$42</f>
        <v>133.85134084999999</v>
      </c>
      <c r="J41" s="68">
        <f>H41*Содержание!$C$42</f>
        <v>142.87502674999996</v>
      </c>
    </row>
    <row r="42" spans="1:10" ht="78" customHeight="1" x14ac:dyDescent="0.15">
      <c r="A42" s="5" t="s">
        <v>1147</v>
      </c>
      <c r="B42" s="15"/>
      <c r="C42" s="15" t="s">
        <v>1076</v>
      </c>
      <c r="D42" s="15"/>
      <c r="E42" s="33" t="s">
        <v>278</v>
      </c>
      <c r="F42" s="175">
        <v>1.67</v>
      </c>
      <c r="G42" s="175">
        <v>1.78</v>
      </c>
      <c r="H42" s="175">
        <v>1.9</v>
      </c>
      <c r="I42" s="68">
        <f>G42*Содержание!$C$42</f>
        <v>133.85134084999999</v>
      </c>
      <c r="J42" s="68">
        <f>H42*Содержание!$C$42</f>
        <v>142.87502674999996</v>
      </c>
    </row>
    <row r="43" spans="1:10" ht="78" customHeight="1" x14ac:dyDescent="0.15">
      <c r="A43" s="5" t="s">
        <v>270</v>
      </c>
      <c r="B43" s="15"/>
      <c r="C43" s="15" t="s">
        <v>1076</v>
      </c>
      <c r="D43" s="15"/>
      <c r="E43" s="33" t="s">
        <v>615</v>
      </c>
      <c r="F43" s="175">
        <v>1.67</v>
      </c>
      <c r="G43" s="175">
        <v>1.78</v>
      </c>
      <c r="H43" s="175">
        <v>1.9</v>
      </c>
      <c r="I43" s="68">
        <f>G43*Содержание!$C$42</f>
        <v>133.85134084999999</v>
      </c>
      <c r="J43" s="68">
        <f>H43*Содержание!$C$42</f>
        <v>142.87502674999996</v>
      </c>
    </row>
    <row r="44" spans="1:10" ht="78" customHeight="1" x14ac:dyDescent="0.15">
      <c r="A44" s="53" t="s">
        <v>1556</v>
      </c>
      <c r="B44" s="15"/>
      <c r="C44" s="15" t="s">
        <v>1076</v>
      </c>
      <c r="D44" s="15"/>
      <c r="E44" s="27" t="s">
        <v>616</v>
      </c>
      <c r="F44" s="175">
        <v>1.3</v>
      </c>
      <c r="G44" s="175">
        <v>1.4</v>
      </c>
      <c r="H44" s="175">
        <v>1.54</v>
      </c>
      <c r="I44" s="68">
        <f>G44*Содержание!$C$42</f>
        <v>105.27633549999997</v>
      </c>
      <c r="J44" s="68">
        <f>H44*Содержание!$C$42</f>
        <v>115.80396904999999</v>
      </c>
    </row>
    <row r="45" spans="1:10" ht="78" customHeight="1" x14ac:dyDescent="0.15">
      <c r="A45" s="53" t="s">
        <v>1052</v>
      </c>
      <c r="B45" s="15"/>
      <c r="C45" s="15" t="s">
        <v>1076</v>
      </c>
      <c r="D45" s="15"/>
      <c r="E45" s="27" t="s">
        <v>617</v>
      </c>
      <c r="F45" s="175">
        <v>1</v>
      </c>
      <c r="G45" s="175">
        <v>1.07</v>
      </c>
      <c r="H45" s="175">
        <v>1.17</v>
      </c>
      <c r="I45" s="68">
        <f>G45*Содержание!$C$42</f>
        <v>80.461199274999998</v>
      </c>
      <c r="J45" s="68">
        <f>H45*Содержание!$C$42</f>
        <v>87.980937524999987</v>
      </c>
    </row>
    <row r="46" spans="1:10" ht="78" customHeight="1" x14ac:dyDescent="0.15">
      <c r="A46" s="53" t="s">
        <v>1557</v>
      </c>
      <c r="B46" s="15"/>
      <c r="C46" s="15" t="s">
        <v>1076</v>
      </c>
      <c r="D46" s="15"/>
      <c r="E46" s="27" t="s">
        <v>618</v>
      </c>
      <c r="F46" s="175">
        <v>1</v>
      </c>
      <c r="G46" s="175">
        <v>1.07</v>
      </c>
      <c r="H46" s="175">
        <v>1.17</v>
      </c>
      <c r="I46" s="68">
        <f>G46*Содержание!$C$42</f>
        <v>80.461199274999998</v>
      </c>
      <c r="J46" s="68">
        <f>H46*Содержание!$C$42</f>
        <v>87.980937524999987</v>
      </c>
    </row>
    <row r="47" spans="1:10" ht="78" customHeight="1" x14ac:dyDescent="0.15">
      <c r="A47" s="53" t="s">
        <v>399</v>
      </c>
      <c r="B47" s="15"/>
      <c r="C47" s="15" t="s">
        <v>1076</v>
      </c>
      <c r="D47" s="15"/>
      <c r="E47" s="27" t="s">
        <v>281</v>
      </c>
      <c r="F47" s="175">
        <v>1.35</v>
      </c>
      <c r="G47" s="175">
        <v>1.45</v>
      </c>
      <c r="H47" s="175">
        <v>1.6</v>
      </c>
      <c r="I47" s="68">
        <f>G47*Содержание!$C$42</f>
        <v>109.03620462499998</v>
      </c>
      <c r="J47" s="68">
        <f>H47*Содержание!$C$42</f>
        <v>120.31581199999999</v>
      </c>
    </row>
    <row r="48" spans="1:10" ht="78" customHeight="1" x14ac:dyDescent="0.15">
      <c r="A48" s="5" t="s">
        <v>1148</v>
      </c>
      <c r="B48" s="15"/>
      <c r="C48" s="15" t="s">
        <v>1076</v>
      </c>
      <c r="D48" s="15"/>
      <c r="E48" s="33" t="s">
        <v>282</v>
      </c>
      <c r="F48" s="175">
        <v>1.35</v>
      </c>
      <c r="G48" s="175">
        <v>1.45</v>
      </c>
      <c r="H48" s="175">
        <v>1.6</v>
      </c>
      <c r="I48" s="68">
        <f>G48*Содержание!$C$42</f>
        <v>109.03620462499998</v>
      </c>
      <c r="J48" s="68">
        <f>H48*Содержание!$C$42</f>
        <v>120.31581199999999</v>
      </c>
    </row>
    <row r="49" spans="1:10" ht="78" customHeight="1" x14ac:dyDescent="0.15">
      <c r="A49" s="152" t="s">
        <v>1825</v>
      </c>
      <c r="B49" s="15"/>
      <c r="C49" s="15" t="s">
        <v>1077</v>
      </c>
      <c r="D49" s="15"/>
      <c r="E49" s="147" t="s">
        <v>1826</v>
      </c>
      <c r="F49" s="175">
        <v>0.2</v>
      </c>
      <c r="G49" s="175">
        <v>0.25</v>
      </c>
      <c r="H49" s="175">
        <v>0.3</v>
      </c>
      <c r="I49" s="68">
        <f>G49*Содержание!$C$42</f>
        <v>18.799345624999997</v>
      </c>
      <c r="J49" s="68">
        <f>H49*Содержание!$C$42</f>
        <v>22.559214749999995</v>
      </c>
    </row>
    <row r="50" spans="1:10" ht="78" customHeight="1" x14ac:dyDescent="0.15">
      <c r="A50" s="53" t="s">
        <v>648</v>
      </c>
      <c r="B50" s="15"/>
      <c r="C50" s="15" t="s">
        <v>1077</v>
      </c>
      <c r="D50" s="15"/>
      <c r="E50" s="27" t="s">
        <v>256</v>
      </c>
      <c r="F50" s="175">
        <v>37.5</v>
      </c>
      <c r="G50" s="175">
        <v>40</v>
      </c>
      <c r="H50" s="175">
        <v>44</v>
      </c>
      <c r="I50" s="68">
        <f>G50*Содержание!$C$42</f>
        <v>3007.8952999999997</v>
      </c>
      <c r="J50" s="68">
        <f>H50*Содержание!$C$42</f>
        <v>3308.6848299999997</v>
      </c>
    </row>
    <row r="51" spans="1:10" ht="70.5" customHeight="1" x14ac:dyDescent="0.15">
      <c r="A51" s="144" t="s">
        <v>649</v>
      </c>
      <c r="B51" s="14"/>
      <c r="C51" s="15" t="s">
        <v>1076</v>
      </c>
      <c r="D51" s="14"/>
      <c r="E51" s="27" t="s">
        <v>257</v>
      </c>
      <c r="F51" s="175">
        <v>3</v>
      </c>
      <c r="G51" s="175">
        <v>3.2</v>
      </c>
      <c r="H51" s="175">
        <v>3.52</v>
      </c>
      <c r="I51" s="68">
        <f>G51*Содержание!$C$42</f>
        <v>240.63162399999999</v>
      </c>
      <c r="J51" s="68">
        <f>H51*Содержание!$C$42</f>
        <v>264.69478639999994</v>
      </c>
    </row>
  </sheetData>
  <sheetProtection selectLockedCells="1" selectUnlockedCells="1"/>
  <customSheetViews>
    <customSheetView guid="{387FB4AB-0DDA-49CE-893D-FDA5B323CE06}" showPageBreaks="1" topLeftCell="A34">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1">
    <mergeCell ref="A14:J14"/>
    <mergeCell ref="A24:J24"/>
    <mergeCell ref="A29:J29"/>
    <mergeCell ref="A38:J38"/>
    <mergeCell ref="A1:J2"/>
    <mergeCell ref="A5:J5"/>
    <mergeCell ref="F3:H3"/>
    <mergeCell ref="I3:J3"/>
    <mergeCell ref="A3:E3"/>
    <mergeCell ref="A37:J37"/>
    <mergeCell ref="A6:J6"/>
  </mergeCells>
  <phoneticPr fontId="9" type="noConversion"/>
  <conditionalFormatting sqref="B1:B23 B25:B28 B30:B65542">
    <cfRule type="containsText" dxfId="62" priority="3" stopIfTrue="1" operator="containsText" text="Да">
      <formula>NOT(ISERROR(SEARCH("Да",B1)))</formula>
    </cfRule>
  </conditionalFormatting>
  <conditionalFormatting sqref="B24">
    <cfRule type="containsText" dxfId="61" priority="2" stopIfTrue="1" operator="containsText" text="Да">
      <formula>NOT(ISERROR(SEARCH("Да",B24)))</formula>
    </cfRule>
  </conditionalFormatting>
  <conditionalFormatting sqref="B29">
    <cfRule type="containsText" dxfId="60" priority="1" stopIfTrue="1" operator="containsText" text="Да">
      <formula>NOT(ISERROR(SEARCH("Да",B29)))</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Normal="100" workbookViewId="0">
      <pane ySplit="4" topLeftCell="A5" activePane="bottomLeft" state="frozen"/>
      <selection pane="bottomLeft" activeCell="K1"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5703125" style="2" customWidth="1"/>
    <col min="5" max="5" width="55.42578125" style="2" customWidth="1"/>
    <col min="6" max="6" width="12.85546875" style="2" customWidth="1"/>
    <col min="7" max="7" width="13.140625" style="2" customWidth="1"/>
    <col min="8" max="8" width="12.5703125" style="2" customWidth="1"/>
    <col min="9" max="10" width="15.57031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40.5"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24" t="s">
        <v>230</v>
      </c>
      <c r="B5" s="324"/>
      <c r="C5" s="324"/>
      <c r="D5" s="324"/>
      <c r="E5" s="324"/>
      <c r="F5" s="324"/>
      <c r="G5" s="324"/>
      <c r="H5" s="324"/>
      <c r="I5" s="324"/>
      <c r="J5" s="324"/>
    </row>
    <row r="6" spans="1:10" ht="24.2" customHeight="1" x14ac:dyDescent="0.15">
      <c r="A6" s="328" t="s">
        <v>1256</v>
      </c>
      <c r="B6" s="328"/>
      <c r="C6" s="328"/>
      <c r="D6" s="328"/>
      <c r="E6" s="328"/>
      <c r="F6" s="328"/>
      <c r="G6" s="328"/>
      <c r="H6" s="328"/>
      <c r="I6" s="328"/>
      <c r="J6" s="328"/>
    </row>
    <row r="7" spans="1:10" ht="81" customHeight="1" x14ac:dyDescent="0.15">
      <c r="A7" s="15" t="s">
        <v>312</v>
      </c>
      <c r="B7" s="22"/>
      <c r="C7" s="22" t="s">
        <v>1077</v>
      </c>
      <c r="D7" s="54"/>
      <c r="E7" s="27" t="s">
        <v>948</v>
      </c>
      <c r="F7" s="175">
        <v>160</v>
      </c>
      <c r="G7" s="175">
        <v>176</v>
      </c>
      <c r="H7" s="175">
        <v>194</v>
      </c>
      <c r="I7" s="68">
        <f>G7*Содержание!$C$42</f>
        <v>13234.739319999999</v>
      </c>
      <c r="J7" s="68">
        <f>H7*Содержание!$C$42</f>
        <v>14588.292204999998</v>
      </c>
    </row>
    <row r="8" spans="1:10" ht="156" customHeight="1" x14ac:dyDescent="0.15">
      <c r="A8" s="15" t="s">
        <v>311</v>
      </c>
      <c r="B8" s="22"/>
      <c r="C8" s="22" t="s">
        <v>1077</v>
      </c>
      <c r="D8" s="54"/>
      <c r="E8" s="27" t="s">
        <v>74</v>
      </c>
      <c r="F8" s="175">
        <v>183</v>
      </c>
      <c r="G8" s="175">
        <v>200</v>
      </c>
      <c r="H8" s="175">
        <v>230</v>
      </c>
      <c r="I8" s="68">
        <f>G8*Содержание!$C$42</f>
        <v>15039.476499999997</v>
      </c>
      <c r="J8" s="68">
        <f>H8*Содержание!$C$42</f>
        <v>17295.397974999996</v>
      </c>
    </row>
    <row r="9" spans="1:10" ht="86.25" customHeight="1" x14ac:dyDescent="0.15">
      <c r="A9" s="15" t="s">
        <v>805</v>
      </c>
      <c r="B9" s="15"/>
      <c r="C9" s="22" t="s">
        <v>1077</v>
      </c>
      <c r="D9" s="89"/>
      <c r="E9" s="27" t="s">
        <v>951</v>
      </c>
      <c r="F9" s="175">
        <v>670</v>
      </c>
      <c r="G9" s="175">
        <v>736</v>
      </c>
      <c r="H9" s="175">
        <v>810</v>
      </c>
      <c r="I9" s="68">
        <f>G9*Содержание!$C$42</f>
        <v>55345.273519999995</v>
      </c>
      <c r="J9" s="68">
        <f>H9*Содержание!$C$42</f>
        <v>60909.879824999989</v>
      </c>
    </row>
    <row r="10" spans="1:10" ht="93" customHeight="1" x14ac:dyDescent="0.15">
      <c r="A10" s="15" t="s">
        <v>198</v>
      </c>
      <c r="B10" s="15"/>
      <c r="C10" s="22" t="s">
        <v>1077</v>
      </c>
      <c r="D10" s="89"/>
      <c r="E10" s="27" t="s">
        <v>949</v>
      </c>
      <c r="F10" s="175">
        <v>777</v>
      </c>
      <c r="G10" s="175">
        <v>854</v>
      </c>
      <c r="H10" s="175">
        <v>940</v>
      </c>
      <c r="I10" s="68">
        <f>G10*Содержание!$C$42</f>
        <v>64218.564654999987</v>
      </c>
      <c r="J10" s="68">
        <f>H10*Содержание!$C$42</f>
        <v>70685.539549999987</v>
      </c>
    </row>
    <row r="11" spans="1:10" ht="102" customHeight="1" x14ac:dyDescent="0.15">
      <c r="A11" s="15" t="s">
        <v>199</v>
      </c>
      <c r="B11" s="15"/>
      <c r="C11" s="22" t="s">
        <v>1077</v>
      </c>
      <c r="D11" s="89"/>
      <c r="E11" s="27" t="s">
        <v>950</v>
      </c>
      <c r="F11" s="175">
        <v>880</v>
      </c>
      <c r="G11" s="175">
        <v>968</v>
      </c>
      <c r="H11" s="175">
        <v>1065</v>
      </c>
      <c r="I11" s="68">
        <f>G11*Содержание!$C$42</f>
        <v>72791.066259999992</v>
      </c>
      <c r="J11" s="68">
        <f>H11*Содержание!$C$42</f>
        <v>80085.212362499995</v>
      </c>
    </row>
    <row r="12" spans="1:10" ht="147.75" customHeight="1" x14ac:dyDescent="0.15">
      <c r="A12" s="15" t="s">
        <v>1047</v>
      </c>
      <c r="B12" s="15"/>
      <c r="C12" s="22" t="s">
        <v>1077</v>
      </c>
      <c r="D12" s="89"/>
      <c r="E12" s="27" t="s">
        <v>944</v>
      </c>
      <c r="F12" s="175">
        <v>800</v>
      </c>
      <c r="G12" s="175">
        <v>880</v>
      </c>
      <c r="H12" s="175">
        <v>968</v>
      </c>
      <c r="I12" s="68">
        <f>G12*Содержание!$C$42</f>
        <v>66173.696599999996</v>
      </c>
      <c r="J12" s="68">
        <f>H12*Содержание!$C$42</f>
        <v>72791.066259999992</v>
      </c>
    </row>
    <row r="13" spans="1:10" ht="138.75" customHeight="1" x14ac:dyDescent="0.15">
      <c r="A13" s="15" t="s">
        <v>1048</v>
      </c>
      <c r="B13" s="15"/>
      <c r="C13" s="22" t="s">
        <v>1077</v>
      </c>
      <c r="D13" s="15"/>
      <c r="E13" s="27" t="s">
        <v>943</v>
      </c>
      <c r="F13" s="175">
        <v>740</v>
      </c>
      <c r="G13" s="175">
        <v>815</v>
      </c>
      <c r="H13" s="175">
        <v>900</v>
      </c>
      <c r="I13" s="68">
        <f>G13*Содержание!$C$42</f>
        <v>61285.866737499993</v>
      </c>
      <c r="J13" s="68">
        <f>H13*Содержание!$C$42</f>
        <v>67677.644249999983</v>
      </c>
    </row>
    <row r="14" spans="1:10" ht="130.5" customHeight="1" x14ac:dyDescent="0.15">
      <c r="A14" s="15" t="s">
        <v>565</v>
      </c>
      <c r="B14" s="15"/>
      <c r="C14" s="22" t="s">
        <v>1077</v>
      </c>
      <c r="D14" s="14"/>
      <c r="E14" s="27" t="s">
        <v>98</v>
      </c>
      <c r="F14" s="175">
        <v>535</v>
      </c>
      <c r="G14" s="175">
        <v>588</v>
      </c>
      <c r="H14" s="175">
        <v>645</v>
      </c>
      <c r="I14" s="68">
        <f>G14*Содержание!$C$42</f>
        <v>44216.060909999993</v>
      </c>
      <c r="J14" s="68">
        <f>H14*Содержание!$C$42</f>
        <v>48502.311712499992</v>
      </c>
    </row>
    <row r="15" spans="1:10" ht="140.25" customHeight="1" x14ac:dyDescent="0.15">
      <c r="A15" s="15" t="s">
        <v>1049</v>
      </c>
      <c r="B15" s="15"/>
      <c r="C15" s="22" t="s">
        <v>1077</v>
      </c>
      <c r="D15" s="14"/>
      <c r="E15" s="27" t="s">
        <v>945</v>
      </c>
      <c r="F15" s="175">
        <v>768</v>
      </c>
      <c r="G15" s="175">
        <v>845</v>
      </c>
      <c r="H15" s="175">
        <v>929</v>
      </c>
      <c r="I15" s="68">
        <f>G15*Содержание!$C$42</f>
        <v>63541.788212499989</v>
      </c>
      <c r="J15" s="68">
        <f>H15*Содержание!$C$42</f>
        <v>69858.368342499991</v>
      </c>
    </row>
    <row r="16" spans="1:10" ht="111" customHeight="1" x14ac:dyDescent="0.15">
      <c r="A16" s="15" t="s">
        <v>566</v>
      </c>
      <c r="B16" s="15"/>
      <c r="C16" s="22" t="s">
        <v>1077</v>
      </c>
      <c r="D16" s="15"/>
      <c r="E16" s="27" t="s">
        <v>946</v>
      </c>
      <c r="F16" s="175">
        <v>750</v>
      </c>
      <c r="G16" s="175">
        <v>825</v>
      </c>
      <c r="H16" s="175">
        <v>900</v>
      </c>
      <c r="I16" s="68">
        <f>G16*Содержание!$C$42</f>
        <v>62037.840562499994</v>
      </c>
      <c r="J16" s="68">
        <f>H16*Содержание!$C$42</f>
        <v>67677.644249999983</v>
      </c>
    </row>
    <row r="17" spans="1:10" ht="111" customHeight="1" x14ac:dyDescent="0.15">
      <c r="A17" s="15" t="s">
        <v>1050</v>
      </c>
      <c r="B17" s="15"/>
      <c r="C17" s="22" t="s">
        <v>1077</v>
      </c>
      <c r="D17" s="15"/>
      <c r="E17" s="27" t="s">
        <v>947</v>
      </c>
      <c r="F17" s="175">
        <v>795</v>
      </c>
      <c r="G17" s="175">
        <v>875</v>
      </c>
      <c r="H17" s="175">
        <v>962</v>
      </c>
      <c r="I17" s="68">
        <f>G17*Содержание!$C$42</f>
        <v>65797.709687499984</v>
      </c>
      <c r="J17" s="68">
        <f>H17*Содержание!$C$42</f>
        <v>72339.881964999993</v>
      </c>
    </row>
    <row r="18" spans="1:10" ht="78.75" customHeight="1" x14ac:dyDescent="0.15">
      <c r="A18" s="15" t="s">
        <v>1126</v>
      </c>
      <c r="B18" s="15"/>
      <c r="C18" s="15" t="s">
        <v>1077</v>
      </c>
      <c r="D18" s="15"/>
      <c r="E18" s="27" t="s">
        <v>1127</v>
      </c>
      <c r="F18" s="175">
        <v>95</v>
      </c>
      <c r="G18" s="175">
        <v>100</v>
      </c>
      <c r="H18" s="175">
        <v>105</v>
      </c>
      <c r="I18" s="68">
        <f>G18*Содержание!$C$42</f>
        <v>7519.7382499999985</v>
      </c>
      <c r="J18" s="68">
        <f>H18*Содержание!$C$42</f>
        <v>7895.725162499999</v>
      </c>
    </row>
  </sheetData>
  <sheetProtection selectLockedCells="1" selectUnlockedCells="1"/>
  <customSheetViews>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J2"/>
    <mergeCell ref="A6:J6"/>
    <mergeCell ref="A3:E3"/>
    <mergeCell ref="I3:J3"/>
    <mergeCell ref="F3:H3"/>
    <mergeCell ref="A5:J5"/>
  </mergeCells>
  <phoneticPr fontId="9" type="noConversion"/>
  <conditionalFormatting sqref="B1:B1048576">
    <cfRule type="containsText" dxfId="5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topLeftCell="A118" workbookViewId="0">
      <selection activeCell="K118" sqref="K1:N1048576"/>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7.42578125" style="2" customWidth="1"/>
    <col min="6" max="6" width="13.140625" style="2" customWidth="1"/>
    <col min="7" max="7" width="13.5703125" style="2" customWidth="1"/>
    <col min="8" max="8" width="13.28515625" style="2" customWidth="1"/>
    <col min="9" max="10" width="15.28515625" style="2" customWidth="1"/>
    <col min="11" max="16384" width="9.140625" style="2"/>
  </cols>
  <sheetData>
    <row r="1" spans="1:10" ht="24.2" customHeight="1" x14ac:dyDescent="0.15">
      <c r="A1" s="318" t="str">
        <f>Содержание!B1</f>
        <v>ООО “НеоТайп”, г. Москва, ул. 16-я Парковая, д. 30 
Телефон/Факс: (499) 461-4505, (495) 983-11-65, (495) 978-4130 E-mail: info@svetenergo.ru</v>
      </c>
      <c r="B1" s="318"/>
      <c r="C1" s="318"/>
      <c r="D1" s="318"/>
      <c r="E1" s="318"/>
      <c r="F1" s="318"/>
      <c r="G1" s="318"/>
      <c r="H1" s="318"/>
      <c r="I1" s="318"/>
      <c r="J1" s="318"/>
    </row>
    <row r="2" spans="1:10" ht="24.2" customHeight="1" x14ac:dyDescent="0.15">
      <c r="A2" s="318"/>
      <c r="B2" s="318"/>
      <c r="C2" s="318"/>
      <c r="D2" s="318"/>
      <c r="E2" s="318"/>
      <c r="F2" s="318"/>
      <c r="G2" s="318"/>
      <c r="H2" s="318"/>
      <c r="I2" s="318"/>
      <c r="J2" s="318"/>
    </row>
    <row r="3" spans="1:10" ht="40.5" customHeight="1" x14ac:dyDescent="0.15">
      <c r="A3" s="329" t="str">
        <f>Дюралайт!A3</f>
        <v>Вернуться к содержанию</v>
      </c>
      <c r="B3" s="329"/>
      <c r="C3" s="329"/>
      <c r="D3" s="329"/>
      <c r="E3" s="329"/>
      <c r="F3" s="321" t="str">
        <f>Содержание!$C$41</f>
        <v>Курс доллара ЦБ + 2.5% = У.Е.</v>
      </c>
      <c r="G3" s="295"/>
      <c r="H3" s="297"/>
      <c r="I3" s="304"/>
      <c r="J3" s="305"/>
    </row>
    <row r="4" spans="1:10" ht="24.2" customHeight="1" x14ac:dyDescent="0.15">
      <c r="A4" s="63" t="str">
        <f>Дюралайт!A4</f>
        <v>Артикул</v>
      </c>
      <c r="B4" s="61" t="s">
        <v>1072</v>
      </c>
      <c r="C4" s="61" t="s">
        <v>1075</v>
      </c>
      <c r="D4" s="63" t="str">
        <f>Дюралайт!D4</f>
        <v>Фотография</v>
      </c>
      <c r="E4" s="140" t="s">
        <v>1641</v>
      </c>
      <c r="F4" s="18" t="str">
        <f>Дюралайт!F4</f>
        <v>Дилер</v>
      </c>
      <c r="G4" s="19" t="str">
        <f>Дюралайт!G4</f>
        <v>Опт</v>
      </c>
      <c r="H4" s="20" t="str">
        <f>Дюралайт!H4</f>
        <v>Розница</v>
      </c>
      <c r="I4" s="19" t="str">
        <f>G4</f>
        <v>Опт</v>
      </c>
      <c r="J4" s="20" t="str">
        <f>H4</f>
        <v>Розница</v>
      </c>
    </row>
    <row r="5" spans="1:10" ht="24.2" customHeight="1" x14ac:dyDescent="0.15">
      <c r="A5" s="319" t="s">
        <v>1088</v>
      </c>
      <c r="B5" s="319"/>
      <c r="C5" s="319"/>
      <c r="D5" s="319"/>
      <c r="E5" s="319"/>
      <c r="F5" s="319"/>
      <c r="G5" s="319"/>
      <c r="H5" s="319"/>
      <c r="I5" s="319"/>
      <c r="J5" s="319"/>
    </row>
    <row r="6" spans="1:10" ht="24.2" customHeight="1" x14ac:dyDescent="0.15">
      <c r="A6" s="330" t="s">
        <v>1335</v>
      </c>
      <c r="B6" s="330"/>
      <c r="C6" s="330"/>
      <c r="D6" s="330"/>
      <c r="E6" s="330"/>
      <c r="F6" s="330"/>
      <c r="G6" s="330"/>
      <c r="H6" s="330"/>
      <c r="I6" s="330"/>
      <c r="J6" s="330"/>
    </row>
    <row r="7" spans="1:10" ht="78.75" customHeight="1" x14ac:dyDescent="0.15">
      <c r="A7" s="15" t="s">
        <v>1336</v>
      </c>
      <c r="B7" s="15" t="s">
        <v>1340</v>
      </c>
      <c r="C7" s="14" t="s">
        <v>1076</v>
      </c>
      <c r="D7" s="15"/>
      <c r="E7" s="166" t="s">
        <v>1704</v>
      </c>
      <c r="F7" s="211">
        <v>5</v>
      </c>
      <c r="G7" s="211">
        <v>5.5</v>
      </c>
      <c r="H7" s="211">
        <v>6.4</v>
      </c>
      <c r="I7" s="68">
        <f>G7*Содержание!$C$42</f>
        <v>413.58560374999996</v>
      </c>
      <c r="J7" s="68">
        <f>H7*Содержание!$C$42</f>
        <v>481.26324799999998</v>
      </c>
    </row>
    <row r="8" spans="1:10" ht="78.75" customHeight="1" x14ac:dyDescent="0.15">
      <c r="A8" s="15" t="s">
        <v>1337</v>
      </c>
      <c r="B8" s="15" t="s">
        <v>1340</v>
      </c>
      <c r="C8" s="14" t="s">
        <v>1076</v>
      </c>
      <c r="D8" s="15"/>
      <c r="E8" s="166" t="s">
        <v>1705</v>
      </c>
      <c r="F8" s="211">
        <v>5</v>
      </c>
      <c r="G8" s="211">
        <v>5.5</v>
      </c>
      <c r="H8" s="211">
        <v>6.4</v>
      </c>
      <c r="I8" s="68">
        <f>G8*Содержание!$C$42</f>
        <v>413.58560374999996</v>
      </c>
      <c r="J8" s="68">
        <f>H8*Содержание!$C$42</f>
        <v>481.26324799999998</v>
      </c>
    </row>
    <row r="9" spans="1:10" ht="78.75" customHeight="1" x14ac:dyDescent="0.15">
      <c r="A9" s="15" t="s">
        <v>1553</v>
      </c>
      <c r="B9" s="15" t="s">
        <v>1340</v>
      </c>
      <c r="C9" s="14" t="s">
        <v>1076</v>
      </c>
      <c r="D9" s="15"/>
      <c r="E9" s="166" t="s">
        <v>1706</v>
      </c>
      <c r="F9" s="211">
        <v>5</v>
      </c>
      <c r="G9" s="211">
        <v>5.5</v>
      </c>
      <c r="H9" s="211">
        <v>6.4</v>
      </c>
      <c r="I9" s="68">
        <f>G9*Содержание!$C$42</f>
        <v>413.58560374999996</v>
      </c>
      <c r="J9" s="68">
        <f>H9*Содержание!$C$42</f>
        <v>481.26324799999998</v>
      </c>
    </row>
    <row r="10" spans="1:10" ht="78.75" customHeight="1" x14ac:dyDescent="0.15">
      <c r="A10" s="15" t="s">
        <v>1338</v>
      </c>
      <c r="B10" s="15" t="s">
        <v>1340</v>
      </c>
      <c r="C10" s="14" t="s">
        <v>1076</v>
      </c>
      <c r="D10" s="15"/>
      <c r="E10" s="166" t="s">
        <v>1707</v>
      </c>
      <c r="F10" s="211">
        <v>5.3</v>
      </c>
      <c r="G10" s="211">
        <v>5.8</v>
      </c>
      <c r="H10" s="211">
        <v>6.7</v>
      </c>
      <c r="I10" s="68">
        <f>G10*Содержание!$C$42</f>
        <v>436.14481849999993</v>
      </c>
      <c r="J10" s="68">
        <f>H10*Содержание!$C$42</f>
        <v>503.82246274999994</v>
      </c>
    </row>
    <row r="11" spans="1:10" ht="77.099999999999994" customHeight="1" x14ac:dyDescent="0.15">
      <c r="A11" s="15" t="s">
        <v>1684</v>
      </c>
      <c r="B11" s="21" t="s">
        <v>1074</v>
      </c>
      <c r="C11" s="14" t="s">
        <v>1076</v>
      </c>
      <c r="D11" s="84"/>
      <c r="E11" s="30" t="s">
        <v>1708</v>
      </c>
      <c r="F11" s="212">
        <v>6</v>
      </c>
      <c r="G11" s="212">
        <v>6.7</v>
      </c>
      <c r="H11" s="212">
        <v>7.7</v>
      </c>
      <c r="I11" s="68">
        <f>G11*Содержание!$C$42</f>
        <v>503.82246274999994</v>
      </c>
      <c r="J11" s="68">
        <f>H11*Содержание!$C$42</f>
        <v>579.01984524999989</v>
      </c>
    </row>
    <row r="12" spans="1:10" ht="75.75" customHeight="1" x14ac:dyDescent="0.15">
      <c r="A12" s="15" t="s">
        <v>1339</v>
      </c>
      <c r="B12" s="15" t="s">
        <v>1340</v>
      </c>
      <c r="C12" s="14" t="s">
        <v>1076</v>
      </c>
      <c r="D12" s="15"/>
      <c r="E12" s="166" t="s">
        <v>1709</v>
      </c>
      <c r="F12" s="212">
        <v>6</v>
      </c>
      <c r="G12" s="212">
        <v>6.7</v>
      </c>
      <c r="H12" s="212">
        <v>7.7</v>
      </c>
      <c r="I12" s="68">
        <f>G12*Содержание!$C$42</f>
        <v>503.82246274999994</v>
      </c>
      <c r="J12" s="68">
        <f>H12*Содержание!$C$42</f>
        <v>579.01984524999989</v>
      </c>
    </row>
    <row r="13" spans="1:10" ht="75.75" customHeight="1" x14ac:dyDescent="0.15">
      <c r="A13" s="15" t="s">
        <v>1570</v>
      </c>
      <c r="B13" s="15" t="s">
        <v>1340</v>
      </c>
      <c r="C13" s="14" t="s">
        <v>1076</v>
      </c>
      <c r="D13" s="15"/>
      <c r="E13" s="166" t="s">
        <v>1710</v>
      </c>
      <c r="F13" s="212">
        <v>6</v>
      </c>
      <c r="G13" s="212">
        <v>6.7</v>
      </c>
      <c r="H13" s="212">
        <v>7.7</v>
      </c>
      <c r="I13" s="68">
        <f>G13*Содержание!$C$42</f>
        <v>503.82246274999994</v>
      </c>
      <c r="J13" s="68">
        <f>H13*Содержание!$C$42</f>
        <v>579.01984524999989</v>
      </c>
    </row>
    <row r="14" spans="1:10" ht="56.25" customHeight="1" x14ac:dyDescent="0.15">
      <c r="A14" s="15" t="s">
        <v>1504</v>
      </c>
      <c r="B14" s="15"/>
      <c r="C14" s="15" t="s">
        <v>1077</v>
      </c>
      <c r="D14" s="15"/>
      <c r="E14" s="30" t="s">
        <v>1512</v>
      </c>
      <c r="F14" s="175">
        <v>2.9</v>
      </c>
      <c r="G14" s="175">
        <v>3.2</v>
      </c>
      <c r="H14" s="175">
        <v>3.9</v>
      </c>
      <c r="I14" s="68">
        <f>G14*Содержание!$C$42</f>
        <v>240.63162399999999</v>
      </c>
      <c r="J14" s="68">
        <f>H14*Содержание!$C$42</f>
        <v>293.26979174999997</v>
      </c>
    </row>
    <row r="15" spans="1:10" ht="41.25" customHeight="1" x14ac:dyDescent="0.15">
      <c r="A15" s="15" t="s">
        <v>1505</v>
      </c>
      <c r="B15" s="15"/>
      <c r="C15" s="15" t="s">
        <v>1077</v>
      </c>
      <c r="D15" s="331"/>
      <c r="E15" s="30" t="s">
        <v>1513</v>
      </c>
      <c r="F15" s="175">
        <v>5</v>
      </c>
      <c r="G15" s="175">
        <v>5.4</v>
      </c>
      <c r="H15" s="175">
        <v>6.2</v>
      </c>
      <c r="I15" s="68">
        <f>G15*Содержание!$C$42</f>
        <v>406.06586549999997</v>
      </c>
      <c r="J15" s="68">
        <f>H15*Содержание!$C$42</f>
        <v>466.22377149999994</v>
      </c>
    </row>
    <row r="16" spans="1:10" ht="37.5" customHeight="1" x14ac:dyDescent="0.15">
      <c r="A16" s="15" t="s">
        <v>1506</v>
      </c>
      <c r="B16" s="15"/>
      <c r="C16" s="15" t="s">
        <v>1077</v>
      </c>
      <c r="D16" s="332"/>
      <c r="E16" s="30" t="s">
        <v>1514</v>
      </c>
      <c r="F16" s="175">
        <v>7</v>
      </c>
      <c r="G16" s="175">
        <v>7.5</v>
      </c>
      <c r="H16" s="175">
        <v>8.6999999999999993</v>
      </c>
      <c r="I16" s="68">
        <f>G16*Содержание!$C$42</f>
        <v>563.98036874999991</v>
      </c>
      <c r="J16" s="68">
        <f>H16*Содержание!$C$42</f>
        <v>654.21722774999989</v>
      </c>
    </row>
    <row r="17" spans="1:10" ht="75" customHeight="1" x14ac:dyDescent="0.15">
      <c r="A17" s="14" t="s">
        <v>1507</v>
      </c>
      <c r="B17" s="14"/>
      <c r="C17" s="15" t="s">
        <v>1077</v>
      </c>
      <c r="D17" s="14"/>
      <c r="E17" s="30" t="s">
        <v>1515</v>
      </c>
      <c r="F17" s="175">
        <v>2.5</v>
      </c>
      <c r="G17" s="175">
        <v>3.2</v>
      </c>
      <c r="H17" s="175">
        <v>3.9</v>
      </c>
      <c r="I17" s="68">
        <f>G17*Содержание!$C$42</f>
        <v>240.63162399999999</v>
      </c>
      <c r="J17" s="68">
        <f>H17*Содержание!$C$42</f>
        <v>293.26979174999997</v>
      </c>
    </row>
    <row r="18" spans="1:10" ht="75" customHeight="1" x14ac:dyDescent="0.15">
      <c r="A18" s="14" t="s">
        <v>1508</v>
      </c>
      <c r="B18" s="14"/>
      <c r="C18" s="15" t="s">
        <v>1077</v>
      </c>
      <c r="D18" s="14"/>
      <c r="E18" s="30" t="s">
        <v>1516</v>
      </c>
      <c r="F18" s="175">
        <v>2.5</v>
      </c>
      <c r="G18" s="175">
        <v>3.2</v>
      </c>
      <c r="H18" s="175">
        <v>3.9</v>
      </c>
      <c r="I18" s="68">
        <f>G18*Содержание!$C$42</f>
        <v>240.63162399999999</v>
      </c>
      <c r="J18" s="68">
        <f>H18*Содержание!$C$42</f>
        <v>293.26979174999997</v>
      </c>
    </row>
    <row r="19" spans="1:10" ht="75" customHeight="1" x14ac:dyDescent="0.15">
      <c r="A19" s="14" t="s">
        <v>1509</v>
      </c>
      <c r="B19" s="14"/>
      <c r="C19" s="15" t="s">
        <v>1077</v>
      </c>
      <c r="D19" s="14"/>
      <c r="E19" s="30" t="s">
        <v>1517</v>
      </c>
      <c r="F19" s="175">
        <v>2.5</v>
      </c>
      <c r="G19" s="175">
        <v>3.2</v>
      </c>
      <c r="H19" s="175">
        <v>3.9</v>
      </c>
      <c r="I19" s="68">
        <f>G19*Содержание!$C$42</f>
        <v>240.63162399999999</v>
      </c>
      <c r="J19" s="68">
        <f>H19*Содержание!$C$42</f>
        <v>293.26979174999997</v>
      </c>
    </row>
    <row r="20" spans="1:10" ht="75" customHeight="1" x14ac:dyDescent="0.15">
      <c r="A20" s="14" t="s">
        <v>1510</v>
      </c>
      <c r="B20" s="14"/>
      <c r="C20" s="15" t="s">
        <v>1077</v>
      </c>
      <c r="D20" s="14"/>
      <c r="E20" s="30" t="s">
        <v>1519</v>
      </c>
      <c r="F20" s="175">
        <v>0.5</v>
      </c>
      <c r="G20" s="175">
        <v>0.7</v>
      </c>
      <c r="H20" s="175">
        <v>1</v>
      </c>
      <c r="I20" s="68">
        <f>G20*Содержание!$C$42</f>
        <v>52.638167749999987</v>
      </c>
      <c r="J20" s="68">
        <f>H20*Содержание!$C$42</f>
        <v>75.197382499999989</v>
      </c>
    </row>
    <row r="21" spans="1:10" ht="75" customHeight="1" x14ac:dyDescent="0.15">
      <c r="A21" s="14" t="s">
        <v>1511</v>
      </c>
      <c r="B21" s="14"/>
      <c r="C21" s="15" t="s">
        <v>1077</v>
      </c>
      <c r="D21" s="14"/>
      <c r="E21" s="30" t="s">
        <v>1518</v>
      </c>
      <c r="F21" s="175">
        <v>0.5</v>
      </c>
      <c r="G21" s="175">
        <v>0.7</v>
      </c>
      <c r="H21" s="175">
        <v>1</v>
      </c>
      <c r="I21" s="68">
        <f>G21*Содержание!$C$42</f>
        <v>52.638167749999987</v>
      </c>
      <c r="J21" s="68">
        <f>H21*Содержание!$C$42</f>
        <v>75.197382499999989</v>
      </c>
    </row>
    <row r="22" spans="1:10" ht="24.2" customHeight="1" x14ac:dyDescent="0.15">
      <c r="A22" s="330" t="s">
        <v>1257</v>
      </c>
      <c r="B22" s="330"/>
      <c r="C22" s="330"/>
      <c r="D22" s="330"/>
      <c r="E22" s="330"/>
      <c r="F22" s="330"/>
      <c r="G22" s="330"/>
      <c r="H22" s="330"/>
      <c r="I22" s="330"/>
      <c r="J22" s="330"/>
    </row>
    <row r="23" spans="1:10" ht="75.95" customHeight="1" x14ac:dyDescent="0.15">
      <c r="A23" s="14" t="s">
        <v>200</v>
      </c>
      <c r="B23" s="14"/>
      <c r="C23" s="14" t="s">
        <v>1076</v>
      </c>
      <c r="D23" s="89"/>
      <c r="E23" s="30" t="s">
        <v>99</v>
      </c>
      <c r="F23" s="212">
        <v>5</v>
      </c>
      <c r="G23" s="212">
        <v>5.5</v>
      </c>
      <c r="H23" s="212">
        <v>6.4</v>
      </c>
      <c r="I23" s="68">
        <f>G23*Содержание!$C$42</f>
        <v>413.58560374999996</v>
      </c>
      <c r="J23" s="68">
        <f>H23*Содержание!$C$42</f>
        <v>481.26324799999998</v>
      </c>
    </row>
    <row r="24" spans="1:10" ht="75.95" customHeight="1" x14ac:dyDescent="0.15">
      <c r="A24" s="14" t="s">
        <v>68</v>
      </c>
      <c r="B24" s="14"/>
      <c r="C24" s="14" t="s">
        <v>1076</v>
      </c>
      <c r="D24" s="89"/>
      <c r="E24" s="30" t="s">
        <v>628</v>
      </c>
      <c r="F24" s="212">
        <v>5</v>
      </c>
      <c r="G24" s="212">
        <v>5.5</v>
      </c>
      <c r="H24" s="212">
        <v>6.4</v>
      </c>
      <c r="I24" s="68">
        <f>G24*Содержание!$C$42</f>
        <v>413.58560374999996</v>
      </c>
      <c r="J24" s="68">
        <f>H24*Содержание!$C$42</f>
        <v>481.26324799999998</v>
      </c>
    </row>
    <row r="25" spans="1:10" ht="75.95" customHeight="1" x14ac:dyDescent="0.15">
      <c r="A25" s="14" t="s">
        <v>20</v>
      </c>
      <c r="B25" s="14"/>
      <c r="C25" s="14" t="s">
        <v>1076</v>
      </c>
      <c r="D25" s="89"/>
      <c r="E25" s="30" t="s">
        <v>855</v>
      </c>
      <c r="F25" s="212">
        <v>5</v>
      </c>
      <c r="G25" s="212">
        <v>5.5</v>
      </c>
      <c r="H25" s="212">
        <v>6.4</v>
      </c>
      <c r="I25" s="68">
        <f>G25*Содержание!$C$42</f>
        <v>413.58560374999996</v>
      </c>
      <c r="J25" s="68">
        <f>H25*Содержание!$C$42</f>
        <v>481.26324799999998</v>
      </c>
    </row>
    <row r="26" spans="1:10" ht="75.95" customHeight="1" x14ac:dyDescent="0.15">
      <c r="A26" s="14" t="s">
        <v>392</v>
      </c>
      <c r="B26" s="14"/>
      <c r="C26" s="14" t="s">
        <v>1076</v>
      </c>
      <c r="D26" s="89"/>
      <c r="E26" s="30" t="s">
        <v>629</v>
      </c>
      <c r="F26" s="212">
        <v>6</v>
      </c>
      <c r="G26" s="212">
        <v>6.7</v>
      </c>
      <c r="H26" s="212">
        <v>7.7</v>
      </c>
      <c r="I26" s="68">
        <f>G26*Содержание!$C$42</f>
        <v>503.82246274999994</v>
      </c>
      <c r="J26" s="68">
        <f>H26*Содержание!$C$42</f>
        <v>579.01984524999989</v>
      </c>
    </row>
    <row r="27" spans="1:10" ht="75.95" customHeight="1" x14ac:dyDescent="0.15">
      <c r="A27" s="15" t="s">
        <v>439</v>
      </c>
      <c r="B27" s="15"/>
      <c r="C27" s="14" t="s">
        <v>1076</v>
      </c>
      <c r="D27" s="89"/>
      <c r="E27" s="30" t="s">
        <v>123</v>
      </c>
      <c r="F27" s="212">
        <v>5.3</v>
      </c>
      <c r="G27" s="212">
        <v>5.8</v>
      </c>
      <c r="H27" s="212">
        <v>6.7</v>
      </c>
      <c r="I27" s="68">
        <f>G27*Содержание!$C$42</f>
        <v>436.14481849999993</v>
      </c>
      <c r="J27" s="68">
        <f>H27*Содержание!$C$42</f>
        <v>503.82246274999994</v>
      </c>
    </row>
    <row r="28" spans="1:10" ht="75.95" customHeight="1" x14ac:dyDescent="0.15">
      <c r="A28" s="15" t="s">
        <v>296</v>
      </c>
      <c r="B28" s="15"/>
      <c r="C28" s="14" t="s">
        <v>1076</v>
      </c>
      <c r="D28" s="89"/>
      <c r="E28" s="30" t="s">
        <v>792</v>
      </c>
      <c r="F28" s="212">
        <v>6</v>
      </c>
      <c r="G28" s="212">
        <v>6.7</v>
      </c>
      <c r="H28" s="212">
        <v>7.7</v>
      </c>
      <c r="I28" s="68">
        <f>G28*Содержание!$C$42</f>
        <v>503.82246274999994</v>
      </c>
      <c r="J28" s="68">
        <f>H28*Содержание!$C$42</f>
        <v>579.01984524999989</v>
      </c>
    </row>
    <row r="29" spans="1:10" ht="75.95" customHeight="1" x14ac:dyDescent="0.15">
      <c r="A29" s="15" t="s">
        <v>1061</v>
      </c>
      <c r="B29" s="15"/>
      <c r="C29" s="15" t="s">
        <v>1077</v>
      </c>
      <c r="D29" s="89"/>
      <c r="E29" s="30" t="s">
        <v>1062</v>
      </c>
      <c r="F29" s="175">
        <v>3.9</v>
      </c>
      <c r="G29" s="175">
        <v>4.0999999999999996</v>
      </c>
      <c r="H29" s="175">
        <v>5.4</v>
      </c>
      <c r="I29" s="178">
        <v>390</v>
      </c>
      <c r="J29" s="178">
        <v>415</v>
      </c>
    </row>
    <row r="30" spans="1:10" ht="75.95" customHeight="1" x14ac:dyDescent="0.15">
      <c r="A30" s="15" t="s">
        <v>1635</v>
      </c>
      <c r="B30" s="15"/>
      <c r="C30" s="15" t="s">
        <v>1077</v>
      </c>
      <c r="D30" s="15"/>
      <c r="E30" s="30" t="s">
        <v>793</v>
      </c>
      <c r="F30" s="175">
        <v>2.6</v>
      </c>
      <c r="G30" s="175">
        <v>2.8</v>
      </c>
      <c r="H30" s="175">
        <v>3.1</v>
      </c>
      <c r="I30" s="178">
        <v>260</v>
      </c>
      <c r="J30" s="178">
        <v>276</v>
      </c>
    </row>
    <row r="31" spans="1:10" ht="63" customHeight="1" x14ac:dyDescent="0.15">
      <c r="A31" s="15" t="s">
        <v>1636</v>
      </c>
      <c r="B31" s="15"/>
      <c r="C31" s="15" t="s">
        <v>1077</v>
      </c>
      <c r="D31" s="15"/>
      <c r="E31" s="30" t="s">
        <v>733</v>
      </c>
      <c r="F31" s="175">
        <v>0.3</v>
      </c>
      <c r="G31" s="175">
        <v>0.33</v>
      </c>
      <c r="H31" s="175">
        <v>0.36</v>
      </c>
      <c r="I31" s="68">
        <f>G31*Содержание!$C$42</f>
        <v>24.815136224999996</v>
      </c>
      <c r="J31" s="68">
        <f>H31*Содержание!$C$42</f>
        <v>27.071057699999994</v>
      </c>
    </row>
    <row r="32" spans="1:10" ht="56.25" customHeight="1" x14ac:dyDescent="0.15">
      <c r="A32" s="15" t="s">
        <v>1278</v>
      </c>
      <c r="B32" s="15"/>
      <c r="C32" s="15" t="s">
        <v>1077</v>
      </c>
      <c r="D32" s="15"/>
      <c r="E32" s="30" t="s">
        <v>734</v>
      </c>
      <c r="F32" s="175">
        <v>2.9</v>
      </c>
      <c r="G32" s="175">
        <v>3.2</v>
      </c>
      <c r="H32" s="175">
        <v>3.9</v>
      </c>
      <c r="I32" s="68">
        <f>G32*Содержание!$C$42</f>
        <v>240.63162399999999</v>
      </c>
      <c r="J32" s="68">
        <f>H32*Содержание!$C$42</f>
        <v>293.26979174999997</v>
      </c>
    </row>
    <row r="33" spans="1:10" ht="39.75" customHeight="1" x14ac:dyDescent="0.15">
      <c r="A33" s="15" t="s">
        <v>1149</v>
      </c>
      <c r="B33" s="15"/>
      <c r="C33" s="15" t="s">
        <v>1077</v>
      </c>
      <c r="D33" s="331"/>
      <c r="E33" s="30" t="s">
        <v>222</v>
      </c>
      <c r="F33" s="175">
        <v>5</v>
      </c>
      <c r="G33" s="175">
        <v>5.4</v>
      </c>
      <c r="H33" s="175">
        <v>6.2</v>
      </c>
      <c r="I33" s="68">
        <f>G33*Содержание!$C$42</f>
        <v>406.06586549999997</v>
      </c>
      <c r="J33" s="68">
        <f>H33*Содержание!$C$42</f>
        <v>466.22377149999994</v>
      </c>
    </row>
    <row r="34" spans="1:10" ht="37.5" customHeight="1" x14ac:dyDescent="0.15">
      <c r="A34" s="15" t="s">
        <v>1150</v>
      </c>
      <c r="B34" s="15"/>
      <c r="C34" s="15" t="s">
        <v>1077</v>
      </c>
      <c r="D34" s="332"/>
      <c r="E34" s="30" t="s">
        <v>393</v>
      </c>
      <c r="F34" s="175">
        <v>7</v>
      </c>
      <c r="G34" s="175">
        <v>7.5</v>
      </c>
      <c r="H34" s="175">
        <v>8.6999999999999993</v>
      </c>
      <c r="I34" s="68">
        <f>G34*Содержание!$C$42</f>
        <v>563.98036874999991</v>
      </c>
      <c r="J34" s="68">
        <f>H34*Содержание!$C$42</f>
        <v>654.21722774999989</v>
      </c>
    </row>
    <row r="35" spans="1:10" ht="75" customHeight="1" x14ac:dyDescent="0.15">
      <c r="A35" s="14" t="s">
        <v>1063</v>
      </c>
      <c r="B35" s="14"/>
      <c r="C35" s="15" t="s">
        <v>1077</v>
      </c>
      <c r="D35" s="14"/>
      <c r="E35" s="30" t="s">
        <v>1067</v>
      </c>
      <c r="F35" s="175">
        <v>2.5</v>
      </c>
      <c r="G35" s="175">
        <v>3.2</v>
      </c>
      <c r="H35" s="175">
        <v>3.9</v>
      </c>
      <c r="I35" s="68">
        <f>G35*Содержание!$C$42</f>
        <v>240.63162399999999</v>
      </c>
      <c r="J35" s="68">
        <f>H35*Содержание!$C$42</f>
        <v>293.26979174999997</v>
      </c>
    </row>
    <row r="36" spans="1:10" ht="75" customHeight="1" x14ac:dyDescent="0.15">
      <c r="A36" s="14" t="s">
        <v>1065</v>
      </c>
      <c r="B36" s="14"/>
      <c r="C36" s="15" t="s">
        <v>1077</v>
      </c>
      <c r="D36" s="14"/>
      <c r="E36" s="30" t="s">
        <v>1064</v>
      </c>
      <c r="F36" s="175">
        <v>2.5</v>
      </c>
      <c r="G36" s="175">
        <v>3.2</v>
      </c>
      <c r="H36" s="175">
        <v>3.9</v>
      </c>
      <c r="I36" s="68">
        <f>G36*Содержание!$C$42</f>
        <v>240.63162399999999</v>
      </c>
      <c r="J36" s="68">
        <f>H36*Содержание!$C$42</f>
        <v>293.26979174999997</v>
      </c>
    </row>
    <row r="37" spans="1:10" ht="75" customHeight="1" x14ac:dyDescent="0.15">
      <c r="A37" s="14" t="s">
        <v>15</v>
      </c>
      <c r="B37" s="14"/>
      <c r="C37" s="15" t="s">
        <v>1077</v>
      </c>
      <c r="D37" s="14"/>
      <c r="E37" s="30" t="s">
        <v>1066</v>
      </c>
      <c r="F37" s="175">
        <v>2.5</v>
      </c>
      <c r="G37" s="175">
        <v>3.2</v>
      </c>
      <c r="H37" s="175">
        <v>3.9</v>
      </c>
      <c r="I37" s="68">
        <f>G37*Содержание!$C$42</f>
        <v>240.63162399999999</v>
      </c>
      <c r="J37" s="68">
        <f>H37*Содержание!$C$42</f>
        <v>293.26979174999997</v>
      </c>
    </row>
    <row r="38" spans="1:10" ht="75" customHeight="1" x14ac:dyDescent="0.15">
      <c r="A38" s="14" t="s">
        <v>1057</v>
      </c>
      <c r="B38" s="14"/>
      <c r="C38" s="15" t="s">
        <v>1077</v>
      </c>
      <c r="D38" s="14"/>
      <c r="E38" s="30" t="s">
        <v>1059</v>
      </c>
      <c r="F38" s="175">
        <v>0.5</v>
      </c>
      <c r="G38" s="175">
        <v>0.7</v>
      </c>
      <c r="H38" s="175">
        <v>1</v>
      </c>
      <c r="I38" s="68">
        <f>G38*Содержание!$C$42</f>
        <v>52.638167749999987</v>
      </c>
      <c r="J38" s="68">
        <f>H38*Содержание!$C$42</f>
        <v>75.197382499999989</v>
      </c>
    </row>
    <row r="39" spans="1:10" ht="75" customHeight="1" x14ac:dyDescent="0.15">
      <c r="A39" s="14" t="s">
        <v>1058</v>
      </c>
      <c r="B39" s="14"/>
      <c r="C39" s="15" t="s">
        <v>1077</v>
      </c>
      <c r="D39" s="14"/>
      <c r="E39" s="30" t="s">
        <v>1060</v>
      </c>
      <c r="F39" s="175">
        <v>0.5</v>
      </c>
      <c r="G39" s="175">
        <v>0.7</v>
      </c>
      <c r="H39" s="175">
        <v>1</v>
      </c>
      <c r="I39" s="68">
        <f>G39*Содержание!$C$42</f>
        <v>52.638167749999987</v>
      </c>
      <c r="J39" s="68">
        <f>H39*Содержание!$C$42</f>
        <v>75.197382499999989</v>
      </c>
    </row>
    <row r="40" spans="1:10" ht="75" customHeight="1" x14ac:dyDescent="0.15">
      <c r="A40" s="15" t="s">
        <v>1271</v>
      </c>
      <c r="B40" s="15"/>
      <c r="C40" s="15" t="s">
        <v>1077</v>
      </c>
      <c r="D40" s="15"/>
      <c r="E40" s="30" t="s">
        <v>1272</v>
      </c>
      <c r="F40" s="175">
        <v>0.5</v>
      </c>
      <c r="G40" s="175">
        <v>0.7</v>
      </c>
      <c r="H40" s="175">
        <v>1</v>
      </c>
      <c r="I40" s="68">
        <f>G40*Содержание!$C$42</f>
        <v>52.638167749999987</v>
      </c>
      <c r="J40" s="68">
        <f>H40*Содержание!$C$42</f>
        <v>75.197382499999989</v>
      </c>
    </row>
    <row r="41" spans="1:10" ht="24.2" customHeight="1" x14ac:dyDescent="0.15">
      <c r="A41" s="330" t="s">
        <v>404</v>
      </c>
      <c r="B41" s="330"/>
      <c r="C41" s="330"/>
      <c r="D41" s="330"/>
      <c r="E41" s="330"/>
      <c r="F41" s="330"/>
      <c r="G41" s="330"/>
      <c r="H41" s="330"/>
      <c r="I41" s="330"/>
      <c r="J41" s="330"/>
    </row>
    <row r="42" spans="1:10" ht="77.099999999999994" customHeight="1" x14ac:dyDescent="0.15">
      <c r="A42" s="14" t="s">
        <v>69</v>
      </c>
      <c r="B42" s="14"/>
      <c r="C42" s="14" t="s">
        <v>1076</v>
      </c>
      <c r="D42" s="89"/>
      <c r="E42" s="30" t="s">
        <v>310</v>
      </c>
      <c r="F42" s="212">
        <v>4.4000000000000004</v>
      </c>
      <c r="G42" s="212">
        <v>4.8</v>
      </c>
      <c r="H42" s="212">
        <v>5.5</v>
      </c>
      <c r="I42" s="68">
        <f>G42*Содержание!$C$42</f>
        <v>360.94743599999993</v>
      </c>
      <c r="J42" s="68">
        <f>H42*Содержание!$C$42</f>
        <v>413.58560374999996</v>
      </c>
    </row>
    <row r="43" spans="1:10" ht="77.099999999999994" customHeight="1" x14ac:dyDescent="0.15">
      <c r="A43" s="14" t="s">
        <v>201</v>
      </c>
      <c r="B43" s="14"/>
      <c r="C43" s="14" t="s">
        <v>1076</v>
      </c>
      <c r="D43" s="89"/>
      <c r="E43" s="30" t="s">
        <v>735</v>
      </c>
      <c r="F43" s="212">
        <v>4.4000000000000004</v>
      </c>
      <c r="G43" s="212">
        <v>4.8</v>
      </c>
      <c r="H43" s="212">
        <v>5.5</v>
      </c>
      <c r="I43" s="68">
        <f>G43*Содержание!$C$42</f>
        <v>360.94743599999993</v>
      </c>
      <c r="J43" s="68">
        <f>H43*Содержание!$C$42</f>
        <v>413.58560374999996</v>
      </c>
    </row>
    <row r="44" spans="1:10" ht="77.099999999999994" customHeight="1" x14ac:dyDescent="0.15">
      <c r="A44" s="14" t="s">
        <v>138</v>
      </c>
      <c r="B44" s="14"/>
      <c r="C44" s="14" t="s">
        <v>1076</v>
      </c>
      <c r="D44" s="89"/>
      <c r="E44" s="30" t="s">
        <v>736</v>
      </c>
      <c r="F44" s="212">
        <v>4.4000000000000004</v>
      </c>
      <c r="G44" s="212">
        <v>4.8</v>
      </c>
      <c r="H44" s="212">
        <v>5.5</v>
      </c>
      <c r="I44" s="68">
        <f>G44*Содержание!$C$42</f>
        <v>360.94743599999993</v>
      </c>
      <c r="J44" s="68">
        <f>H44*Содержание!$C$42</f>
        <v>413.58560374999996</v>
      </c>
    </row>
    <row r="45" spans="1:10" ht="77.099999999999994" customHeight="1" x14ac:dyDescent="0.15">
      <c r="A45" s="14" t="s">
        <v>111</v>
      </c>
      <c r="B45" s="14"/>
      <c r="C45" s="14" t="s">
        <v>1076</v>
      </c>
      <c r="D45" s="89"/>
      <c r="E45" s="30" t="s">
        <v>737</v>
      </c>
      <c r="F45" s="212">
        <v>4.6500000000000004</v>
      </c>
      <c r="G45" s="212">
        <v>5.0999999999999996</v>
      </c>
      <c r="H45" s="212">
        <v>5.9</v>
      </c>
      <c r="I45" s="68">
        <f>G45*Содержание!$C$42</f>
        <v>383.50665074999989</v>
      </c>
      <c r="J45" s="68">
        <f>H45*Содержание!$C$42</f>
        <v>443.66455674999997</v>
      </c>
    </row>
    <row r="46" spans="1:10" ht="77.099999999999994" customHeight="1" x14ac:dyDescent="0.15">
      <c r="A46" s="14" t="s">
        <v>220</v>
      </c>
      <c r="B46" s="14"/>
      <c r="C46" s="14" t="s">
        <v>1076</v>
      </c>
      <c r="D46" s="89"/>
      <c r="E46" s="30" t="s">
        <v>423</v>
      </c>
      <c r="F46" s="212">
        <v>5.3</v>
      </c>
      <c r="G46" s="212">
        <v>5.8</v>
      </c>
      <c r="H46" s="212">
        <v>6.7</v>
      </c>
      <c r="I46" s="68">
        <f>G46*Содержание!$C$42</f>
        <v>436.14481849999993</v>
      </c>
      <c r="J46" s="68">
        <f>H46*Содержание!$C$42</f>
        <v>503.82246274999994</v>
      </c>
    </row>
    <row r="47" spans="1:10" ht="77.099999999999994" customHeight="1" x14ac:dyDescent="0.15">
      <c r="A47" s="15" t="s">
        <v>221</v>
      </c>
      <c r="B47" s="15"/>
      <c r="C47" s="14" t="s">
        <v>1076</v>
      </c>
      <c r="D47" s="89"/>
      <c r="E47" s="30" t="s">
        <v>424</v>
      </c>
      <c r="F47" s="212">
        <v>5.3</v>
      </c>
      <c r="G47" s="212">
        <v>5.8</v>
      </c>
      <c r="H47" s="212">
        <v>6.7</v>
      </c>
      <c r="I47" s="68">
        <f>G47*Содержание!$C$42</f>
        <v>436.14481849999993</v>
      </c>
      <c r="J47" s="68">
        <f>H47*Содержание!$C$42</f>
        <v>503.82246274999994</v>
      </c>
    </row>
    <row r="48" spans="1:10" ht="24.2" customHeight="1" x14ac:dyDescent="0.15">
      <c r="A48" s="330" t="s">
        <v>1499</v>
      </c>
      <c r="B48" s="330"/>
      <c r="C48" s="330"/>
      <c r="D48" s="330"/>
      <c r="E48" s="330"/>
      <c r="F48" s="330"/>
      <c r="G48" s="330"/>
      <c r="H48" s="330"/>
      <c r="I48" s="330"/>
      <c r="J48" s="330"/>
    </row>
    <row r="49" spans="1:10" ht="77.099999999999994" customHeight="1" x14ac:dyDescent="0.15">
      <c r="A49" s="15" t="s">
        <v>1497</v>
      </c>
      <c r="B49" s="21" t="s">
        <v>1074</v>
      </c>
      <c r="C49" s="14" t="s">
        <v>1076</v>
      </c>
      <c r="D49" s="84"/>
      <c r="E49" s="30" t="s">
        <v>1842</v>
      </c>
      <c r="F49" s="212">
        <v>7</v>
      </c>
      <c r="G49" s="212">
        <v>7.7</v>
      </c>
      <c r="H49" s="212">
        <v>8.9</v>
      </c>
      <c r="I49" s="68">
        <f>G49*Содержание!$C$42</f>
        <v>579.01984524999989</v>
      </c>
      <c r="J49" s="68">
        <f>H49*Содержание!$C$42</f>
        <v>669.25670424999998</v>
      </c>
    </row>
    <row r="50" spans="1:10" ht="77.099999999999994" customHeight="1" x14ac:dyDescent="0.15">
      <c r="A50" s="15" t="s">
        <v>1498</v>
      </c>
      <c r="B50" s="21" t="s">
        <v>1074</v>
      </c>
      <c r="C50" s="14" t="s">
        <v>1076</v>
      </c>
      <c r="D50" s="84"/>
      <c r="E50" s="30" t="s">
        <v>1843</v>
      </c>
      <c r="F50" s="212">
        <v>10</v>
      </c>
      <c r="G50" s="212">
        <v>11</v>
      </c>
      <c r="H50" s="212">
        <v>13</v>
      </c>
      <c r="I50" s="68">
        <f>G50*Содержание!$C$42</f>
        <v>827.17120749999992</v>
      </c>
      <c r="J50" s="68">
        <f>H50*Содержание!$C$42</f>
        <v>977.56597249999982</v>
      </c>
    </row>
    <row r="51" spans="1:10" ht="24.2" customHeight="1" x14ac:dyDescent="0.15">
      <c r="A51" s="330" t="s">
        <v>1258</v>
      </c>
      <c r="B51" s="330"/>
      <c r="C51" s="330"/>
      <c r="D51" s="330"/>
      <c r="E51" s="330"/>
      <c r="F51" s="330"/>
      <c r="G51" s="330"/>
      <c r="H51" s="330"/>
      <c r="I51" s="330"/>
      <c r="J51" s="330"/>
    </row>
    <row r="52" spans="1:10" ht="77.25" customHeight="1" x14ac:dyDescent="0.15">
      <c r="A52" s="14" t="s">
        <v>1012</v>
      </c>
      <c r="B52" s="14"/>
      <c r="C52" s="14" t="s">
        <v>1076</v>
      </c>
      <c r="D52" s="336"/>
      <c r="E52" s="30" t="s">
        <v>425</v>
      </c>
      <c r="F52" s="212">
        <v>7</v>
      </c>
      <c r="G52" s="212">
        <v>7.7</v>
      </c>
      <c r="H52" s="212">
        <v>8.9</v>
      </c>
      <c r="I52" s="68">
        <f>G52*Содержание!$C$42</f>
        <v>579.01984524999989</v>
      </c>
      <c r="J52" s="68">
        <f>H52*Содержание!$C$42</f>
        <v>669.25670424999998</v>
      </c>
    </row>
    <row r="53" spans="1:10" ht="74.25" customHeight="1" x14ac:dyDescent="0.15">
      <c r="A53" s="14" t="s">
        <v>1013</v>
      </c>
      <c r="B53" s="14"/>
      <c r="C53" s="14" t="s">
        <v>1076</v>
      </c>
      <c r="D53" s="337"/>
      <c r="E53" s="30" t="s">
        <v>560</v>
      </c>
      <c r="F53" s="212">
        <v>7</v>
      </c>
      <c r="G53" s="212">
        <v>7.7</v>
      </c>
      <c r="H53" s="212">
        <v>8.9</v>
      </c>
      <c r="I53" s="68">
        <f>G53*Содержание!$C$42</f>
        <v>579.01984524999989</v>
      </c>
      <c r="J53" s="68">
        <f>H53*Содержание!$C$42</f>
        <v>669.25670424999998</v>
      </c>
    </row>
    <row r="54" spans="1:10" ht="72.75" customHeight="1" x14ac:dyDescent="0.15">
      <c r="A54" s="15" t="s">
        <v>1014</v>
      </c>
      <c r="B54" s="15"/>
      <c r="C54" s="14" t="s">
        <v>1076</v>
      </c>
      <c r="D54" s="337"/>
      <c r="E54" s="30" t="s">
        <v>559</v>
      </c>
      <c r="F54" s="212">
        <v>9</v>
      </c>
      <c r="G54" s="212">
        <v>9.9</v>
      </c>
      <c r="H54" s="212">
        <v>11.4</v>
      </c>
      <c r="I54" s="68">
        <f>G54*Содержание!$C$42</f>
        <v>744.45408674999987</v>
      </c>
      <c r="J54" s="68">
        <f>H54*Содержание!$C$42</f>
        <v>857.25016049999988</v>
      </c>
    </row>
    <row r="55" spans="1:10" ht="72.75" customHeight="1" x14ac:dyDescent="0.15">
      <c r="A55" s="15" t="s">
        <v>1015</v>
      </c>
      <c r="B55" s="15" t="s">
        <v>1074</v>
      </c>
      <c r="C55" s="14" t="s">
        <v>1076</v>
      </c>
      <c r="D55" s="143"/>
      <c r="E55" s="30" t="s">
        <v>857</v>
      </c>
      <c r="F55" s="212">
        <v>10</v>
      </c>
      <c r="G55" s="212">
        <v>11</v>
      </c>
      <c r="H55" s="212">
        <v>13</v>
      </c>
      <c r="I55" s="68">
        <f>G55*Содержание!$C$42</f>
        <v>827.17120749999992</v>
      </c>
      <c r="J55" s="68">
        <f>H55*Содержание!$C$42</f>
        <v>977.56597249999982</v>
      </c>
    </row>
    <row r="56" spans="1:10" ht="72.75" customHeight="1" x14ac:dyDescent="0.15">
      <c r="A56" s="15" t="s">
        <v>1016</v>
      </c>
      <c r="B56" s="15"/>
      <c r="C56" s="14" t="s">
        <v>1076</v>
      </c>
      <c r="D56" s="23"/>
      <c r="E56" s="30" t="s">
        <v>428</v>
      </c>
      <c r="F56" s="212">
        <v>10</v>
      </c>
      <c r="G56" s="212">
        <v>11</v>
      </c>
      <c r="H56" s="212">
        <v>13</v>
      </c>
      <c r="I56" s="68">
        <f>G56*Содержание!$C$42</f>
        <v>827.17120749999992</v>
      </c>
      <c r="J56" s="68">
        <f>H56*Содержание!$C$42</f>
        <v>977.56597249999982</v>
      </c>
    </row>
    <row r="57" spans="1:10" ht="24.2" customHeight="1" x14ac:dyDescent="0.15">
      <c r="A57" s="330" t="s">
        <v>405</v>
      </c>
      <c r="B57" s="330"/>
      <c r="C57" s="330"/>
      <c r="D57" s="330"/>
      <c r="E57" s="330"/>
      <c r="F57" s="330"/>
      <c r="G57" s="330"/>
      <c r="H57" s="330"/>
      <c r="I57" s="330"/>
      <c r="J57" s="330"/>
    </row>
    <row r="58" spans="1:10" ht="77.099999999999994" customHeight="1" x14ac:dyDescent="0.15">
      <c r="A58" s="14" t="s">
        <v>242</v>
      </c>
      <c r="B58" s="14"/>
      <c r="C58" s="14" t="s">
        <v>1076</v>
      </c>
      <c r="D58" s="86"/>
      <c r="E58" s="30" t="s">
        <v>283</v>
      </c>
      <c r="F58" s="212">
        <v>7</v>
      </c>
      <c r="G58" s="212">
        <v>7.7</v>
      </c>
      <c r="H58" s="212">
        <v>8.9</v>
      </c>
      <c r="I58" s="68">
        <f>G58*Содержание!$C$42</f>
        <v>579.01984524999989</v>
      </c>
      <c r="J58" s="68">
        <f>H58*Содержание!$C$42</f>
        <v>669.25670424999998</v>
      </c>
    </row>
    <row r="59" spans="1:10" ht="80.25" customHeight="1" x14ac:dyDescent="0.15">
      <c r="A59" s="14" t="s">
        <v>243</v>
      </c>
      <c r="B59" s="14"/>
      <c r="C59" s="14" t="s">
        <v>1076</v>
      </c>
      <c r="D59" s="86"/>
      <c r="E59" s="30" t="s">
        <v>37</v>
      </c>
      <c r="F59" s="212">
        <v>7</v>
      </c>
      <c r="G59" s="212">
        <v>7.7</v>
      </c>
      <c r="H59" s="212">
        <v>8.9</v>
      </c>
      <c r="I59" s="68">
        <f>G59*Содержание!$C$42</f>
        <v>579.01984524999989</v>
      </c>
      <c r="J59" s="68">
        <f>H59*Содержание!$C$42</f>
        <v>669.25670424999998</v>
      </c>
    </row>
    <row r="60" spans="1:10" ht="77.099999999999994" customHeight="1" x14ac:dyDescent="0.15">
      <c r="A60" s="14" t="s">
        <v>874</v>
      </c>
      <c r="B60" s="14" t="s">
        <v>1074</v>
      </c>
      <c r="C60" s="14" t="s">
        <v>1076</v>
      </c>
      <c r="D60" s="86"/>
      <c r="E60" s="30" t="s">
        <v>856</v>
      </c>
      <c r="F60" s="212">
        <v>9</v>
      </c>
      <c r="G60" s="212">
        <v>9.9</v>
      </c>
      <c r="H60" s="212">
        <v>11.4</v>
      </c>
      <c r="I60" s="68">
        <f>G60*Содержание!$C$42</f>
        <v>744.45408674999987</v>
      </c>
      <c r="J60" s="68">
        <f>H60*Содержание!$C$42</f>
        <v>857.25016049999988</v>
      </c>
    </row>
    <row r="61" spans="1:10" ht="77.099999999999994" customHeight="1" x14ac:dyDescent="0.15">
      <c r="A61" s="14" t="s">
        <v>244</v>
      </c>
      <c r="B61" s="14"/>
      <c r="C61" s="14" t="s">
        <v>1076</v>
      </c>
      <c r="D61" s="86"/>
      <c r="E61" s="30" t="s">
        <v>320</v>
      </c>
      <c r="F61" s="212">
        <v>10</v>
      </c>
      <c r="G61" s="212">
        <v>11</v>
      </c>
      <c r="H61" s="212">
        <v>13</v>
      </c>
      <c r="I61" s="68">
        <f>G61*Содержание!$C$42</f>
        <v>827.17120749999992</v>
      </c>
      <c r="J61" s="68">
        <f>H61*Содержание!$C$42</f>
        <v>977.56597249999982</v>
      </c>
    </row>
    <row r="62" spans="1:10" ht="77.099999999999994" customHeight="1" x14ac:dyDescent="0.15">
      <c r="A62" s="15" t="s">
        <v>245</v>
      </c>
      <c r="B62" s="15"/>
      <c r="C62" s="14" t="s">
        <v>1076</v>
      </c>
      <c r="D62" s="86"/>
      <c r="E62" s="30" t="s">
        <v>555</v>
      </c>
      <c r="F62" s="212">
        <v>10</v>
      </c>
      <c r="G62" s="212">
        <v>11</v>
      </c>
      <c r="H62" s="212">
        <v>13</v>
      </c>
      <c r="I62" s="68">
        <f>G62*Содержание!$C$42</f>
        <v>827.17120749999992</v>
      </c>
      <c r="J62" s="68">
        <f>H62*Содержание!$C$42</f>
        <v>977.56597249999982</v>
      </c>
    </row>
    <row r="63" spans="1:10" ht="82.5" customHeight="1" x14ac:dyDescent="0.15">
      <c r="A63" s="15" t="s">
        <v>246</v>
      </c>
      <c r="B63" s="15"/>
      <c r="C63" s="15" t="s">
        <v>1077</v>
      </c>
      <c r="D63" s="15"/>
      <c r="E63" s="32" t="s">
        <v>401</v>
      </c>
      <c r="F63" s="175">
        <v>45</v>
      </c>
      <c r="G63" s="175">
        <v>50</v>
      </c>
      <c r="H63" s="175">
        <v>55</v>
      </c>
      <c r="I63" s="68">
        <f>G63*Содержание!$C$42</f>
        <v>3759.8691249999993</v>
      </c>
      <c r="J63" s="68">
        <f>H63*Содержание!$C$42</f>
        <v>4135.8560374999997</v>
      </c>
    </row>
    <row r="64" spans="1:10" ht="24.2" customHeight="1" x14ac:dyDescent="0.15">
      <c r="A64" s="330" t="s">
        <v>1259</v>
      </c>
      <c r="B64" s="330"/>
      <c r="C64" s="330"/>
      <c r="D64" s="330"/>
      <c r="E64" s="330"/>
      <c r="F64" s="330"/>
      <c r="G64" s="330"/>
      <c r="H64" s="330"/>
      <c r="I64" s="330"/>
      <c r="J64" s="330"/>
    </row>
    <row r="65" spans="1:10" ht="77.099999999999994" customHeight="1" x14ac:dyDescent="0.15">
      <c r="A65" s="15" t="s">
        <v>8</v>
      </c>
      <c r="B65" s="15"/>
      <c r="C65" s="15" t="s">
        <v>1076</v>
      </c>
      <c r="D65" s="88"/>
      <c r="E65" s="30" t="s">
        <v>258</v>
      </c>
      <c r="F65" s="212">
        <v>2.5</v>
      </c>
      <c r="G65" s="212">
        <v>3</v>
      </c>
      <c r="H65" s="212">
        <v>3.5</v>
      </c>
      <c r="I65" s="68">
        <f>G65*Содержание!$C$42</f>
        <v>225.59214749999995</v>
      </c>
      <c r="J65" s="68">
        <f>H65*Содержание!$C$42</f>
        <v>263.19083874999995</v>
      </c>
    </row>
    <row r="66" spans="1:10" ht="77.099999999999994" customHeight="1" x14ac:dyDescent="0.15">
      <c r="A66" s="15" t="s">
        <v>9</v>
      </c>
      <c r="B66" s="15"/>
      <c r="C66" s="15" t="s">
        <v>1076</v>
      </c>
      <c r="D66" s="88"/>
      <c r="E66" s="30" t="s">
        <v>562</v>
      </c>
      <c r="F66" s="212">
        <v>2.5</v>
      </c>
      <c r="G66" s="212">
        <v>3</v>
      </c>
      <c r="H66" s="212">
        <v>3.5</v>
      </c>
      <c r="I66" s="68">
        <f>G66*Содержание!$C$42</f>
        <v>225.59214749999995</v>
      </c>
      <c r="J66" s="68">
        <f>H66*Содержание!$C$42</f>
        <v>263.19083874999995</v>
      </c>
    </row>
    <row r="67" spans="1:10" ht="77.099999999999994" customHeight="1" x14ac:dyDescent="0.15">
      <c r="A67" s="15" t="s">
        <v>455</v>
      </c>
      <c r="B67" s="15"/>
      <c r="C67" s="15" t="s">
        <v>1076</v>
      </c>
      <c r="D67" s="88"/>
      <c r="E67" s="30" t="s">
        <v>321</v>
      </c>
      <c r="F67" s="212">
        <v>3</v>
      </c>
      <c r="G67" s="212">
        <v>3.3</v>
      </c>
      <c r="H67" s="212">
        <v>4</v>
      </c>
      <c r="I67" s="68">
        <f>G67*Содержание!$C$42</f>
        <v>248.15136224999995</v>
      </c>
      <c r="J67" s="68">
        <f>H67*Содержание!$C$42</f>
        <v>300.78952999999996</v>
      </c>
    </row>
    <row r="68" spans="1:10" ht="59.25" customHeight="1" x14ac:dyDescent="0.15">
      <c r="A68" s="15" t="s">
        <v>1151</v>
      </c>
      <c r="B68" s="15"/>
      <c r="C68" s="15" t="s">
        <v>1077</v>
      </c>
      <c r="D68" s="15"/>
      <c r="E68" s="30" t="s">
        <v>322</v>
      </c>
      <c r="F68" s="175">
        <v>0.6</v>
      </c>
      <c r="G68" s="175">
        <v>0.8</v>
      </c>
      <c r="H68" s="175">
        <v>1</v>
      </c>
      <c r="I68" s="68">
        <f>G68*Содержание!$C$42</f>
        <v>60.157905999999997</v>
      </c>
      <c r="J68" s="68">
        <f>H68*Содержание!$C$42</f>
        <v>75.197382499999989</v>
      </c>
    </row>
    <row r="69" spans="1:10" ht="59.25" customHeight="1" x14ac:dyDescent="0.15">
      <c r="A69" s="15" t="s">
        <v>1822</v>
      </c>
      <c r="B69" s="15"/>
      <c r="C69" s="15" t="s">
        <v>1077</v>
      </c>
      <c r="D69" s="15"/>
      <c r="E69" s="30" t="s">
        <v>1823</v>
      </c>
      <c r="F69" s="175">
        <v>2.6</v>
      </c>
      <c r="G69" s="175">
        <v>2.8</v>
      </c>
      <c r="H69" s="175">
        <v>3.1</v>
      </c>
      <c r="I69" s="178">
        <v>225</v>
      </c>
      <c r="J69" s="178">
        <v>240</v>
      </c>
    </row>
    <row r="70" spans="1:10" ht="59.25" customHeight="1" x14ac:dyDescent="0.15">
      <c r="A70" s="15" t="s">
        <v>1279</v>
      </c>
      <c r="B70" s="15"/>
      <c r="C70" s="15" t="s">
        <v>1077</v>
      </c>
      <c r="D70" s="15"/>
      <c r="E70" s="30" t="s">
        <v>978</v>
      </c>
      <c r="F70" s="175">
        <v>2.9</v>
      </c>
      <c r="G70" s="175">
        <v>3.2</v>
      </c>
      <c r="H70" s="175">
        <v>3.9</v>
      </c>
      <c r="I70" s="68">
        <f>G70*Содержание!$C$42</f>
        <v>240.63162399999999</v>
      </c>
      <c r="J70" s="68">
        <f>H70*Содержание!$C$42</f>
        <v>293.26979174999997</v>
      </c>
    </row>
    <row r="71" spans="1:10" ht="77.099999999999994" customHeight="1" x14ac:dyDescent="0.15">
      <c r="A71" s="15" t="s">
        <v>1152</v>
      </c>
      <c r="B71" s="15"/>
      <c r="C71" s="15" t="s">
        <v>1077</v>
      </c>
      <c r="D71" s="15"/>
      <c r="E71" s="30" t="s">
        <v>222</v>
      </c>
      <c r="F71" s="175">
        <v>6</v>
      </c>
      <c r="G71" s="175">
        <v>8</v>
      </c>
      <c r="H71" s="175">
        <v>9.6</v>
      </c>
      <c r="I71" s="68">
        <f>G71*Содержание!$C$42</f>
        <v>601.57905999999991</v>
      </c>
      <c r="J71" s="68">
        <f>H71*Содержание!$C$42</f>
        <v>721.89487199999985</v>
      </c>
    </row>
    <row r="72" spans="1:10" ht="33.75" customHeight="1" x14ac:dyDescent="0.15">
      <c r="A72" s="333" t="s">
        <v>1617</v>
      </c>
      <c r="B72" s="334"/>
      <c r="C72" s="334"/>
      <c r="D72" s="334"/>
      <c r="E72" s="334"/>
      <c r="F72" s="334"/>
      <c r="G72" s="334"/>
      <c r="H72" s="334"/>
      <c r="I72" s="334"/>
      <c r="J72" s="335"/>
    </row>
    <row r="73" spans="1:10" ht="93.75" customHeight="1" x14ac:dyDescent="0.15">
      <c r="A73" s="15" t="s">
        <v>1618</v>
      </c>
      <c r="B73" s="15" t="s">
        <v>1074</v>
      </c>
      <c r="C73" s="15" t="s">
        <v>1076</v>
      </c>
      <c r="D73" s="15"/>
      <c r="E73" s="30" t="s">
        <v>1642</v>
      </c>
      <c r="F73" s="212">
        <v>6.2</v>
      </c>
      <c r="G73" s="212">
        <v>6.85</v>
      </c>
      <c r="H73" s="212">
        <v>7.9</v>
      </c>
      <c r="I73" s="68">
        <f>G73*Содержание!$C$42</f>
        <v>515.10207012499995</v>
      </c>
      <c r="J73" s="68">
        <f>H73*Содержание!$C$42</f>
        <v>594.05932174999998</v>
      </c>
    </row>
    <row r="74" spans="1:10" ht="84.75" customHeight="1" x14ac:dyDescent="0.15">
      <c r="A74" s="15" t="s">
        <v>1619</v>
      </c>
      <c r="B74" s="15" t="s">
        <v>1074</v>
      </c>
      <c r="C74" s="15" t="s">
        <v>1076</v>
      </c>
      <c r="D74" s="15"/>
      <c r="E74" s="30" t="s">
        <v>1643</v>
      </c>
      <c r="F74" s="212">
        <v>6.2</v>
      </c>
      <c r="G74" s="212">
        <v>6.85</v>
      </c>
      <c r="H74" s="212">
        <v>7.9</v>
      </c>
      <c r="I74" s="68">
        <f>G74*Содержание!$C$42</f>
        <v>515.10207012499995</v>
      </c>
      <c r="J74" s="68">
        <f>H74*Содержание!$C$42</f>
        <v>594.05932174999998</v>
      </c>
    </row>
    <row r="75" spans="1:10" ht="84.75" customHeight="1" x14ac:dyDescent="0.15">
      <c r="A75" s="15" t="s">
        <v>1620</v>
      </c>
      <c r="B75" s="15" t="s">
        <v>1074</v>
      </c>
      <c r="C75" s="15" t="s">
        <v>1076</v>
      </c>
      <c r="D75" s="15"/>
      <c r="E75" s="30" t="s">
        <v>1645</v>
      </c>
      <c r="F75" s="212">
        <v>6.2</v>
      </c>
      <c r="G75" s="212">
        <v>6.85</v>
      </c>
      <c r="H75" s="212">
        <v>7.9</v>
      </c>
      <c r="I75" s="68">
        <f>G75*Содержание!$C$42</f>
        <v>515.10207012499995</v>
      </c>
      <c r="J75" s="68">
        <f>H75*Содержание!$C$42</f>
        <v>594.05932174999998</v>
      </c>
    </row>
    <row r="76" spans="1:10" ht="78.75" customHeight="1" x14ac:dyDescent="0.15">
      <c r="A76" s="15" t="s">
        <v>1621</v>
      </c>
      <c r="B76" s="15" t="s">
        <v>1074</v>
      </c>
      <c r="C76" s="15" t="s">
        <v>1076</v>
      </c>
      <c r="D76" s="15"/>
      <c r="E76" s="30" t="s">
        <v>1644</v>
      </c>
      <c r="F76" s="212">
        <v>6.6</v>
      </c>
      <c r="G76" s="212">
        <v>7.3</v>
      </c>
      <c r="H76" s="212">
        <v>8.4</v>
      </c>
      <c r="I76" s="68">
        <f>G76*Содержание!$C$42</f>
        <v>548.94089224999993</v>
      </c>
      <c r="J76" s="68">
        <f>H76*Содержание!$C$42</f>
        <v>631.65801299999998</v>
      </c>
    </row>
    <row r="77" spans="1:10" ht="87.75" customHeight="1" x14ac:dyDescent="0.15">
      <c r="A77" s="15" t="s">
        <v>1622</v>
      </c>
      <c r="B77" s="15" t="s">
        <v>1074</v>
      </c>
      <c r="C77" s="15" t="s">
        <v>1076</v>
      </c>
      <c r="D77" s="15"/>
      <c r="E77" s="30" t="s">
        <v>1646</v>
      </c>
      <c r="F77" s="212">
        <v>7.5</v>
      </c>
      <c r="G77" s="212">
        <v>8.3000000000000007</v>
      </c>
      <c r="H77" s="212">
        <v>9.6999999999999993</v>
      </c>
      <c r="I77" s="68">
        <f>G77*Содержание!$C$42</f>
        <v>624.13827474999994</v>
      </c>
      <c r="J77" s="68">
        <f>H77*Содержание!$C$42</f>
        <v>729.4146102499999</v>
      </c>
    </row>
    <row r="78" spans="1:10" ht="92.25" customHeight="1" x14ac:dyDescent="0.15">
      <c r="A78" s="15" t="s">
        <v>1623</v>
      </c>
      <c r="B78" s="15" t="s">
        <v>1074</v>
      </c>
      <c r="C78" s="15" t="s">
        <v>1076</v>
      </c>
      <c r="D78" s="15"/>
      <c r="E78" s="30" t="s">
        <v>1647</v>
      </c>
      <c r="F78" s="212">
        <v>7.5</v>
      </c>
      <c r="G78" s="212">
        <v>8.3000000000000007</v>
      </c>
      <c r="H78" s="212">
        <v>9.6999999999999993</v>
      </c>
      <c r="I78" s="68">
        <f>G78*Содержание!$C$42</f>
        <v>624.13827474999994</v>
      </c>
      <c r="J78" s="68">
        <f>H78*Содержание!$C$42</f>
        <v>729.4146102499999</v>
      </c>
    </row>
    <row r="79" spans="1:10" ht="85.5" customHeight="1" x14ac:dyDescent="0.15">
      <c r="A79" s="15" t="s">
        <v>1624</v>
      </c>
      <c r="B79" s="15" t="s">
        <v>1074</v>
      </c>
      <c r="C79" s="15" t="s">
        <v>1076</v>
      </c>
      <c r="D79" s="15"/>
      <c r="E79" s="30" t="s">
        <v>1648</v>
      </c>
      <c r="F79" s="212">
        <v>7.5</v>
      </c>
      <c r="G79" s="212">
        <v>8.3000000000000007</v>
      </c>
      <c r="H79" s="212">
        <v>9.6999999999999993</v>
      </c>
      <c r="I79" s="68">
        <f>G79*Содержание!$C$42</f>
        <v>624.13827474999994</v>
      </c>
      <c r="J79" s="68">
        <f>H79*Содержание!$C$42</f>
        <v>729.4146102499999</v>
      </c>
    </row>
    <row r="80" spans="1:10" ht="87" customHeight="1" x14ac:dyDescent="0.15">
      <c r="A80" s="15" t="s">
        <v>1625</v>
      </c>
      <c r="B80" s="15" t="s">
        <v>1074</v>
      </c>
      <c r="C80" s="15" t="s">
        <v>1076</v>
      </c>
      <c r="D80" s="15"/>
      <c r="E80" s="30" t="s">
        <v>1649</v>
      </c>
      <c r="F80" s="212">
        <v>7.5</v>
      </c>
      <c r="G80" s="212">
        <v>8.3000000000000007</v>
      </c>
      <c r="H80" s="212">
        <v>9.6999999999999993</v>
      </c>
      <c r="I80" s="68">
        <f>G80*Содержание!$C$42</f>
        <v>624.13827474999994</v>
      </c>
      <c r="J80" s="68">
        <f>H80*Содержание!$C$42</f>
        <v>729.4146102499999</v>
      </c>
    </row>
    <row r="81" spans="1:10" ht="87" customHeight="1" x14ac:dyDescent="0.15">
      <c r="A81" s="15" t="s">
        <v>1678</v>
      </c>
      <c r="B81" s="15" t="s">
        <v>1074</v>
      </c>
      <c r="C81" s="15" t="s">
        <v>1077</v>
      </c>
      <c r="D81" s="15"/>
      <c r="E81" s="30" t="s">
        <v>1679</v>
      </c>
      <c r="F81" s="175">
        <v>5</v>
      </c>
      <c r="G81" s="175">
        <v>5.4</v>
      </c>
      <c r="H81" s="175">
        <v>6.2</v>
      </c>
      <c r="I81" s="68">
        <f>G81*Содержание!$C$42</f>
        <v>406.06586549999997</v>
      </c>
      <c r="J81" s="68">
        <f>H81*Содержание!$C$42</f>
        <v>466.22377149999994</v>
      </c>
    </row>
    <row r="82" spans="1:10" ht="87" customHeight="1" x14ac:dyDescent="0.15">
      <c r="A82" s="15" t="s">
        <v>1662</v>
      </c>
      <c r="B82" s="15" t="s">
        <v>1074</v>
      </c>
      <c r="C82" s="15" t="s">
        <v>1077</v>
      </c>
      <c r="D82" s="15"/>
      <c r="E82" s="27" t="s">
        <v>1663</v>
      </c>
      <c r="F82" s="175">
        <v>7</v>
      </c>
      <c r="G82" s="175">
        <v>7.5</v>
      </c>
      <c r="H82" s="175">
        <v>8.6999999999999993</v>
      </c>
      <c r="I82" s="182">
        <f>G82*Содержание!$C$42</f>
        <v>563.98036874999991</v>
      </c>
      <c r="J82" s="182">
        <f>H82*Содержание!$C$42</f>
        <v>654.21722774999989</v>
      </c>
    </row>
    <row r="83" spans="1:10" ht="87" customHeight="1" x14ac:dyDescent="0.15">
      <c r="A83" s="15" t="s">
        <v>1844</v>
      </c>
      <c r="B83" s="15" t="s">
        <v>1074</v>
      </c>
      <c r="C83" s="15" t="s">
        <v>1077</v>
      </c>
      <c r="D83" s="15"/>
      <c r="E83" s="30" t="s">
        <v>1713</v>
      </c>
      <c r="F83" s="175">
        <v>2.9</v>
      </c>
      <c r="G83" s="175">
        <v>3.2</v>
      </c>
      <c r="H83" s="175">
        <v>3.9</v>
      </c>
      <c r="I83" s="182">
        <f>G83*Содержание!$C$42</f>
        <v>240.63162399999999</v>
      </c>
      <c r="J83" s="182">
        <f>H83*Содержание!$C$42</f>
        <v>293.26979174999997</v>
      </c>
    </row>
    <row r="84" spans="1:10" ht="87" customHeight="1" x14ac:dyDescent="0.15">
      <c r="A84" s="53" t="s">
        <v>1680</v>
      </c>
      <c r="B84" s="15" t="s">
        <v>1074</v>
      </c>
      <c r="C84" s="15" t="s">
        <v>1077</v>
      </c>
      <c r="D84" s="15"/>
      <c r="E84" s="27" t="s">
        <v>1682</v>
      </c>
      <c r="F84" s="175">
        <v>0.5</v>
      </c>
      <c r="G84" s="175">
        <v>0.7</v>
      </c>
      <c r="H84" s="175">
        <v>1</v>
      </c>
      <c r="I84" s="182">
        <f>G84*Содержание!$C$42</f>
        <v>52.638167749999987</v>
      </c>
      <c r="J84" s="182">
        <f>H84*Содержание!$C$42</f>
        <v>75.197382499999989</v>
      </c>
    </row>
    <row r="85" spans="1:10" ht="87" customHeight="1" x14ac:dyDescent="0.15">
      <c r="A85" s="53" t="s">
        <v>1681</v>
      </c>
      <c r="B85" s="15" t="s">
        <v>1074</v>
      </c>
      <c r="C85" s="15" t="s">
        <v>1077</v>
      </c>
      <c r="D85" s="15"/>
      <c r="E85" s="27" t="s">
        <v>1683</v>
      </c>
      <c r="F85" s="175">
        <v>0.5</v>
      </c>
      <c r="G85" s="175">
        <v>0.7</v>
      </c>
      <c r="H85" s="175">
        <v>1</v>
      </c>
      <c r="I85" s="182">
        <f>G85*Содержание!$C$42</f>
        <v>52.638167749999987</v>
      </c>
      <c r="J85" s="182">
        <f>H85*Содержание!$C$42</f>
        <v>75.197382499999989</v>
      </c>
    </row>
    <row r="86" spans="1:10" ht="33.75" customHeight="1" x14ac:dyDescent="0.15">
      <c r="A86" s="298" t="s">
        <v>1626</v>
      </c>
      <c r="B86" s="299"/>
      <c r="C86" s="299"/>
      <c r="D86" s="299"/>
      <c r="E86" s="299"/>
      <c r="F86" s="299"/>
      <c r="G86" s="299"/>
      <c r="H86" s="299"/>
      <c r="I86" s="299"/>
      <c r="J86" s="300"/>
    </row>
    <row r="87" spans="1:10" ht="84" customHeight="1" x14ac:dyDescent="0.15">
      <c r="A87" s="15" t="s">
        <v>1627</v>
      </c>
      <c r="B87" s="15" t="s">
        <v>1074</v>
      </c>
      <c r="C87" s="15" t="s">
        <v>1076</v>
      </c>
      <c r="D87" s="88"/>
      <c r="E87" s="30" t="s">
        <v>1650</v>
      </c>
      <c r="F87" s="212">
        <v>4.3</v>
      </c>
      <c r="G87" s="212">
        <v>4.5999999999999996</v>
      </c>
      <c r="H87" s="212">
        <v>5.2</v>
      </c>
      <c r="I87" s="68">
        <f>G87*Содержание!$C$42</f>
        <v>345.90795949999995</v>
      </c>
      <c r="J87" s="68">
        <f>H87*Содержание!$C$42</f>
        <v>391.02638899999994</v>
      </c>
    </row>
    <row r="88" spans="1:10" ht="83.25" customHeight="1" x14ac:dyDescent="0.15">
      <c r="A88" s="15" t="s">
        <v>1628</v>
      </c>
      <c r="B88" s="15" t="s">
        <v>1074</v>
      </c>
      <c r="C88" s="15" t="s">
        <v>1076</v>
      </c>
      <c r="D88" s="88"/>
      <c r="E88" s="30" t="s">
        <v>1651</v>
      </c>
      <c r="F88" s="212">
        <v>4.3</v>
      </c>
      <c r="G88" s="212">
        <v>4.5999999999999996</v>
      </c>
      <c r="H88" s="212">
        <v>5.2</v>
      </c>
      <c r="I88" s="68">
        <f>G88*Содержание!$C$42</f>
        <v>345.90795949999995</v>
      </c>
      <c r="J88" s="68">
        <f>H88*Содержание!$C$42</f>
        <v>391.02638899999994</v>
      </c>
    </row>
    <row r="89" spans="1:10" ht="83.25" customHeight="1" x14ac:dyDescent="0.15">
      <c r="A89" s="15" t="s">
        <v>1633</v>
      </c>
      <c r="B89" s="15" t="s">
        <v>1074</v>
      </c>
      <c r="C89" s="15" t="s">
        <v>1076</v>
      </c>
      <c r="D89" s="88"/>
      <c r="E89" s="30" t="s">
        <v>1652</v>
      </c>
      <c r="F89" s="212">
        <v>4.8</v>
      </c>
      <c r="G89" s="212">
        <v>5.2</v>
      </c>
      <c r="H89" s="212">
        <v>5.7</v>
      </c>
      <c r="I89" s="68">
        <f>G89*Содержание!$C$42</f>
        <v>391.02638899999994</v>
      </c>
      <c r="J89" s="68">
        <f>H89*Содержание!$C$42</f>
        <v>428.62508024999994</v>
      </c>
    </row>
    <row r="90" spans="1:10" ht="77.099999999999994" customHeight="1" x14ac:dyDescent="0.15">
      <c r="A90" s="15" t="s">
        <v>1632</v>
      </c>
      <c r="B90" s="15" t="s">
        <v>1074</v>
      </c>
      <c r="C90" s="15" t="s">
        <v>1076</v>
      </c>
      <c r="D90" s="88"/>
      <c r="E90" s="30" t="s">
        <v>1653</v>
      </c>
      <c r="F90" s="212">
        <v>5.5</v>
      </c>
      <c r="G90" s="212">
        <v>6</v>
      </c>
      <c r="H90" s="212">
        <v>6.5</v>
      </c>
      <c r="I90" s="68">
        <f>G90*Содержание!$C$42</f>
        <v>451.18429499999991</v>
      </c>
      <c r="J90" s="68">
        <f>H90*Содержание!$C$42</f>
        <v>488.78298624999991</v>
      </c>
    </row>
    <row r="91" spans="1:10" ht="77.099999999999994" customHeight="1" x14ac:dyDescent="0.15">
      <c r="A91" s="15" t="s">
        <v>1629</v>
      </c>
      <c r="B91" s="15" t="s">
        <v>1074</v>
      </c>
      <c r="C91" s="15" t="s">
        <v>1076</v>
      </c>
      <c r="D91" s="88"/>
      <c r="E91" s="30" t="s">
        <v>1654</v>
      </c>
      <c r="F91" s="212">
        <v>5.5</v>
      </c>
      <c r="G91" s="212">
        <v>6</v>
      </c>
      <c r="H91" s="212">
        <v>6.5</v>
      </c>
      <c r="I91" s="68">
        <f>G91*Содержание!$C$42</f>
        <v>451.18429499999991</v>
      </c>
      <c r="J91" s="68">
        <f>H91*Содержание!$C$42</f>
        <v>488.78298624999991</v>
      </c>
    </row>
    <row r="92" spans="1:10" ht="77.099999999999994" customHeight="1" x14ac:dyDescent="0.15">
      <c r="A92" s="15" t="s">
        <v>1634</v>
      </c>
      <c r="B92" s="15" t="s">
        <v>1074</v>
      </c>
      <c r="C92" s="15" t="s">
        <v>1076</v>
      </c>
      <c r="D92" s="88"/>
      <c r="E92" s="30" t="s">
        <v>1655</v>
      </c>
      <c r="F92" s="212">
        <v>5.5</v>
      </c>
      <c r="G92" s="212">
        <v>6</v>
      </c>
      <c r="H92" s="212">
        <v>6.5</v>
      </c>
      <c r="I92" s="68">
        <f>G92*Содержание!$C$42</f>
        <v>451.18429499999991</v>
      </c>
      <c r="J92" s="68">
        <f>H92*Содержание!$C$42</f>
        <v>488.78298624999991</v>
      </c>
    </row>
    <row r="93" spans="1:10" ht="77.099999999999994" customHeight="1" x14ac:dyDescent="0.15">
      <c r="A93" s="15" t="s">
        <v>1733</v>
      </c>
      <c r="B93" s="15" t="s">
        <v>1074</v>
      </c>
      <c r="C93" s="15" t="s">
        <v>1077</v>
      </c>
      <c r="D93" s="88"/>
      <c r="E93" s="30" t="s">
        <v>1731</v>
      </c>
      <c r="F93" s="175">
        <v>5</v>
      </c>
      <c r="G93" s="175">
        <v>5.4</v>
      </c>
      <c r="H93" s="175">
        <v>6.2</v>
      </c>
      <c r="I93" s="68">
        <f>G93*Содержание!$C$42</f>
        <v>406.06586549999997</v>
      </c>
      <c r="J93" s="68">
        <f>H93*Содержание!$C$42</f>
        <v>466.22377149999994</v>
      </c>
    </row>
    <row r="94" spans="1:10" ht="77.099999999999994" customHeight="1" x14ac:dyDescent="0.15">
      <c r="A94" s="15" t="s">
        <v>1660</v>
      </c>
      <c r="B94" s="15" t="s">
        <v>1074</v>
      </c>
      <c r="C94" s="15" t="s">
        <v>1077</v>
      </c>
      <c r="D94" s="88"/>
      <c r="E94" s="30" t="s">
        <v>1630</v>
      </c>
      <c r="F94" s="175">
        <v>7</v>
      </c>
      <c r="G94" s="175">
        <v>7.5</v>
      </c>
      <c r="H94" s="175">
        <v>8.6999999999999993</v>
      </c>
      <c r="I94" s="68">
        <f>G94*Содержание!$C$42</f>
        <v>563.98036874999991</v>
      </c>
      <c r="J94" s="68">
        <f>H94*Содержание!$C$42</f>
        <v>654.21722774999989</v>
      </c>
    </row>
    <row r="95" spans="1:10" ht="77.099999999999994" customHeight="1" x14ac:dyDescent="0.15">
      <c r="A95" s="15" t="s">
        <v>1711</v>
      </c>
      <c r="B95" s="15" t="s">
        <v>1074</v>
      </c>
      <c r="C95" s="15" t="s">
        <v>1077</v>
      </c>
      <c r="D95" s="15"/>
      <c r="E95" s="30" t="s">
        <v>1712</v>
      </c>
      <c r="F95" s="175">
        <v>2.9</v>
      </c>
      <c r="G95" s="175">
        <v>3.2</v>
      </c>
      <c r="H95" s="175">
        <v>3.9</v>
      </c>
      <c r="I95" s="68">
        <f>G95*Содержание!$C$42</f>
        <v>240.63162399999999</v>
      </c>
      <c r="J95" s="68">
        <f>H95*Содержание!$C$42</f>
        <v>293.26979174999997</v>
      </c>
    </row>
    <row r="96" spans="1:10" ht="77.099999999999994" customHeight="1" x14ac:dyDescent="0.15">
      <c r="A96" s="15" t="s">
        <v>1661</v>
      </c>
      <c r="B96" s="15" t="s">
        <v>1074</v>
      </c>
      <c r="C96" s="15" t="s">
        <v>1077</v>
      </c>
      <c r="D96" s="88"/>
      <c r="E96" s="201" t="s">
        <v>1631</v>
      </c>
      <c r="F96" s="175">
        <v>0.3</v>
      </c>
      <c r="G96" s="175">
        <v>0.33</v>
      </c>
      <c r="H96" s="175">
        <v>0.36</v>
      </c>
      <c r="I96" s="68">
        <f>G96*Содержание!$C$42</f>
        <v>24.815136224999996</v>
      </c>
      <c r="J96" s="68">
        <f>H96*Содержание!$C$42</f>
        <v>27.071057699999994</v>
      </c>
    </row>
    <row r="97" spans="1:10" ht="77.099999999999994" customHeight="1" x14ac:dyDescent="0.15">
      <c r="A97" s="227" t="s">
        <v>1762</v>
      </c>
      <c r="B97" s="15" t="s">
        <v>1074</v>
      </c>
      <c r="C97" s="227" t="s">
        <v>1077</v>
      </c>
      <c r="D97" s="228"/>
      <c r="E97" s="199" t="s">
        <v>1763</v>
      </c>
      <c r="F97" s="175">
        <v>0.5</v>
      </c>
      <c r="G97" s="175">
        <v>0.7</v>
      </c>
      <c r="H97" s="175">
        <v>1</v>
      </c>
      <c r="I97" s="68">
        <f>G97*Содержание!$C$42</f>
        <v>52.638167749999987</v>
      </c>
      <c r="J97" s="68">
        <f>H97*Содержание!$C$42</f>
        <v>75.197382499999989</v>
      </c>
    </row>
    <row r="98" spans="1:10" ht="33" customHeight="1" x14ac:dyDescent="0.15">
      <c r="A98" s="333" t="s">
        <v>1637</v>
      </c>
      <c r="B98" s="334"/>
      <c r="C98" s="334"/>
      <c r="D98" s="334"/>
      <c r="E98" s="334"/>
      <c r="F98" s="334"/>
      <c r="G98" s="334"/>
      <c r="H98" s="334"/>
      <c r="I98" s="334"/>
      <c r="J98" s="335"/>
    </row>
    <row r="99" spans="1:10" ht="77.099999999999994" customHeight="1" x14ac:dyDescent="0.15">
      <c r="A99" s="15" t="s">
        <v>1638</v>
      </c>
      <c r="B99" s="15" t="s">
        <v>1340</v>
      </c>
      <c r="C99" s="15" t="s">
        <v>1076</v>
      </c>
      <c r="D99" s="88"/>
      <c r="E99" s="30" t="s">
        <v>1734</v>
      </c>
      <c r="F99" s="212">
        <v>5.6</v>
      </c>
      <c r="G99" s="212">
        <v>6.2</v>
      </c>
      <c r="H99" s="212">
        <v>7.1</v>
      </c>
      <c r="I99" s="68">
        <f>G99*Содержание!$C$42</f>
        <v>466.22377149999994</v>
      </c>
      <c r="J99" s="68">
        <f>H99*Содержание!$C$42</f>
        <v>533.90141574999984</v>
      </c>
    </row>
    <row r="100" spans="1:10" ht="77.099999999999994" customHeight="1" x14ac:dyDescent="0.15">
      <c r="A100" s="15" t="s">
        <v>1639</v>
      </c>
      <c r="B100" s="15" t="s">
        <v>1340</v>
      </c>
      <c r="C100" s="15" t="s">
        <v>1076</v>
      </c>
      <c r="D100" s="88"/>
      <c r="E100" s="30" t="s">
        <v>1735</v>
      </c>
      <c r="F100" s="212">
        <v>6.4</v>
      </c>
      <c r="G100" s="212">
        <v>7</v>
      </c>
      <c r="H100" s="212">
        <v>8</v>
      </c>
      <c r="I100" s="68">
        <f>G100*Содержание!$C$42</f>
        <v>526.38167749999991</v>
      </c>
      <c r="J100" s="68">
        <f>H100*Содержание!$C$42</f>
        <v>601.57905999999991</v>
      </c>
    </row>
    <row r="101" spans="1:10" ht="77.099999999999994" customHeight="1" x14ac:dyDescent="0.15">
      <c r="A101" s="15" t="s">
        <v>1640</v>
      </c>
      <c r="B101" s="15" t="s">
        <v>1340</v>
      </c>
      <c r="C101" s="15" t="s">
        <v>1076</v>
      </c>
      <c r="D101" s="88"/>
      <c r="E101" s="30" t="s">
        <v>1736</v>
      </c>
      <c r="F101" s="212">
        <v>6.4</v>
      </c>
      <c r="G101" s="212">
        <v>7</v>
      </c>
      <c r="H101" s="212">
        <v>8</v>
      </c>
      <c r="I101" s="68">
        <f>G101*Содержание!$C$42</f>
        <v>526.38167749999991</v>
      </c>
      <c r="J101" s="68">
        <f>H101*Содержание!$C$42</f>
        <v>601.57905999999991</v>
      </c>
    </row>
    <row r="102" spans="1:10" s="231" customFormat="1" ht="26.25" customHeight="1" x14ac:dyDescent="0.15">
      <c r="A102" s="333" t="s">
        <v>1848</v>
      </c>
      <c r="B102" s="334"/>
      <c r="C102" s="334"/>
      <c r="D102" s="334"/>
      <c r="E102" s="334"/>
      <c r="F102" s="334"/>
      <c r="G102" s="334"/>
      <c r="H102" s="334"/>
      <c r="I102" s="334"/>
      <c r="J102" s="335"/>
    </row>
    <row r="103" spans="1:10" ht="77.099999999999994" customHeight="1" x14ac:dyDescent="0.15">
      <c r="A103" s="230" t="s">
        <v>1849</v>
      </c>
      <c r="B103" s="230" t="s">
        <v>1340</v>
      </c>
      <c r="C103" s="230" t="s">
        <v>1076</v>
      </c>
      <c r="D103" s="88"/>
      <c r="E103" s="201" t="s">
        <v>1856</v>
      </c>
      <c r="F103" s="212">
        <v>5</v>
      </c>
      <c r="G103" s="212">
        <v>5.5</v>
      </c>
      <c r="H103" s="212">
        <v>6</v>
      </c>
      <c r="I103" s="68">
        <v>371.45882124999997</v>
      </c>
      <c r="J103" s="68">
        <v>405.22780499999999</v>
      </c>
    </row>
    <row r="104" spans="1:10" ht="77.099999999999994" customHeight="1" x14ac:dyDescent="0.15">
      <c r="A104" s="227" t="s">
        <v>1850</v>
      </c>
      <c r="B104" s="230" t="s">
        <v>1340</v>
      </c>
      <c r="C104" s="230" t="s">
        <v>1076</v>
      </c>
      <c r="D104" s="88"/>
      <c r="E104" s="201" t="s">
        <v>1857</v>
      </c>
      <c r="F104" s="212">
        <v>5.5</v>
      </c>
      <c r="G104" s="212">
        <v>6</v>
      </c>
      <c r="H104" s="212">
        <v>6.6</v>
      </c>
      <c r="I104" s="68">
        <v>405.22780499999999</v>
      </c>
      <c r="J104" s="68">
        <v>445.75058549999994</v>
      </c>
    </row>
    <row r="105" spans="1:10" ht="77.099999999999994" customHeight="1" x14ac:dyDescent="0.15">
      <c r="A105" s="227" t="s">
        <v>1851</v>
      </c>
      <c r="B105" s="230" t="s">
        <v>1340</v>
      </c>
      <c r="C105" s="230" t="s">
        <v>1076</v>
      </c>
      <c r="D105" s="88"/>
      <c r="E105" s="201" t="s">
        <v>1858</v>
      </c>
      <c r="F105" s="212">
        <v>6.5</v>
      </c>
      <c r="G105" s="212">
        <v>7</v>
      </c>
      <c r="H105" s="212">
        <v>7.5</v>
      </c>
      <c r="I105" s="68">
        <v>472.76577249999997</v>
      </c>
      <c r="J105" s="68">
        <v>506.53475624999993</v>
      </c>
    </row>
    <row r="106" spans="1:10" ht="77.099999999999994" customHeight="1" x14ac:dyDescent="0.15">
      <c r="A106" s="227" t="s">
        <v>1852</v>
      </c>
      <c r="B106" s="230" t="s">
        <v>1340</v>
      </c>
      <c r="C106" s="230" t="s">
        <v>1076</v>
      </c>
      <c r="D106" s="88"/>
      <c r="E106" s="201" t="s">
        <v>1859</v>
      </c>
      <c r="F106" s="212">
        <v>6.5</v>
      </c>
      <c r="G106" s="212">
        <v>7</v>
      </c>
      <c r="H106" s="212">
        <v>7.5</v>
      </c>
      <c r="I106" s="68">
        <v>472.76577249999997</v>
      </c>
      <c r="J106" s="68">
        <v>506.53475624999993</v>
      </c>
    </row>
    <row r="107" spans="1:10" ht="77.099999999999994" customHeight="1" x14ac:dyDescent="0.15">
      <c r="A107" s="227" t="s">
        <v>1853</v>
      </c>
      <c r="B107" s="230" t="s">
        <v>1340</v>
      </c>
      <c r="C107" s="230" t="s">
        <v>1077</v>
      </c>
      <c r="D107" s="88"/>
      <c r="E107" s="201" t="s">
        <v>1860</v>
      </c>
      <c r="F107" s="212">
        <v>5</v>
      </c>
      <c r="G107" s="212">
        <v>5.4</v>
      </c>
      <c r="H107" s="212">
        <v>6.2</v>
      </c>
      <c r="I107" s="68">
        <v>364.70502449999998</v>
      </c>
      <c r="J107" s="68">
        <v>418.73539849999997</v>
      </c>
    </row>
    <row r="108" spans="1:10" ht="77.099999999999994" customHeight="1" x14ac:dyDescent="0.15">
      <c r="A108" s="227" t="s">
        <v>1854</v>
      </c>
      <c r="B108" s="230" t="s">
        <v>1340</v>
      </c>
      <c r="C108" s="230" t="s">
        <v>1077</v>
      </c>
      <c r="D108" s="88"/>
      <c r="E108" s="201" t="s">
        <v>1860</v>
      </c>
      <c r="F108" s="212">
        <v>7</v>
      </c>
      <c r="G108" s="212">
        <v>7.5</v>
      </c>
      <c r="H108" s="212">
        <v>8.6999999999999993</v>
      </c>
      <c r="I108" s="68">
        <v>506.53475624999993</v>
      </c>
      <c r="J108" s="68">
        <v>587.58031724999989</v>
      </c>
    </row>
    <row r="109" spans="1:10" ht="77.099999999999994" customHeight="1" x14ac:dyDescent="0.15">
      <c r="A109" s="227" t="s">
        <v>1855</v>
      </c>
      <c r="B109" s="230" t="s">
        <v>1340</v>
      </c>
      <c r="C109" s="230" t="s">
        <v>1077</v>
      </c>
      <c r="D109" s="88"/>
      <c r="E109" s="201" t="s">
        <v>663</v>
      </c>
      <c r="F109" s="212">
        <v>0.5</v>
      </c>
      <c r="G109" s="212">
        <v>0.7</v>
      </c>
      <c r="H109" s="212">
        <v>1</v>
      </c>
      <c r="I109" s="68">
        <v>47.276577249999995</v>
      </c>
      <c r="J109" s="68">
        <v>67.537967499999993</v>
      </c>
    </row>
    <row r="110" spans="1:10" ht="24.2" customHeight="1" x14ac:dyDescent="0.15">
      <c r="A110" s="330" t="s">
        <v>16</v>
      </c>
      <c r="B110" s="330"/>
      <c r="C110" s="330"/>
      <c r="D110" s="330"/>
      <c r="E110" s="330"/>
      <c r="F110" s="330"/>
      <c r="G110" s="330"/>
      <c r="H110" s="330"/>
      <c r="I110" s="330"/>
      <c r="J110" s="330"/>
    </row>
    <row r="111" spans="1:10" ht="84" customHeight="1" x14ac:dyDescent="0.15">
      <c r="A111" s="15" t="s">
        <v>1017</v>
      </c>
      <c r="B111" s="15"/>
      <c r="C111" s="15" t="s">
        <v>1076</v>
      </c>
      <c r="D111" s="17"/>
      <c r="E111" s="30" t="s">
        <v>790</v>
      </c>
      <c r="F111" s="212">
        <v>10</v>
      </c>
      <c r="G111" s="212">
        <v>11</v>
      </c>
      <c r="H111" s="212">
        <v>13</v>
      </c>
      <c r="I111" s="68">
        <f>G111*Содержание!$C$42</f>
        <v>827.17120749999992</v>
      </c>
      <c r="J111" s="68">
        <f>H111*Содержание!$C$42</f>
        <v>977.56597249999982</v>
      </c>
    </row>
    <row r="112" spans="1:10" ht="84" customHeight="1" x14ac:dyDescent="0.15">
      <c r="A112" s="15" t="s">
        <v>1824</v>
      </c>
      <c r="B112" s="15"/>
      <c r="C112" s="15" t="s">
        <v>1076</v>
      </c>
      <c r="D112" s="17"/>
      <c r="E112" s="30" t="s">
        <v>1656</v>
      </c>
      <c r="F112" s="212">
        <v>10</v>
      </c>
      <c r="G112" s="212">
        <v>11</v>
      </c>
      <c r="H112" s="212">
        <v>13</v>
      </c>
      <c r="I112" s="68">
        <f>G112*Содержание!$C$42</f>
        <v>827.17120749999992</v>
      </c>
      <c r="J112" s="68">
        <f>H112*Содержание!$C$42</f>
        <v>977.56597249999982</v>
      </c>
    </row>
    <row r="113" spans="1:10" ht="84" customHeight="1" x14ac:dyDescent="0.15">
      <c r="A113" s="15" t="s">
        <v>1102</v>
      </c>
      <c r="B113" s="15" t="s">
        <v>1340</v>
      </c>
      <c r="C113" s="15" t="s">
        <v>1076</v>
      </c>
      <c r="D113" s="17"/>
      <c r="E113" s="30" t="s">
        <v>1714</v>
      </c>
      <c r="F113" s="212">
        <v>10</v>
      </c>
      <c r="G113" s="212">
        <v>11</v>
      </c>
      <c r="H113" s="212">
        <v>13</v>
      </c>
      <c r="I113" s="68">
        <f>G113*Содержание!$C$42</f>
        <v>827.17120749999992</v>
      </c>
      <c r="J113" s="68">
        <f>H113*Содержание!$C$42</f>
        <v>977.56597249999982</v>
      </c>
    </row>
    <row r="114" spans="1:10" ht="84" customHeight="1" x14ac:dyDescent="0.15">
      <c r="A114" s="15" t="s">
        <v>1715</v>
      </c>
      <c r="B114" s="15" t="s">
        <v>1074</v>
      </c>
      <c r="C114" s="15" t="s">
        <v>1077</v>
      </c>
      <c r="D114" s="15"/>
      <c r="E114" s="30" t="s">
        <v>1716</v>
      </c>
      <c r="F114" s="175">
        <v>2.9</v>
      </c>
      <c r="G114" s="175">
        <v>3.2</v>
      </c>
      <c r="H114" s="175">
        <v>3.9</v>
      </c>
      <c r="I114" s="68">
        <f>G114*Содержание!$C$42</f>
        <v>240.63162399999999</v>
      </c>
      <c r="J114" s="68">
        <f>H114*Содержание!$C$42</f>
        <v>293.26979174999997</v>
      </c>
    </row>
    <row r="115" spans="1:10" ht="84" customHeight="1" x14ac:dyDescent="0.15">
      <c r="A115" s="15" t="s">
        <v>1717</v>
      </c>
      <c r="B115" s="15" t="s">
        <v>1074</v>
      </c>
      <c r="C115" s="15" t="s">
        <v>1077</v>
      </c>
      <c r="D115" s="15"/>
      <c r="E115" s="30" t="s">
        <v>1718</v>
      </c>
      <c r="F115" s="175">
        <v>2.9</v>
      </c>
      <c r="G115" s="175">
        <v>3.2</v>
      </c>
      <c r="H115" s="175">
        <v>3.9</v>
      </c>
      <c r="I115" s="68">
        <f>G115*Содержание!$C$42</f>
        <v>240.63162399999999</v>
      </c>
      <c r="J115" s="68">
        <f>H115*Содержание!$C$42</f>
        <v>293.26979174999997</v>
      </c>
    </row>
    <row r="116" spans="1:10" ht="84" customHeight="1" x14ac:dyDescent="0.15">
      <c r="A116" s="15" t="s">
        <v>1719</v>
      </c>
      <c r="B116" s="15" t="s">
        <v>1074</v>
      </c>
      <c r="C116" s="15" t="s">
        <v>1077</v>
      </c>
      <c r="D116" s="15"/>
      <c r="E116" s="30" t="s">
        <v>1723</v>
      </c>
      <c r="F116" s="175">
        <v>0.5</v>
      </c>
      <c r="G116" s="175">
        <v>0.7</v>
      </c>
      <c r="H116" s="175">
        <v>1</v>
      </c>
      <c r="I116" s="68">
        <f>G116*Содержание!$C$42</f>
        <v>52.638167749999987</v>
      </c>
      <c r="J116" s="68">
        <f>H116*Содержание!$C$42</f>
        <v>75.197382499999989</v>
      </c>
    </row>
    <row r="117" spans="1:10" ht="84" customHeight="1" x14ac:dyDescent="0.15">
      <c r="A117" s="15" t="s">
        <v>1720</v>
      </c>
      <c r="B117" s="15" t="s">
        <v>1074</v>
      </c>
      <c r="C117" s="15" t="s">
        <v>1077</v>
      </c>
      <c r="D117" s="15"/>
      <c r="E117" s="30" t="s">
        <v>1724</v>
      </c>
      <c r="F117" s="175">
        <v>0.5</v>
      </c>
      <c r="G117" s="175">
        <v>0.7</v>
      </c>
      <c r="H117" s="175">
        <v>1</v>
      </c>
      <c r="I117" s="68">
        <f>G117*Содержание!$C$42</f>
        <v>52.638167749999987</v>
      </c>
      <c r="J117" s="68">
        <f>H117*Содержание!$C$42</f>
        <v>75.197382499999989</v>
      </c>
    </row>
    <row r="118" spans="1:10" ht="84" customHeight="1" x14ac:dyDescent="0.15">
      <c r="A118" s="200" t="s">
        <v>1805</v>
      </c>
      <c r="B118" s="196" t="s">
        <v>1074</v>
      </c>
      <c r="C118" s="200" t="s">
        <v>1077</v>
      </c>
      <c r="D118" s="200"/>
      <c r="E118" s="30" t="s">
        <v>1764</v>
      </c>
      <c r="F118" s="194">
        <v>5</v>
      </c>
      <c r="G118" s="194">
        <v>5.4</v>
      </c>
      <c r="H118" s="194">
        <v>6.2</v>
      </c>
      <c r="I118" s="68">
        <f>G118*Содержание!$C$42</f>
        <v>406.06586549999997</v>
      </c>
      <c r="J118" s="68">
        <f>H118*Содержание!$C$42</f>
        <v>466.22377149999994</v>
      </c>
    </row>
    <row r="119" spans="1:10" ht="84" customHeight="1" x14ac:dyDescent="0.15">
      <c r="A119" s="200" t="s">
        <v>1828</v>
      </c>
      <c r="B119" s="196" t="s">
        <v>1074</v>
      </c>
      <c r="C119" s="200" t="s">
        <v>1077</v>
      </c>
      <c r="D119" s="200"/>
      <c r="E119" s="30" t="s">
        <v>1827</v>
      </c>
      <c r="F119" s="194">
        <v>5</v>
      </c>
      <c r="G119" s="194">
        <v>5.4</v>
      </c>
      <c r="H119" s="194">
        <v>6.2</v>
      </c>
      <c r="I119" s="68">
        <f>G119*Содержание!$C$42</f>
        <v>406.06586549999997</v>
      </c>
      <c r="J119" s="68">
        <f>H119*Содержание!$C$42</f>
        <v>466.22377149999994</v>
      </c>
    </row>
    <row r="120" spans="1:10" ht="84" customHeight="1" x14ac:dyDescent="0.15">
      <c r="A120" s="15" t="s">
        <v>1721</v>
      </c>
      <c r="B120" s="15" t="s">
        <v>1074</v>
      </c>
      <c r="C120" s="15" t="s">
        <v>1077</v>
      </c>
      <c r="D120" s="15"/>
      <c r="E120" s="30" t="s">
        <v>1725</v>
      </c>
      <c r="F120" s="175">
        <v>0.5</v>
      </c>
      <c r="G120" s="175">
        <v>0.7</v>
      </c>
      <c r="H120" s="175">
        <v>1</v>
      </c>
      <c r="I120" s="68">
        <f>G120*Содержание!$C$42</f>
        <v>52.638167749999987</v>
      </c>
      <c r="J120" s="68">
        <f>H120*Содержание!$C$42</f>
        <v>75.197382499999989</v>
      </c>
    </row>
    <row r="121" spans="1:10" ht="84" customHeight="1" x14ac:dyDescent="0.15">
      <c r="A121" s="15" t="s">
        <v>1722</v>
      </c>
      <c r="B121" s="15" t="s">
        <v>1074</v>
      </c>
      <c r="C121" s="15" t="s">
        <v>1077</v>
      </c>
      <c r="D121" s="15"/>
      <c r="E121" s="30" t="s">
        <v>1726</v>
      </c>
      <c r="F121" s="175">
        <v>0.5</v>
      </c>
      <c r="G121" s="175">
        <v>0.7</v>
      </c>
      <c r="H121" s="175">
        <v>1</v>
      </c>
      <c r="I121" s="68">
        <f>G121*Содержание!$C$42</f>
        <v>52.638167749999987</v>
      </c>
      <c r="J121" s="68">
        <f>H121*Содержание!$C$42</f>
        <v>75.197382499999989</v>
      </c>
    </row>
    <row r="122" spans="1:10" ht="120" customHeight="1" x14ac:dyDescent="0.15">
      <c r="A122" s="15" t="s">
        <v>17</v>
      </c>
      <c r="B122" s="15"/>
      <c r="C122" s="15" t="s">
        <v>1077</v>
      </c>
      <c r="D122" s="15"/>
      <c r="E122" s="30" t="s">
        <v>791</v>
      </c>
      <c r="F122" s="175">
        <v>80</v>
      </c>
      <c r="G122" s="175">
        <v>84</v>
      </c>
      <c r="H122" s="175">
        <v>93</v>
      </c>
      <c r="I122" s="68">
        <f>G122*Содержание!$C$42</f>
        <v>6316.5801299999994</v>
      </c>
      <c r="J122" s="68">
        <f>H122*Содержание!$C$42</f>
        <v>6993.3565724999989</v>
      </c>
    </row>
  </sheetData>
  <sheetProtection selectLockedCells="1" selectUnlockedCells="1"/>
  <mergeCells count="20">
    <mergeCell ref="A1:J2"/>
    <mergeCell ref="F3:H3"/>
    <mergeCell ref="A51:J51"/>
    <mergeCell ref="I3:J3"/>
    <mergeCell ref="A3:E3"/>
    <mergeCell ref="A41:J41"/>
    <mergeCell ref="A6:J6"/>
    <mergeCell ref="A48:J48"/>
    <mergeCell ref="A110:J110"/>
    <mergeCell ref="A5:J5"/>
    <mergeCell ref="A22:J22"/>
    <mergeCell ref="D33:D34"/>
    <mergeCell ref="A57:J57"/>
    <mergeCell ref="A64:J64"/>
    <mergeCell ref="D15:D16"/>
    <mergeCell ref="A86:J86"/>
    <mergeCell ref="A72:J72"/>
    <mergeCell ref="D52:D54"/>
    <mergeCell ref="A98:J98"/>
    <mergeCell ref="A102:J102"/>
  </mergeCells>
  <phoneticPr fontId="9" type="noConversion"/>
  <conditionalFormatting sqref="B124:B65572 B110:B112 B73:B79 B1:B71 B82 B122 B84:B97">
    <cfRule type="containsText" dxfId="58" priority="9" stopIfTrue="1" operator="containsText" text="Да">
      <formula>NOT(ISERROR(SEARCH("Да",B1)))</formula>
    </cfRule>
  </conditionalFormatting>
  <conditionalFormatting sqref="B99:B101 B103:B109">
    <cfRule type="containsText" dxfId="57" priority="6" stopIfTrue="1" operator="containsText" text="Да">
      <formula>NOT(ISERROR(SEARCH("Да",B99)))</formula>
    </cfRule>
  </conditionalFormatting>
  <conditionalFormatting sqref="B80:B81">
    <cfRule type="containsText" dxfId="56" priority="5" stopIfTrue="1" operator="containsText" text="Да">
      <formula>NOT(ISERROR(SEARCH("Да",B80)))</formula>
    </cfRule>
  </conditionalFormatting>
  <conditionalFormatting sqref="B83">
    <cfRule type="containsText" dxfId="55" priority="3" stopIfTrue="1" operator="containsText" text="Да">
      <formula>NOT(ISERROR(SEARCH("Да",B83)))</formula>
    </cfRule>
  </conditionalFormatting>
  <conditionalFormatting sqref="B113">
    <cfRule type="containsText" dxfId="54" priority="2" stopIfTrue="1" operator="containsText" text="Да">
      <formula>NOT(ISERROR(SEARCH("Да",B113)))</formula>
    </cfRule>
  </conditionalFormatting>
  <conditionalFormatting sqref="B114:B121">
    <cfRule type="containsText" dxfId="53" priority="1" stopIfTrue="1" operator="containsText" text="Да">
      <formula>NOT(ISERROR(SEARCH("Да",B114)))</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2 F O y S k a A n 2 y n A A A A + Q A A A B I A H A B D b 2 5 m a W c v U G F j a 2 F n Z S 5 4 b W w g o h g A K K A U A A A A A A A A A A A A A A A A A A A A A A A A A A A A h Y 9 N D o I w G E S v Q r q n P 4 j G k I + y c C u J 0 W j c k l K h E Y p p i + V u L j y S V 5 B E M e x c z u R N 8 u b 1 e E I 2 t E 1 w l 8 a q T q e I Y Y o C q U V X K l 2 l q H e X c I 0 y D r t C X I t K B i O s b T J Y l a L a u V t C i P c e + w X u T E U i S h k 5 5 9 u D q G V b h E p b V 2 g h 0 W 9 V / l 8 h D q e P D I 9 w F O O Y r p a Y x Z Q B m X r I l Z 4 x o z K m Q G Y l b P r G 9 U Z y 0 4 f 7 I 5 A p A v n e 4 G 9 Q S w M E F A A C A A g A 2 F O y 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T s k o o i k e 4 D g A A A B E A A A A T A B w A R m 9 y b X V s Y X M v U 2 V j d G l v b j E u b S C i G A A o o B Q A A A A A A A A A A A A A A A A A A A A A A A A A A A A r T k 0 u y c z P U w i G 0 I b W A F B L A Q I t A B Q A A g A I A N h T s k p G g J 9 s p w A A A P k A A A A S A A A A A A A A A A A A A A A A A A A A A A B D b 2 5 m a W c v U G F j a 2 F n Z S 5 4 b W x Q S w E C L Q A U A A I A C A D Y U 7 J K D 8 r p q 6 Q A A A D p A A A A E w A A A A A A A A A A A A A A A A D z A A A A W 0 N v b n R l b n R f V H l w Z X N d L n h t b F B L A Q I t A B Q A A g A I A N h T s k o 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A m A Q A A A Q A A A N C M n d 8 B F d E R j H o A w E / C l + s B A A A A p i n l p + 2 F K E 2 J G T 4 2 o f L m y A A A A A A C A A A A A A A Q Z g A A A A E A A C A A A A D p A b i T F a k O J s u D l n y a I C b b p Q N L L U p q 3 R l X 2 V 8 4 h P 5 W Q Q A A A A A O g A A A A A I A A C A A A A C P z t K H F k B e + f 0 4 + 4 q b P c 3 9 J K 8 f q c r t f p 0 T W b w L c S K 3 W l A A A A C C L n g 9 g v d 6 0 I c S E e r 9 x 4 J B O I u v 1 + L e f + P 4 f F / x W i n 2 E / b H 5 5 z 6 a N T + N L y B z / I Y H l g q j q W y h U E w l 9 + W K m X 0 P J L D F r f T k D C + e y + D U g G n Q 5 u 7 5 U A A A A D i J N O Q R H a P 7 n P a P k h C B x b n L 9 D m 8 t l A R R k f v 9 y / g T I E C 5 8 r X a i o x W 1 3 H E b 5 I i r o 3 8 a J P + Q n h X 3 l l B 2 q + H Z / x l s P < / D a t a M a s h u p > 
</file>

<file path=customXml/itemProps1.xml><?xml version="1.0" encoding="utf-8"?>
<ds:datastoreItem xmlns:ds="http://schemas.openxmlformats.org/officeDocument/2006/customXml" ds:itemID="{56052403-3CD3-4284-B7D0-5E204B7782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24</vt:i4>
      </vt:variant>
    </vt:vector>
  </HeadingPairs>
  <TitlesOfParts>
    <vt:vector size="54" baseType="lpstr">
      <vt:lpstr>Содержание</vt:lpstr>
      <vt:lpstr>Дюралайт</vt:lpstr>
      <vt:lpstr>Белт лайт</vt:lpstr>
      <vt:lpstr>Деколюм стрип лайт</vt:lpstr>
      <vt:lpstr>Строб лампы и флеш-лампы</vt:lpstr>
      <vt:lpstr>Светодиодные кустарники</vt:lpstr>
      <vt:lpstr>Гирлянды для деревьев</vt:lpstr>
      <vt:lpstr>Фейерверки светодиодные</vt:lpstr>
      <vt:lpstr>Гибкий неон</vt:lpstr>
      <vt:lpstr>Лед Вижн Флекс</vt:lpstr>
      <vt:lpstr>Контроллеры</vt:lpstr>
      <vt:lpstr>Плей лайт</vt:lpstr>
      <vt:lpstr>Световые сети</vt:lpstr>
      <vt:lpstr>Гирлянды</vt:lpstr>
      <vt:lpstr>Гирлянда "Роса"</vt:lpstr>
      <vt:lpstr>Новогодние мотивы</vt:lpstr>
      <vt:lpstr>Оптоволоконные комплекты</vt:lpstr>
      <vt:lpstr>Светодиодные ленты</vt:lpstr>
      <vt:lpstr>Блоки питания</vt:lpstr>
      <vt:lpstr>LED лампы для быт. применения</vt:lpstr>
      <vt:lpstr>LED лампы для Амстронг</vt:lpstr>
      <vt:lpstr>Уличные светильники</vt:lpstr>
      <vt:lpstr>Прожекторы</vt:lpstr>
      <vt:lpstr>LEDmatrixSt</vt:lpstr>
      <vt:lpstr>Встраиваемые светильники</vt:lpstr>
      <vt:lpstr>Встраиваемые ультратонкие</vt:lpstr>
      <vt:lpstr>Светодиодные светильники</vt:lpstr>
      <vt:lpstr>Светодиодные панели</vt:lpstr>
      <vt:lpstr>Светильники для ЖКХ</vt:lpstr>
      <vt:lpstr>Версия для печати</vt:lpstr>
      <vt:lpstr>Содержание!kurs_dollara</vt:lpstr>
      <vt:lpstr>'LED лампы для Амстронг'!Заголовки_для_печати</vt:lpstr>
      <vt:lpstr>'LED лампы для быт. применения'!Заголовки_для_печати</vt:lpstr>
      <vt:lpstr>'Белт лайт'!Заголовки_для_печати</vt:lpstr>
      <vt:lpstr>'Гибкий неон'!Заголовки_для_печати</vt:lpstr>
      <vt:lpstr>Гирлянды!Заголовки_для_печати</vt:lpstr>
      <vt:lpstr>'Гирлянды для деревьев'!Заголовки_для_печати</vt:lpstr>
      <vt:lpstr>'Деколюм стрип лайт'!Заголовки_для_печати</vt:lpstr>
      <vt:lpstr>Дюралайт!Заголовки_для_печати</vt:lpstr>
      <vt:lpstr>Контроллеры!Заголовки_для_печати</vt:lpstr>
      <vt:lpstr>'Лед Вижн Флекс'!Заголовки_для_печати</vt:lpstr>
      <vt:lpstr>'Новогодние мотивы'!Заголовки_для_печати</vt:lpstr>
      <vt:lpstr>'Оптоволоконные комплекты'!Заголовки_для_печати</vt:lpstr>
      <vt:lpstr>'Плей лайт'!Заголовки_для_печати</vt:lpstr>
      <vt:lpstr>Прожекторы!Заголовки_для_печати</vt:lpstr>
      <vt:lpstr>'Световые сети'!Заголовки_для_печати</vt:lpstr>
      <vt:lpstr>'Светодиодные кустарники'!Заголовки_для_печати</vt:lpstr>
      <vt:lpstr>'Светодиодные ленты'!Заголовки_для_печати</vt:lpstr>
      <vt:lpstr>'Светодиодные панели'!Заголовки_для_печати</vt:lpstr>
      <vt:lpstr>'Светодиодные светильники'!Заголовки_для_печати</vt:lpstr>
      <vt:lpstr>'Строб лампы и флеш-лампы'!Заголовки_для_печати</vt:lpstr>
      <vt:lpstr>'Уличные светильники'!Заголовки_для_печати</vt:lpstr>
      <vt:lpstr>'Фейерверки светодиодные'!Заголовки_для_печати</vt:lpstr>
      <vt:lpstr>Содержание!Область_печати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dc:creator>
  <cp:lastModifiedBy>Пользователь Windows</cp:lastModifiedBy>
  <cp:lastPrinted>2014-05-06T08:43:24Z</cp:lastPrinted>
  <dcterms:created xsi:type="dcterms:W3CDTF">2010-07-09T09:13:03Z</dcterms:created>
  <dcterms:modified xsi:type="dcterms:W3CDTF">2020-07-31T11:26:11Z</dcterms:modified>
</cp:coreProperties>
</file>