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xim\Downloads\"/>
    </mc:Choice>
  </mc:AlternateContent>
  <bookViews>
    <workbookView xWindow="0" yWindow="0" windowWidth="7470" windowHeight="1860" tabRatio="857"/>
  </bookViews>
  <sheets>
    <sheet name="Содержание" sheetId="1" r:id="rId1"/>
    <sheet name="Дюралайт" sheetId="2" r:id="rId2"/>
    <sheet name="Белт лайт" sheetId="3" r:id="rId3"/>
    <sheet name="Деколюм стрип лайт" sheetId="4" r:id="rId4"/>
    <sheet name="Строб лампы и флеш-лампы" sheetId="5" r:id="rId5"/>
    <sheet name="Светодиодные кустарники" sheetId="6" r:id="rId6"/>
    <sheet name="Гирлянды для деревьев" sheetId="7" r:id="rId7"/>
    <sheet name="Фейерверки светодиодные" sheetId="8" r:id="rId8"/>
    <sheet name="Гибкий неон" sheetId="9" r:id="rId9"/>
    <sheet name="Лед Вижн Флекс" sheetId="10" r:id="rId10"/>
    <sheet name="Контроллеры" sheetId="11" r:id="rId11"/>
    <sheet name="Плей лайт" sheetId="12" r:id="rId12"/>
    <sheet name="Световые сети" sheetId="13" r:id="rId13"/>
    <sheet name="Гирлянды" sheetId="14" r:id="rId14"/>
    <sheet name="Гирлянда &quot;Роса&quot;" sheetId="30" r:id="rId15"/>
    <sheet name="Новогодние мотивы" sheetId="15" r:id="rId16"/>
    <sheet name="Оптоволоконные комплекты" sheetId="16" r:id="rId17"/>
    <sheet name="Светодиодные ленты" sheetId="17" r:id="rId18"/>
    <sheet name="Блоки питания" sheetId="18" r:id="rId19"/>
    <sheet name="LED лампы для быт. применения" sheetId="19" r:id="rId20"/>
    <sheet name="LED лампы для Амстронг" sheetId="20" r:id="rId21"/>
    <sheet name="Уличные светильники" sheetId="21" r:id="rId22"/>
    <sheet name="Прожекторы" sheetId="22" r:id="rId23"/>
    <sheet name="LEDmatrixSt" sheetId="23" r:id="rId24"/>
    <sheet name="Встраиваемые светильники" sheetId="24" r:id="rId25"/>
    <sheet name="Встраиваемые ультратонкие" sheetId="25" r:id="rId26"/>
    <sheet name="Светодиодные светильники" sheetId="26" r:id="rId27"/>
    <sheet name="Светодиодные панели" sheetId="27" r:id="rId28"/>
    <sheet name="Светильники для ЖКХ" sheetId="28" r:id="rId29"/>
  </sheets>
  <definedNames>
    <definedName name="_xlnm._FilterDatabase" localSheetId="8" hidden="1">'Гибкий неон'!$A$1:$A$126</definedName>
    <definedName name="_xlnm._FilterDatabase" localSheetId="9" hidden="1">'Лед Вижн Флекс'!$A$1:$A$9</definedName>
    <definedName name="_xlnm._FilterDatabase" localSheetId="11" hidden="1">'Плей лайт'!$A$1:$A$150</definedName>
    <definedName name="kurs_dollara" localSheetId="0">Содержание!$B$41</definedName>
    <definedName name="N">#REF!</definedName>
    <definedName name="N_10">#REF!</definedName>
    <definedName name="N_11">#REF!</definedName>
    <definedName name="N_12">#REF!</definedName>
    <definedName name="N_13">#REF!</definedName>
    <definedName name="N_14">#REF!</definedName>
    <definedName name="N_15">#REF!</definedName>
    <definedName name="N_16">#REF!</definedName>
    <definedName name="N_17">#REF!</definedName>
    <definedName name="N_18">#REF!</definedName>
    <definedName name="N_19">#REF!</definedName>
    <definedName name="N_2">#REF!</definedName>
    <definedName name="N_20">#REF!</definedName>
    <definedName name="N_21">#REF!</definedName>
    <definedName name="N_22">#REF!</definedName>
    <definedName name="N_23">#REF!</definedName>
    <definedName name="N_24">#REF!</definedName>
    <definedName name="N_25">#REF!</definedName>
    <definedName name="N_26">#REF!</definedName>
    <definedName name="N_3">#REF!</definedName>
    <definedName name="N_4">#REF!</definedName>
    <definedName name="N_5">#REF!</definedName>
    <definedName name="N_6">#REF!</definedName>
    <definedName name="N_7">#REF!</definedName>
    <definedName name="N_8">#REF!</definedName>
    <definedName name="N_9">#REF!</definedName>
    <definedName name="Z_117E5385_9640_4B3C_81D5_4AABB19413BA_.wvu.FilterData" localSheetId="8" hidden="1">'Гибкий неон'!$A$1:$A$126</definedName>
    <definedName name="Z_117E5385_9640_4B3C_81D5_4AABB19413BA_.wvu.FilterData" localSheetId="9" hidden="1">'Лед Вижн Флекс'!$A$1:$A$9</definedName>
    <definedName name="Z_117E5385_9640_4B3C_81D5_4AABB19413BA_.wvu.FilterData" localSheetId="11" hidden="1">'Плей лайт'!$A$1:$A$150</definedName>
    <definedName name="Z_117E5385_9640_4B3C_81D5_4AABB19413BA_.wvu.PrintArea" localSheetId="0" hidden="1">Содержание!$A$1:$H$41</definedName>
    <definedName name="Z_117E5385_9640_4B3C_81D5_4AABB19413BA_.wvu.PrintTitles" localSheetId="20" hidden="1">'LED лампы для Амстронг'!$3:$4</definedName>
    <definedName name="Z_117E5385_9640_4B3C_81D5_4AABB19413BA_.wvu.PrintTitles" localSheetId="19" hidden="1">'LED лампы для быт. применения'!$3:$4</definedName>
    <definedName name="Z_117E5385_9640_4B3C_81D5_4AABB19413BA_.wvu.PrintTitles" localSheetId="2" hidden="1">'Белт лайт'!$3:$4</definedName>
    <definedName name="Z_117E5385_9640_4B3C_81D5_4AABB19413BA_.wvu.PrintTitles" localSheetId="8" hidden="1">'Гибкий неон'!$3:$4</definedName>
    <definedName name="Z_117E5385_9640_4B3C_81D5_4AABB19413BA_.wvu.PrintTitles" localSheetId="13" hidden="1">Гирлянды!$3:$4</definedName>
    <definedName name="Z_117E5385_9640_4B3C_81D5_4AABB19413BA_.wvu.PrintTitles" localSheetId="6" hidden="1">'Гирлянды для деревьев'!$3:$4</definedName>
    <definedName name="Z_117E5385_9640_4B3C_81D5_4AABB19413BA_.wvu.PrintTitles" localSheetId="3" hidden="1">'Деколюм стрип лайт'!$3:$4</definedName>
    <definedName name="Z_117E5385_9640_4B3C_81D5_4AABB19413BA_.wvu.PrintTitles" localSheetId="1" hidden="1">Дюралайт!$3:$4</definedName>
    <definedName name="Z_117E5385_9640_4B3C_81D5_4AABB19413BA_.wvu.PrintTitles" localSheetId="10" hidden="1">Контроллеры!$3:$4</definedName>
    <definedName name="Z_117E5385_9640_4B3C_81D5_4AABB19413BA_.wvu.PrintTitles" localSheetId="9" hidden="1">'Лед Вижн Флекс'!$3:$4</definedName>
    <definedName name="Z_117E5385_9640_4B3C_81D5_4AABB19413BA_.wvu.PrintTitles" localSheetId="15" hidden="1">'Новогодние мотивы'!$3:$4</definedName>
    <definedName name="Z_117E5385_9640_4B3C_81D5_4AABB19413BA_.wvu.PrintTitles" localSheetId="16" hidden="1">'Оптоволоконные комплекты'!$3:$4</definedName>
    <definedName name="Z_117E5385_9640_4B3C_81D5_4AABB19413BA_.wvu.PrintTitles" localSheetId="11" hidden="1">'Плей лайт'!$3:$4</definedName>
    <definedName name="Z_117E5385_9640_4B3C_81D5_4AABB19413BA_.wvu.PrintTitles" localSheetId="22" hidden="1">Прожекторы!$3:$4</definedName>
    <definedName name="Z_117E5385_9640_4B3C_81D5_4AABB19413BA_.wvu.PrintTitles" localSheetId="12" hidden="1">'Световые сети'!$3:$4</definedName>
    <definedName name="Z_117E5385_9640_4B3C_81D5_4AABB19413BA_.wvu.PrintTitles" localSheetId="5" hidden="1">'Светодиодные кустарники'!$3:$4</definedName>
    <definedName name="Z_117E5385_9640_4B3C_81D5_4AABB19413BA_.wvu.PrintTitles" localSheetId="17" hidden="1">'Светодиодные ленты'!$3:$4</definedName>
    <definedName name="Z_117E5385_9640_4B3C_81D5_4AABB19413BA_.wvu.PrintTitles" localSheetId="27" hidden="1">'Светодиодные панели'!$3:$4</definedName>
    <definedName name="Z_117E5385_9640_4B3C_81D5_4AABB19413BA_.wvu.PrintTitles" localSheetId="26" hidden="1">'Светодиодные светильники'!$3:$4</definedName>
    <definedName name="Z_117E5385_9640_4B3C_81D5_4AABB19413BA_.wvu.PrintTitles" localSheetId="4" hidden="1">'Строб лампы и флеш-лампы'!$3:$4</definedName>
    <definedName name="Z_117E5385_9640_4B3C_81D5_4AABB19413BA_.wvu.PrintTitles" localSheetId="21" hidden="1">'Уличные светильники'!$3:$4</definedName>
    <definedName name="Z_117E5385_9640_4B3C_81D5_4AABB19413BA_.wvu.PrintTitles" localSheetId="7" hidden="1">'Фейерверки светодиодные'!$3:$4</definedName>
    <definedName name="Z_387FB4AB_0DDA_49CE_893D_FDA5B323CE06_.wvu.FilterData" localSheetId="8" hidden="1">'Гибкий неон'!$A$1:$A$126</definedName>
    <definedName name="Z_387FB4AB_0DDA_49CE_893D_FDA5B323CE06_.wvu.FilterData" localSheetId="9" hidden="1">'Лед Вижн Флекс'!$A$1:$A$9</definedName>
    <definedName name="Z_387FB4AB_0DDA_49CE_893D_FDA5B323CE06_.wvu.FilterData" localSheetId="11" hidden="1">'Плей лайт'!$A$1:$A$150</definedName>
    <definedName name="Z_38C74467_016F_4187_803C_7AF3329CA60F_.wvu.FilterData" localSheetId="8" hidden="1">'Гибкий неон'!$A$1:$A$126</definedName>
    <definedName name="Z_43DFBF5C_7742_4037_B1FF_B617F259925F_.wvu.FilterData" localSheetId="8" hidden="1">'Гибкий неон'!$A$1:$A$126</definedName>
    <definedName name="Z_810B5283_CE84_444D_A80F_01A73D7F1E1F_.wvu.FilterData" localSheetId="8" hidden="1">'Гибкий неон'!$A$1:$A$126</definedName>
    <definedName name="Z_810B5283_CE84_444D_A80F_01A73D7F1E1F_.wvu.FilterData" localSheetId="9" hidden="1">'Лед Вижн Флекс'!$A$1:$A$9</definedName>
    <definedName name="Z_810B5283_CE84_444D_A80F_01A73D7F1E1F_.wvu.FilterData" localSheetId="11" hidden="1">'Плей лайт'!$A$1:$A$150</definedName>
    <definedName name="Z_8AD9A505_2CB9_41E9_BA6E_2067C4057336_.wvu.FilterData" localSheetId="8" hidden="1">'Гибкий неон'!$A$1:$A$126</definedName>
    <definedName name="Z_8AD9A505_2CB9_41E9_BA6E_2067C4057336_.wvu.FilterData" localSheetId="9" hidden="1">'Лед Вижн Флекс'!$A$1:$A$9</definedName>
    <definedName name="Z_8AD9A505_2CB9_41E9_BA6E_2067C4057336_.wvu.FilterData" localSheetId="11" hidden="1">'Плей лайт'!$A$1:$A$150</definedName>
    <definedName name="Z_8AD9A505_2CB9_41E9_BA6E_2067C4057336_.wvu.PrintArea" localSheetId="0" hidden="1">Содержание!$A$1:$H$41</definedName>
    <definedName name="Z_8AD9A505_2CB9_41E9_BA6E_2067C4057336_.wvu.PrintTitles" localSheetId="20" hidden="1">'LED лампы для Амстронг'!$3:$4</definedName>
    <definedName name="Z_8AD9A505_2CB9_41E9_BA6E_2067C4057336_.wvu.PrintTitles" localSheetId="19" hidden="1">'LED лампы для быт. применения'!$3:$4</definedName>
    <definedName name="Z_8AD9A505_2CB9_41E9_BA6E_2067C4057336_.wvu.PrintTitles" localSheetId="2" hidden="1">'Белт лайт'!$3:$4</definedName>
    <definedName name="Z_8AD9A505_2CB9_41E9_BA6E_2067C4057336_.wvu.PrintTitles" localSheetId="8" hidden="1">'Гибкий неон'!$3:$4</definedName>
    <definedName name="Z_8AD9A505_2CB9_41E9_BA6E_2067C4057336_.wvu.PrintTitles" localSheetId="13" hidden="1">Гирлянды!$3:$4</definedName>
    <definedName name="Z_8AD9A505_2CB9_41E9_BA6E_2067C4057336_.wvu.PrintTitles" localSheetId="6" hidden="1">'Гирлянды для деревьев'!$3:$4</definedName>
    <definedName name="Z_8AD9A505_2CB9_41E9_BA6E_2067C4057336_.wvu.PrintTitles" localSheetId="3" hidden="1">'Деколюм стрип лайт'!$3:$4</definedName>
    <definedName name="Z_8AD9A505_2CB9_41E9_BA6E_2067C4057336_.wvu.PrintTitles" localSheetId="1" hidden="1">Дюралайт!$3:$4</definedName>
    <definedName name="Z_8AD9A505_2CB9_41E9_BA6E_2067C4057336_.wvu.PrintTitles" localSheetId="10" hidden="1">Контроллеры!$3:$4</definedName>
    <definedName name="Z_8AD9A505_2CB9_41E9_BA6E_2067C4057336_.wvu.PrintTitles" localSheetId="9" hidden="1">'Лед Вижн Флекс'!$3:$4</definedName>
    <definedName name="Z_8AD9A505_2CB9_41E9_BA6E_2067C4057336_.wvu.PrintTitles" localSheetId="15" hidden="1">'Новогодние мотивы'!$3:$4</definedName>
    <definedName name="Z_8AD9A505_2CB9_41E9_BA6E_2067C4057336_.wvu.PrintTitles" localSheetId="16" hidden="1">'Оптоволоконные комплекты'!$3:$4</definedName>
    <definedName name="Z_8AD9A505_2CB9_41E9_BA6E_2067C4057336_.wvu.PrintTitles" localSheetId="11" hidden="1">'Плей лайт'!$3:$4</definedName>
    <definedName name="Z_8AD9A505_2CB9_41E9_BA6E_2067C4057336_.wvu.PrintTitles" localSheetId="22" hidden="1">Прожекторы!$3:$4</definedName>
    <definedName name="Z_8AD9A505_2CB9_41E9_BA6E_2067C4057336_.wvu.PrintTitles" localSheetId="12" hidden="1">'Световые сети'!$3:$4</definedName>
    <definedName name="Z_8AD9A505_2CB9_41E9_BA6E_2067C4057336_.wvu.PrintTitles" localSheetId="5" hidden="1">'Светодиодные кустарники'!$3:$4</definedName>
    <definedName name="Z_8AD9A505_2CB9_41E9_BA6E_2067C4057336_.wvu.PrintTitles" localSheetId="17" hidden="1">'Светодиодные ленты'!$3:$4</definedName>
    <definedName name="Z_8AD9A505_2CB9_41E9_BA6E_2067C4057336_.wvu.PrintTitles" localSheetId="27" hidden="1">'Светодиодные панели'!$3:$4</definedName>
    <definedName name="Z_8AD9A505_2CB9_41E9_BA6E_2067C4057336_.wvu.PrintTitles" localSheetId="26" hidden="1">'Светодиодные светильники'!$3:$4</definedName>
    <definedName name="Z_8AD9A505_2CB9_41E9_BA6E_2067C4057336_.wvu.PrintTitles" localSheetId="4" hidden="1">'Строб лампы и флеш-лампы'!$3:$4</definedName>
    <definedName name="Z_8AD9A505_2CB9_41E9_BA6E_2067C4057336_.wvu.PrintTitles" localSheetId="21" hidden="1">'Уличные светильники'!$3:$4</definedName>
    <definedName name="Z_8AD9A505_2CB9_41E9_BA6E_2067C4057336_.wvu.PrintTitles" localSheetId="7" hidden="1">'Фейерверки светодиодные'!$3:$4</definedName>
    <definedName name="Z_F9889474_F502_4F57_8E98_A35DAFC77DE7_.wvu.FilterData" localSheetId="11" hidden="1">'Плей лайт'!$A$1:$A$150</definedName>
    <definedName name="_xlnm.Print_Titles" localSheetId="20">'LED лампы для Амстронг'!$3:$4</definedName>
    <definedName name="_xlnm.Print_Titles" localSheetId="19">'LED лампы для быт. применения'!$3:$4</definedName>
    <definedName name="_xlnm.Print_Titles" localSheetId="2">'Белт лайт'!$3:$4</definedName>
    <definedName name="_xlnm.Print_Titles" localSheetId="8">'Гибкий неон'!$3:$4</definedName>
    <definedName name="_xlnm.Print_Titles" localSheetId="13">Гирлянды!$3:$4</definedName>
    <definedName name="_xlnm.Print_Titles" localSheetId="6">'Гирлянды для деревьев'!$3:$4</definedName>
    <definedName name="_xlnm.Print_Titles" localSheetId="3">'Деколюм стрип лайт'!$3:$4</definedName>
    <definedName name="_xlnm.Print_Titles" localSheetId="1">Дюралайт!$3:$4</definedName>
    <definedName name="_xlnm.Print_Titles" localSheetId="10">Контроллеры!$3:$4</definedName>
    <definedName name="_xlnm.Print_Titles" localSheetId="9">'Лед Вижн Флекс'!$3:$4</definedName>
    <definedName name="_xlnm.Print_Titles" localSheetId="15">'Новогодние мотивы'!$3:$4</definedName>
    <definedName name="_xlnm.Print_Titles" localSheetId="16">'Оптоволоконные комплекты'!$3:$4</definedName>
    <definedName name="_xlnm.Print_Titles" localSheetId="11">'Плей лайт'!$3:$4</definedName>
    <definedName name="_xlnm.Print_Titles" localSheetId="22">Прожекторы!$3:$4</definedName>
    <definedName name="_xlnm.Print_Titles" localSheetId="12">'Световые сети'!$3:$4</definedName>
    <definedName name="_xlnm.Print_Titles" localSheetId="5">'Светодиодные кустарники'!$3:$4</definedName>
    <definedName name="_xlnm.Print_Titles" localSheetId="17">'Светодиодные ленты'!$3:$4</definedName>
    <definedName name="_xlnm.Print_Titles" localSheetId="27">'Светодиодные панели'!$3:$4</definedName>
    <definedName name="_xlnm.Print_Titles" localSheetId="26">'Светодиодные светильники'!$3:$4</definedName>
    <definedName name="_xlnm.Print_Titles" localSheetId="4">'Строб лампы и флеш-лампы'!$3:$4</definedName>
    <definedName name="_xlnm.Print_Titles" localSheetId="21">'Уличные светильники'!$3:$4</definedName>
    <definedName name="_xlnm.Print_Titles" localSheetId="7">'Фейерверки светодиодные'!$3:$4</definedName>
    <definedName name="_xlnm.Print_Area" localSheetId="0">Содержание!$A$1:$H$41</definedName>
  </definedNames>
  <calcPr calcId="152511"/>
  <customWorkbookViews>
    <customWorkbookView name="Admin - Личное представление" guid="{387FB4AB-0DDA-49CE-893D-FDA5B323CE06}" mergeInterval="0" personalView="1" maximized="1" xWindow="1" yWindow="1" windowWidth="1916" windowHeight="855" tabRatio="857" activeSheetId="14"/>
    <customWorkbookView name="user - Личное представление" guid="{117E5385-9640-4B3C-81D5-4AABB19413BA}" mergeInterval="0" personalView="1" maximized="1" windowWidth="1676" windowHeight="826" tabRatio="857" activeSheetId="1"/>
    <customWorkbookView name="serg-test - Личное представление" guid="{810B5283-CE84-444D-A80F-01A73D7F1E1F}" mergeInterval="0" personalView="1" maximized="1" xWindow="1" yWindow="1" windowWidth="1676" windowHeight="829" tabRatio="857" activeSheetId="1"/>
    <customWorkbookView name="Maksim - Личное представление" guid="{8AD9A505-2CB9-41E9-BA6E-2067C4057336}" mergeInterval="0" personalView="1" maximized="1" windowWidth="1676" windowHeight="676" tabRatio="857" activeSheetId="9"/>
  </customWorkbookViews>
</workbook>
</file>

<file path=xl/calcChain.xml><?xml version="1.0" encoding="utf-8"?>
<calcChain xmlns="http://schemas.openxmlformats.org/spreadsheetml/2006/main">
  <c r="F4" i="28" l="1"/>
  <c r="H4" i="28" s="1"/>
  <c r="G4" i="28"/>
  <c r="I4" i="28" s="1"/>
  <c r="F4" i="27"/>
  <c r="H4" i="27" s="1"/>
  <c r="G4" i="27"/>
  <c r="I4" i="27" s="1"/>
  <c r="F4" i="26"/>
  <c r="H4" i="26" s="1"/>
  <c r="G4" i="26"/>
  <c r="I4" i="26" s="1"/>
  <c r="F4" i="25"/>
  <c r="H4" i="25" s="1"/>
  <c r="G4" i="25"/>
  <c r="I4" i="25" s="1"/>
  <c r="F4" i="24"/>
  <c r="H4" i="24" s="1"/>
  <c r="G4" i="24"/>
  <c r="I4" i="24" s="1"/>
  <c r="F4" i="23"/>
  <c r="H4" i="23" s="1"/>
  <c r="G4" i="23"/>
  <c r="I4" i="23" s="1"/>
  <c r="F4" i="22"/>
  <c r="H4" i="22" s="1"/>
  <c r="G4" i="22"/>
  <c r="I4" i="22" s="1"/>
  <c r="F4" i="21"/>
  <c r="H4" i="21" s="1"/>
  <c r="G4" i="21"/>
  <c r="I4" i="21" s="1"/>
  <c r="F4" i="20"/>
  <c r="H4" i="20" s="1"/>
  <c r="G4" i="20"/>
  <c r="I4" i="20" s="1"/>
  <c r="F4" i="19"/>
  <c r="H4" i="19" s="1"/>
  <c r="G4" i="19"/>
  <c r="I4" i="19" s="1"/>
  <c r="F4" i="18"/>
  <c r="H4" i="18" s="1"/>
  <c r="G4" i="18"/>
  <c r="I4" i="18" s="1"/>
  <c r="F4" i="17"/>
  <c r="H4" i="17" s="1"/>
  <c r="G4" i="17"/>
  <c r="I4" i="17" s="1"/>
  <c r="F4" i="16"/>
  <c r="H4" i="16" s="1"/>
  <c r="G4" i="16"/>
  <c r="I4" i="16" s="1"/>
  <c r="F4" i="15"/>
  <c r="H4" i="15" s="1"/>
  <c r="G4" i="15"/>
  <c r="I4" i="15" s="1"/>
  <c r="F4" i="30"/>
  <c r="H4" i="30" s="1"/>
  <c r="G4" i="30"/>
  <c r="I4" i="30" s="1"/>
  <c r="F4" i="14"/>
  <c r="H4" i="14" s="1"/>
  <c r="G4" i="14"/>
  <c r="I4" i="14" s="1"/>
  <c r="F4" i="13"/>
  <c r="H4" i="13" s="1"/>
  <c r="G4" i="13"/>
  <c r="I4" i="13" s="1"/>
  <c r="F4" i="12"/>
  <c r="H4" i="12" s="1"/>
  <c r="G4" i="12"/>
  <c r="I4" i="12" s="1"/>
  <c r="F4" i="11"/>
  <c r="H4" i="11" s="1"/>
  <c r="G4" i="11"/>
  <c r="I4" i="11" s="1"/>
  <c r="F4" i="10"/>
  <c r="H4" i="10" s="1"/>
  <c r="G4" i="10"/>
  <c r="I4" i="10" s="1"/>
  <c r="F4" i="9"/>
  <c r="H4" i="9" s="1"/>
  <c r="G4" i="9"/>
  <c r="I4" i="9" s="1"/>
  <c r="F4" i="8"/>
  <c r="H4" i="8" s="1"/>
  <c r="G4" i="8"/>
  <c r="I4" i="8" s="1"/>
  <c r="F4" i="7"/>
  <c r="H4" i="7" s="1"/>
  <c r="G4" i="7"/>
  <c r="I4" i="7" s="1"/>
  <c r="F4" i="6"/>
  <c r="H4" i="6" s="1"/>
  <c r="G4" i="6"/>
  <c r="I4" i="6" s="1"/>
  <c r="F4" i="5"/>
  <c r="H4" i="5" s="1"/>
  <c r="G4" i="5"/>
  <c r="I4" i="5" s="1"/>
  <c r="F4" i="4"/>
  <c r="H4" i="4" s="1"/>
  <c r="G4" i="4"/>
  <c r="I4" i="4" s="1"/>
  <c r="F4" i="3"/>
  <c r="H4" i="3" s="1"/>
  <c r="G4" i="3"/>
  <c r="I4" i="3" s="1"/>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A1" i="30" l="1"/>
  <c r="A1" i="14"/>
  <c r="D4" i="30" l="1"/>
  <c r="A4" i="30"/>
  <c r="A3" i="30"/>
  <c r="A3" i="25" l="1"/>
  <c r="A4" i="25"/>
  <c r="D4" i="25"/>
  <c r="A1" i="9" l="1"/>
  <c r="A1" i="5" l="1"/>
  <c r="A3" i="12" l="1"/>
  <c r="A1" i="28" l="1"/>
  <c r="A3" i="28"/>
  <c r="A4" i="28"/>
  <c r="D4" i="28"/>
  <c r="A1" i="27"/>
  <c r="A3" i="27"/>
  <c r="A4" i="27"/>
  <c r="D4" i="27"/>
  <c r="A1" i="26"/>
  <c r="A3" i="26"/>
  <c r="A4" i="26"/>
  <c r="D4" i="26"/>
  <c r="A1" i="24"/>
  <c r="A1" i="25" s="1"/>
  <c r="A3" i="24"/>
  <c r="A4" i="24"/>
  <c r="D4" i="24"/>
  <c r="A1" i="23"/>
  <c r="A3" i="23"/>
  <c r="A4" i="23"/>
  <c r="D4" i="23"/>
  <c r="A1" i="22"/>
  <c r="A3" i="22"/>
  <c r="A4" i="22"/>
  <c r="D4" i="22"/>
  <c r="A1" i="21"/>
  <c r="A3" i="21"/>
  <c r="A4" i="21"/>
  <c r="D4" i="21"/>
  <c r="A1" i="20"/>
  <c r="A3" i="20"/>
  <c r="A4" i="20"/>
  <c r="D4" i="20"/>
  <c r="A1" i="19"/>
  <c r="A3" i="19"/>
  <c r="A4" i="19"/>
  <c r="D4" i="19"/>
  <c r="A1" i="18"/>
  <c r="A3" i="18"/>
  <c r="A4" i="18"/>
  <c r="D4" i="18"/>
  <c r="A1" i="17"/>
  <c r="A3" i="17"/>
  <c r="A4" i="17"/>
  <c r="D4" i="17"/>
  <c r="A1" i="16"/>
  <c r="A3" i="16"/>
  <c r="A4" i="16"/>
  <c r="D4" i="16"/>
  <c r="A1" i="15"/>
  <c r="A3" i="15"/>
  <c r="A4" i="15"/>
  <c r="D4" i="15"/>
  <c r="A3" i="14"/>
  <c r="A4" i="14"/>
  <c r="D4" i="14"/>
  <c r="A1" i="13"/>
  <c r="A3" i="13"/>
  <c r="A4" i="13"/>
  <c r="D4" i="13"/>
  <c r="A1" i="12"/>
  <c r="A4" i="12"/>
  <c r="D4" i="12"/>
  <c r="A1" i="11"/>
  <c r="A3" i="11"/>
  <c r="A4" i="11"/>
  <c r="D4" i="11"/>
  <c r="A1" i="10"/>
  <c r="A3" i="10"/>
  <c r="A4" i="10"/>
  <c r="D4" i="10"/>
  <c r="A3" i="9"/>
  <c r="A4" i="9"/>
  <c r="D4" i="9"/>
  <c r="A1" i="8"/>
  <c r="A3" i="8"/>
  <c r="A4" i="8"/>
  <c r="D4" i="8"/>
  <c r="A1" i="7"/>
  <c r="A3" i="7"/>
  <c r="A4" i="7"/>
  <c r="D4" i="7"/>
  <c r="A1" i="6"/>
  <c r="A3" i="6"/>
  <c r="A4" i="6"/>
  <c r="D4" i="6"/>
  <c r="A3" i="5"/>
  <c r="A4" i="5"/>
  <c r="D4" i="5"/>
  <c r="A1" i="4"/>
  <c r="A3" i="4"/>
  <c r="A4" i="4"/>
  <c r="D4" i="4"/>
  <c r="A1" i="2"/>
  <c r="D9" i="1"/>
  <c r="D10" i="1"/>
  <c r="D11" i="1"/>
  <c r="D12" i="1"/>
  <c r="D14" i="1"/>
  <c r="D15" i="1"/>
  <c r="D16" i="1"/>
  <c r="D17" i="1"/>
  <c r="D18" i="1"/>
  <c r="D19" i="1"/>
  <c r="D20" i="1"/>
  <c r="D21" i="1"/>
  <c r="D22" i="1"/>
  <c r="D23" i="1"/>
  <c r="D24" i="1"/>
  <c r="D25" i="1"/>
  <c r="D26" i="1"/>
  <c r="D29" i="1"/>
  <c r="D30" i="1"/>
  <c r="D31" i="1"/>
  <c r="D32" i="1"/>
  <c r="D33" i="1"/>
  <c r="D34" i="1"/>
  <c r="D35" i="1"/>
  <c r="D36" i="1"/>
  <c r="D37" i="1"/>
  <c r="D38" i="1"/>
  <c r="D41" i="1"/>
  <c r="H7" i="27" l="1"/>
  <c r="H11" i="27"/>
  <c r="I9" i="25"/>
  <c r="I13" i="25"/>
  <c r="I17" i="25"/>
  <c r="I21" i="25"/>
  <c r="I25" i="25"/>
  <c r="I29" i="25"/>
  <c r="I6" i="23"/>
  <c r="I10" i="23"/>
  <c r="I14" i="23"/>
  <c r="I18" i="23"/>
  <c r="H7" i="22"/>
  <c r="H11" i="22"/>
  <c r="H15" i="22"/>
  <c r="H19" i="22"/>
  <c r="H23" i="22"/>
  <c r="I6" i="21"/>
  <c r="I10" i="21"/>
  <c r="I14" i="21"/>
  <c r="I18" i="21"/>
  <c r="H8" i="20"/>
  <c r="H12" i="20"/>
  <c r="I19" i="18"/>
  <c r="H24" i="18"/>
  <c r="I16" i="17"/>
  <c r="I20" i="17"/>
  <c r="I24" i="17"/>
  <c r="H29" i="17"/>
  <c r="H56" i="17"/>
  <c r="I82" i="17"/>
  <c r="I7" i="15"/>
  <c r="I11" i="15"/>
  <c r="I15" i="15"/>
  <c r="I19" i="15"/>
  <c r="I23" i="15"/>
  <c r="H28" i="15"/>
  <c r="H6" i="28"/>
  <c r="H10" i="28"/>
  <c r="I7" i="27"/>
  <c r="I11" i="27"/>
  <c r="H6" i="26"/>
  <c r="H19" i="26"/>
  <c r="H24" i="26"/>
  <c r="H28" i="26"/>
  <c r="I6" i="28"/>
  <c r="I10" i="28"/>
  <c r="I6" i="26"/>
  <c r="H11" i="26"/>
  <c r="H15" i="26"/>
  <c r="I19" i="26"/>
  <c r="I24" i="26"/>
  <c r="I28" i="26"/>
  <c r="H33" i="26"/>
  <c r="H37" i="26"/>
  <c r="H41" i="26"/>
  <c r="H6" i="24"/>
  <c r="H10" i="24"/>
  <c r="H14" i="24"/>
  <c r="H18" i="24"/>
  <c r="H22" i="24"/>
  <c r="H26" i="24"/>
  <c r="H30" i="24"/>
  <c r="H34" i="24"/>
  <c r="H38" i="24"/>
  <c r="H42" i="24"/>
  <c r="H46" i="24"/>
  <c r="I28" i="22"/>
  <c r="I7" i="19"/>
  <c r="I11" i="19"/>
  <c r="H16" i="19"/>
  <c r="I6" i="18"/>
  <c r="I10" i="18"/>
  <c r="H8" i="17"/>
  <c r="H12" i="17"/>
  <c r="I34" i="17"/>
  <c r="I38" i="17"/>
  <c r="I42" i="17"/>
  <c r="H47" i="17"/>
  <c r="I61" i="17"/>
  <c r="I65" i="17"/>
  <c r="I69" i="17"/>
  <c r="H74" i="17"/>
  <c r="H78" i="17"/>
  <c r="I7" i="16"/>
  <c r="H7" i="30"/>
  <c r="I12" i="30"/>
  <c r="H25" i="30"/>
  <c r="I32" i="30"/>
  <c r="H44" i="30"/>
  <c r="I49" i="30"/>
  <c r="H63" i="30"/>
  <c r="I69" i="30"/>
  <c r="H83" i="30"/>
  <c r="I90" i="30"/>
  <c r="I28" i="14"/>
  <c r="I32" i="14"/>
  <c r="I36" i="14"/>
  <c r="H41" i="14"/>
  <c r="I11" i="26"/>
  <c r="I15" i="26"/>
  <c r="I33" i="26"/>
  <c r="I37" i="26"/>
  <c r="I41" i="26"/>
  <c r="H6" i="25"/>
  <c r="H10" i="25"/>
  <c r="H14" i="25"/>
  <c r="H18" i="25"/>
  <c r="H22" i="25"/>
  <c r="H26" i="25"/>
  <c r="H30" i="25"/>
  <c r="I6" i="24"/>
  <c r="I10" i="24"/>
  <c r="I14" i="24"/>
  <c r="I18" i="24"/>
  <c r="I22" i="24"/>
  <c r="I26" i="24"/>
  <c r="I30" i="24"/>
  <c r="I34" i="24"/>
  <c r="I38" i="24"/>
  <c r="I42" i="24"/>
  <c r="H8" i="27"/>
  <c r="H12" i="27"/>
  <c r="H20" i="26"/>
  <c r="I6" i="25"/>
  <c r="I10" i="25"/>
  <c r="I14" i="25"/>
  <c r="I18" i="25"/>
  <c r="I22" i="25"/>
  <c r="I26" i="25"/>
  <c r="I30" i="25"/>
  <c r="I7" i="23"/>
  <c r="I11" i="23"/>
  <c r="I15" i="23"/>
  <c r="I19" i="23"/>
  <c r="H8" i="22"/>
  <c r="H12" i="22"/>
  <c r="H16" i="22"/>
  <c r="H20" i="22"/>
  <c r="H7" i="28"/>
  <c r="I8" i="27"/>
  <c r="I12" i="27"/>
  <c r="H7" i="26"/>
  <c r="I20" i="26"/>
  <c r="H25" i="26"/>
  <c r="H29" i="26"/>
  <c r="I7" i="28"/>
  <c r="I7" i="26"/>
  <c r="H12" i="26"/>
  <c r="H16" i="26"/>
  <c r="I25" i="26"/>
  <c r="I29" i="26"/>
  <c r="H34" i="26"/>
  <c r="H38" i="26"/>
  <c r="H42" i="26"/>
  <c r="H7" i="24"/>
  <c r="H11" i="24"/>
  <c r="H15" i="24"/>
  <c r="H19" i="24"/>
  <c r="H23" i="24"/>
  <c r="H27" i="24"/>
  <c r="H31" i="24"/>
  <c r="H35" i="24"/>
  <c r="H39" i="24"/>
  <c r="H43" i="24"/>
  <c r="H47" i="24"/>
  <c r="I29" i="22"/>
  <c r="I8" i="19"/>
  <c r="H13" i="19"/>
  <c r="H17" i="19"/>
  <c r="I7" i="18"/>
  <c r="H12" i="18"/>
  <c r="H9" i="17"/>
  <c r="H13" i="17"/>
  <c r="I35" i="17"/>
  <c r="I39" i="17"/>
  <c r="H44" i="17"/>
  <c r="H48" i="17"/>
  <c r="I62" i="17"/>
  <c r="I66" i="17"/>
  <c r="I70" i="17"/>
  <c r="H75" i="17"/>
  <c r="H79" i="17"/>
  <c r="I12" i="26"/>
  <c r="I16" i="26"/>
  <c r="I34" i="26"/>
  <c r="I38" i="26"/>
  <c r="I42" i="26"/>
  <c r="H7" i="25"/>
  <c r="H11" i="25"/>
  <c r="H15" i="25"/>
  <c r="H19" i="25"/>
  <c r="H23" i="25"/>
  <c r="H27" i="25"/>
  <c r="H31" i="25"/>
  <c r="I7" i="24"/>
  <c r="I11" i="24"/>
  <c r="I15" i="24"/>
  <c r="I19" i="24"/>
  <c r="I23" i="24"/>
  <c r="I27" i="24"/>
  <c r="I31" i="24"/>
  <c r="I35" i="24"/>
  <c r="I39" i="24"/>
  <c r="I43" i="24"/>
  <c r="I47" i="24"/>
  <c r="H8" i="23"/>
  <c r="H12" i="23"/>
  <c r="H16" i="23"/>
  <c r="H8" i="21"/>
  <c r="H12" i="21"/>
  <c r="H16" i="21"/>
  <c r="I13" i="19"/>
  <c r="I17" i="19"/>
  <c r="I12" i="18"/>
  <c r="H17" i="18"/>
  <c r="I9" i="17"/>
  <c r="I13" i="17"/>
  <c r="H18" i="17"/>
  <c r="H22" i="17"/>
  <c r="I44" i="17"/>
  <c r="I48" i="17"/>
  <c r="H53" i="17"/>
  <c r="I75" i="17"/>
  <c r="I79" i="17"/>
  <c r="H9" i="15"/>
  <c r="H13" i="15"/>
  <c r="H17" i="15"/>
  <c r="H21" i="15"/>
  <c r="H9" i="27"/>
  <c r="H13" i="27"/>
  <c r="I7" i="25"/>
  <c r="I11" i="25"/>
  <c r="I15" i="25"/>
  <c r="I19" i="25"/>
  <c r="I23" i="25"/>
  <c r="I27" i="25"/>
  <c r="I31" i="25"/>
  <c r="I8" i="23"/>
  <c r="H8" i="28"/>
  <c r="I9" i="27"/>
  <c r="I13" i="27"/>
  <c r="H8" i="26"/>
  <c r="H22" i="26"/>
  <c r="H26" i="26"/>
  <c r="H30" i="26"/>
  <c r="I9" i="22"/>
  <c r="I13" i="22"/>
  <c r="I17" i="22"/>
  <c r="I21" i="22"/>
  <c r="I25" i="22"/>
  <c r="I6" i="20"/>
  <c r="I10" i="20"/>
  <c r="H9" i="19"/>
  <c r="H8" i="18"/>
  <c r="I22" i="18"/>
  <c r="I27" i="17"/>
  <c r="H32" i="17"/>
  <c r="H36" i="17"/>
  <c r="H40" i="17"/>
  <c r="I58" i="17"/>
  <c r="H63" i="17"/>
  <c r="H67" i="17"/>
  <c r="H71" i="17"/>
  <c r="I26" i="15"/>
  <c r="I30" i="15"/>
  <c r="I9" i="30"/>
  <c r="H22" i="30"/>
  <c r="I28" i="30"/>
  <c r="H40" i="30"/>
  <c r="I46" i="30"/>
  <c r="H59" i="30"/>
  <c r="I65" i="30"/>
  <c r="H78" i="30"/>
  <c r="I86" i="30"/>
  <c r="H101" i="30"/>
  <c r="I17" i="14"/>
  <c r="I21" i="14"/>
  <c r="I25" i="14"/>
  <c r="H30" i="14"/>
  <c r="H34" i="14"/>
  <c r="H38" i="14"/>
  <c r="I8" i="28"/>
  <c r="I8" i="26"/>
  <c r="H13" i="26"/>
  <c r="H17" i="26"/>
  <c r="I22" i="26"/>
  <c r="I26" i="26"/>
  <c r="I30" i="26"/>
  <c r="H35" i="26"/>
  <c r="H39" i="26"/>
  <c r="H43" i="26"/>
  <c r="H8" i="24"/>
  <c r="H12" i="24"/>
  <c r="H16" i="24"/>
  <c r="H20" i="24"/>
  <c r="H24" i="24"/>
  <c r="H28" i="24"/>
  <c r="H32" i="24"/>
  <c r="H36" i="24"/>
  <c r="H40" i="24"/>
  <c r="H44" i="24"/>
  <c r="I13" i="26"/>
  <c r="I17" i="26"/>
  <c r="I35" i="26"/>
  <c r="I39" i="26"/>
  <c r="I43" i="26"/>
  <c r="H8" i="25"/>
  <c r="H12" i="25"/>
  <c r="H16" i="25"/>
  <c r="H20" i="25"/>
  <c r="H24" i="25"/>
  <c r="H28" i="25"/>
  <c r="I8" i="24"/>
  <c r="I12" i="24"/>
  <c r="I16" i="24"/>
  <c r="I20" i="24"/>
  <c r="I24" i="24"/>
  <c r="I28" i="24"/>
  <c r="I32" i="24"/>
  <c r="I36" i="24"/>
  <c r="I40" i="24"/>
  <c r="I44" i="24"/>
  <c r="H9" i="23"/>
  <c r="H13" i="23"/>
  <c r="H17" i="23"/>
  <c r="H9" i="21"/>
  <c r="H13" i="21"/>
  <c r="H17" i="21"/>
  <c r="I14" i="19"/>
  <c r="I13" i="18"/>
  <c r="H18" i="18"/>
  <c r="I6" i="17"/>
  <c r="I10" i="17"/>
  <c r="I14" i="17"/>
  <c r="H19" i="17"/>
  <c r="H23" i="17"/>
  <c r="H6" i="27"/>
  <c r="H10" i="27"/>
  <c r="I8" i="25"/>
  <c r="I12" i="25"/>
  <c r="I16" i="25"/>
  <c r="I20" i="25"/>
  <c r="I24" i="25"/>
  <c r="I28" i="25"/>
  <c r="I9" i="23"/>
  <c r="I13" i="23"/>
  <c r="I17" i="23"/>
  <c r="H6" i="22"/>
  <c r="H10" i="22"/>
  <c r="H9" i="28"/>
  <c r="I6" i="27"/>
  <c r="I10" i="27"/>
  <c r="H9" i="26"/>
  <c r="H23" i="26"/>
  <c r="H27" i="26"/>
  <c r="H31" i="26"/>
  <c r="I9" i="28"/>
  <c r="I9" i="26"/>
  <c r="H14" i="26"/>
  <c r="H18" i="26"/>
  <c r="I23" i="26"/>
  <c r="I27" i="26"/>
  <c r="I31" i="26"/>
  <c r="H36" i="26"/>
  <c r="H40" i="26"/>
  <c r="H9" i="24"/>
  <c r="H13" i="24"/>
  <c r="H17" i="24"/>
  <c r="H21" i="24"/>
  <c r="H25" i="24"/>
  <c r="H29" i="24"/>
  <c r="H33" i="24"/>
  <c r="H37" i="24"/>
  <c r="H41" i="24"/>
  <c r="H45" i="24"/>
  <c r="I6" i="19"/>
  <c r="I10" i="19"/>
  <c r="H15" i="19"/>
  <c r="I9" i="18"/>
  <c r="H14" i="18"/>
  <c r="H7" i="17"/>
  <c r="H11" i="17"/>
  <c r="I14" i="26"/>
  <c r="H15" i="23"/>
  <c r="H13" i="22"/>
  <c r="I24" i="22"/>
  <c r="H18" i="21"/>
  <c r="H9" i="20"/>
  <c r="H10" i="19"/>
  <c r="I23" i="18"/>
  <c r="H33" i="17"/>
  <c r="H45" i="17"/>
  <c r="H50" i="17"/>
  <c r="H12" i="15"/>
  <c r="H8" i="30"/>
  <c r="H15" i="30"/>
  <c r="I22" i="30"/>
  <c r="I29" i="30"/>
  <c r="I36" i="30"/>
  <c r="I43" i="30"/>
  <c r="H73" i="30"/>
  <c r="H80" i="30"/>
  <c r="H89" i="30"/>
  <c r="H97" i="30"/>
  <c r="H7" i="14"/>
  <c r="I11" i="14"/>
  <c r="H16" i="14"/>
  <c r="I20" i="14"/>
  <c r="H39" i="14"/>
  <c r="I58" i="14"/>
  <c r="H63" i="14"/>
  <c r="I89" i="14"/>
  <c r="I93" i="14"/>
  <c r="I108" i="14"/>
  <c r="I112" i="14"/>
  <c r="I116" i="14"/>
  <c r="I120" i="14"/>
  <c r="I25" i="13"/>
  <c r="H7" i="23"/>
  <c r="I7" i="22"/>
  <c r="I19" i="22"/>
  <c r="I12" i="21"/>
  <c r="I9" i="20"/>
  <c r="H9" i="18"/>
  <c r="I17" i="18"/>
  <c r="I8" i="17"/>
  <c r="I22" i="17"/>
  <c r="H28" i="17"/>
  <c r="I33" i="17"/>
  <c r="I45" i="17"/>
  <c r="I50" i="17"/>
  <c r="H68" i="17"/>
  <c r="I12" i="15"/>
  <c r="I8" i="30"/>
  <c r="I15" i="30"/>
  <c r="H50" i="30"/>
  <c r="H58" i="30"/>
  <c r="H65" i="30"/>
  <c r="I73" i="30"/>
  <c r="I80" i="30"/>
  <c r="I89" i="30"/>
  <c r="I97" i="30"/>
  <c r="I7" i="14"/>
  <c r="I16" i="14"/>
  <c r="I30" i="14"/>
  <c r="I39" i="14"/>
  <c r="H45" i="14"/>
  <c r="H49" i="14"/>
  <c r="I63" i="14"/>
  <c r="H68" i="14"/>
  <c r="H72" i="14"/>
  <c r="H99" i="14"/>
  <c r="H7" i="12"/>
  <c r="H11" i="12"/>
  <c r="H15" i="12"/>
  <c r="H19" i="12"/>
  <c r="H23" i="12"/>
  <c r="H27" i="12"/>
  <c r="H31" i="12"/>
  <c r="H35" i="12"/>
  <c r="H39" i="12"/>
  <c r="H43" i="12"/>
  <c r="H47" i="12"/>
  <c r="H51" i="12"/>
  <c r="H55" i="12"/>
  <c r="I81" i="12"/>
  <c r="I85" i="12"/>
  <c r="H90" i="12"/>
  <c r="I108" i="12"/>
  <c r="I112" i="12"/>
  <c r="I116" i="12"/>
  <c r="I120" i="12"/>
  <c r="I124" i="12"/>
  <c r="I128" i="12"/>
  <c r="H133" i="12"/>
  <c r="H137" i="12"/>
  <c r="H29" i="25"/>
  <c r="I16" i="23"/>
  <c r="H14" i="22"/>
  <c r="H25" i="22"/>
  <c r="H6" i="21"/>
  <c r="H11" i="19"/>
  <c r="H16" i="17"/>
  <c r="I28" i="17"/>
  <c r="H39" i="17"/>
  <c r="H57" i="17"/>
  <c r="I63" i="17"/>
  <c r="I68" i="17"/>
  <c r="I74" i="17"/>
  <c r="H80" i="17"/>
  <c r="H6" i="16"/>
  <c r="H7" i="15"/>
  <c r="H18" i="15"/>
  <c r="H23" i="15"/>
  <c r="H29" i="15"/>
  <c r="H16" i="30"/>
  <c r="H23" i="30"/>
  <c r="H30" i="30"/>
  <c r="H37" i="30"/>
  <c r="I44" i="30"/>
  <c r="I50" i="30"/>
  <c r="I58" i="30"/>
  <c r="H99" i="30"/>
  <c r="H25" i="14"/>
  <c r="H35" i="14"/>
  <c r="I45" i="14"/>
  <c r="I49" i="14"/>
  <c r="I68" i="14"/>
  <c r="I72" i="14"/>
  <c r="H77" i="14"/>
  <c r="H81" i="14"/>
  <c r="H85" i="14"/>
  <c r="I99" i="14"/>
  <c r="H104" i="14"/>
  <c r="H9" i="13"/>
  <c r="H13" i="13"/>
  <c r="H17" i="13"/>
  <c r="H21" i="13"/>
  <c r="I7" i="12"/>
  <c r="I11" i="12"/>
  <c r="I15" i="12"/>
  <c r="I19" i="12"/>
  <c r="I23" i="12"/>
  <c r="I27" i="12"/>
  <c r="I31" i="12"/>
  <c r="I35" i="12"/>
  <c r="I39" i="12"/>
  <c r="I43" i="12"/>
  <c r="I47" i="12"/>
  <c r="I51" i="12"/>
  <c r="I55" i="12"/>
  <c r="H60" i="12"/>
  <c r="H64" i="12"/>
  <c r="I90" i="12"/>
  <c r="H17" i="25"/>
  <c r="I25" i="24"/>
  <c r="I14" i="22"/>
  <c r="H10" i="20"/>
  <c r="H10" i="18"/>
  <c r="I24" i="18"/>
  <c r="H34" i="17"/>
  <c r="I57" i="17"/>
  <c r="I80" i="17"/>
  <c r="I6" i="16"/>
  <c r="I13" i="15"/>
  <c r="I18" i="15"/>
  <c r="I29" i="15"/>
  <c r="H9" i="30"/>
  <c r="I16" i="30"/>
  <c r="I23" i="30"/>
  <c r="I30" i="30"/>
  <c r="I37" i="30"/>
  <c r="H67" i="30"/>
  <c r="H74" i="30"/>
  <c r="H82" i="30"/>
  <c r="H90" i="30"/>
  <c r="I99" i="30"/>
  <c r="H12" i="14"/>
  <c r="H21" i="14"/>
  <c r="I35" i="14"/>
  <c r="H55" i="14"/>
  <c r="H59" i="14"/>
  <c r="I77" i="14"/>
  <c r="I81" i="14"/>
  <c r="I85" i="14"/>
  <c r="H90" i="14"/>
  <c r="I104" i="14"/>
  <c r="H109" i="14"/>
  <c r="H113" i="14"/>
  <c r="H117" i="14"/>
  <c r="I9" i="13"/>
  <c r="I13" i="13"/>
  <c r="I17" i="13"/>
  <c r="I21" i="13"/>
  <c r="H26" i="13"/>
  <c r="I60" i="12"/>
  <c r="I64" i="12"/>
  <c r="H69" i="12"/>
  <c r="H73" i="12"/>
  <c r="H77" i="12"/>
  <c r="I95" i="12"/>
  <c r="H100" i="12"/>
  <c r="H104" i="12"/>
  <c r="I13" i="24"/>
  <c r="I45" i="24"/>
  <c r="I8" i="22"/>
  <c r="I20" i="22"/>
  <c r="H26" i="22"/>
  <c r="H7" i="21"/>
  <c r="I13" i="21"/>
  <c r="I18" i="18"/>
  <c r="H17" i="17"/>
  <c r="I23" i="17"/>
  <c r="H46" i="17"/>
  <c r="H52" i="17"/>
  <c r="H69" i="17"/>
  <c r="H8" i="15"/>
  <c r="H24" i="15"/>
  <c r="H38" i="30"/>
  <c r="H45" i="30"/>
  <c r="H52" i="30"/>
  <c r="I59" i="30"/>
  <c r="I67" i="30"/>
  <c r="I74" i="30"/>
  <c r="I82" i="30"/>
  <c r="H8" i="14"/>
  <c r="I12" i="14"/>
  <c r="H17" i="14"/>
  <c r="H31" i="14"/>
  <c r="I55" i="14"/>
  <c r="I59" i="14"/>
  <c r="H64" i="14"/>
  <c r="I90" i="14"/>
  <c r="H95" i="14"/>
  <c r="I109" i="14"/>
  <c r="I113" i="14"/>
  <c r="I117" i="14"/>
  <c r="I26" i="13"/>
  <c r="I69" i="12"/>
  <c r="I73" i="12"/>
  <c r="I77" i="12"/>
  <c r="H82" i="12"/>
  <c r="H86" i="12"/>
  <c r="I100" i="12"/>
  <c r="I104" i="12"/>
  <c r="H109" i="12"/>
  <c r="H113" i="12"/>
  <c r="H117" i="12"/>
  <c r="H121" i="12"/>
  <c r="H125" i="12"/>
  <c r="H129" i="12"/>
  <c r="I18" i="26"/>
  <c r="I37" i="24"/>
  <c r="I26" i="22"/>
  <c r="I7" i="21"/>
  <c r="H11" i="20"/>
  <c r="H6" i="19"/>
  <c r="H10" i="17"/>
  <c r="I17" i="17"/>
  <c r="I29" i="17"/>
  <c r="I40" i="17"/>
  <c r="I46" i="17"/>
  <c r="I52" i="17"/>
  <c r="H58" i="17"/>
  <c r="H64" i="17"/>
  <c r="H7" i="16"/>
  <c r="I8" i="15"/>
  <c r="I24" i="15"/>
  <c r="H30" i="15"/>
  <c r="H10" i="30"/>
  <c r="H17" i="30"/>
  <c r="H24" i="30"/>
  <c r="H32" i="30"/>
  <c r="I38" i="30"/>
  <c r="I45" i="30"/>
  <c r="I52" i="30"/>
  <c r="H91" i="30"/>
  <c r="H100" i="30"/>
  <c r="I8" i="14"/>
  <c r="I31" i="14"/>
  <c r="H10" i="23"/>
  <c r="H18" i="23"/>
  <c r="H9" i="22"/>
  <c r="I15" i="22"/>
  <c r="H21" i="22"/>
  <c r="H14" i="21"/>
  <c r="I11" i="20"/>
  <c r="H19" i="18"/>
  <c r="H35" i="17"/>
  <c r="I64" i="17"/>
  <c r="H76" i="17"/>
  <c r="H14" i="15"/>
  <c r="H19" i="15"/>
  <c r="I10" i="30"/>
  <c r="I17" i="30"/>
  <c r="I24" i="30"/>
  <c r="H53" i="30"/>
  <c r="H61" i="30"/>
  <c r="H68" i="30"/>
  <c r="H75" i="30"/>
  <c r="I83" i="30"/>
  <c r="I91" i="30"/>
  <c r="I100" i="30"/>
  <c r="H22" i="14"/>
  <c r="H27" i="14"/>
  <c r="H36" i="14"/>
  <c r="I46" i="14"/>
  <c r="I50" i="14"/>
  <c r="I69" i="14"/>
  <c r="I73" i="14"/>
  <c r="H78" i="14"/>
  <c r="H82" i="14"/>
  <c r="H86" i="14"/>
  <c r="I100" i="14"/>
  <c r="H105" i="14"/>
  <c r="H10" i="13"/>
  <c r="H14" i="13"/>
  <c r="H18" i="13"/>
  <c r="H22" i="13"/>
  <c r="I8" i="12"/>
  <c r="I12" i="12"/>
  <c r="I16" i="12"/>
  <c r="I20" i="12"/>
  <c r="I24" i="12"/>
  <c r="I28" i="12"/>
  <c r="I32" i="12"/>
  <c r="I36" i="12"/>
  <c r="I40" i="12"/>
  <c r="I44" i="12"/>
  <c r="I48" i="12"/>
  <c r="I52" i="12"/>
  <c r="I46" i="24"/>
  <c r="I8" i="21"/>
  <c r="H6" i="20"/>
  <c r="H7" i="19"/>
  <c r="H14" i="19"/>
  <c r="I18" i="17"/>
  <c r="H24" i="17"/>
  <c r="I53" i="17"/>
  <c r="H70" i="17"/>
  <c r="I76" i="17"/>
  <c r="H82" i="17"/>
  <c r="I9" i="15"/>
  <c r="I14" i="15"/>
  <c r="H33" i="30"/>
  <c r="H39" i="30"/>
  <c r="H46" i="30"/>
  <c r="I53" i="30"/>
  <c r="I61" i="30"/>
  <c r="I68" i="30"/>
  <c r="I75" i="30"/>
  <c r="H13" i="14"/>
  <c r="H18" i="14"/>
  <c r="I22" i="14"/>
  <c r="I27" i="14"/>
  <c r="H56" i="14"/>
  <c r="I78" i="14"/>
  <c r="I82" i="14"/>
  <c r="I86" i="14"/>
  <c r="H91" i="14"/>
  <c r="I105" i="14"/>
  <c r="H110" i="14"/>
  <c r="H114" i="14"/>
  <c r="H118" i="14"/>
  <c r="I10" i="13"/>
  <c r="I14" i="13"/>
  <c r="I36" i="26"/>
  <c r="H21" i="25"/>
  <c r="I29" i="24"/>
  <c r="H11" i="23"/>
  <c r="H19" i="23"/>
  <c r="I10" i="22"/>
  <c r="H22" i="22"/>
  <c r="H28" i="22"/>
  <c r="H15" i="21"/>
  <c r="H6" i="18"/>
  <c r="H13" i="18"/>
  <c r="I11" i="17"/>
  <c r="H30" i="17"/>
  <c r="H41" i="17"/>
  <c r="I47" i="17"/>
  <c r="H65" i="17"/>
  <c r="H20" i="15"/>
  <c r="H26" i="15"/>
  <c r="H11" i="30"/>
  <c r="H18" i="30"/>
  <c r="I25" i="30"/>
  <c r="I33" i="30"/>
  <c r="I39" i="30"/>
  <c r="H76" i="30"/>
  <c r="H84" i="30"/>
  <c r="H92" i="30"/>
  <c r="I101" i="30"/>
  <c r="H9" i="14"/>
  <c r="I13" i="14"/>
  <c r="I18" i="14"/>
  <c r="H32" i="14"/>
  <c r="H42" i="14"/>
  <c r="I56" i="14"/>
  <c r="H61" i="14"/>
  <c r="I91" i="14"/>
  <c r="H96" i="14"/>
  <c r="I110" i="14"/>
  <c r="I114" i="14"/>
  <c r="I118" i="14"/>
  <c r="I66" i="12"/>
  <c r="I70" i="12"/>
  <c r="I74" i="12"/>
  <c r="H79" i="12"/>
  <c r="H83" i="12"/>
  <c r="H87" i="12"/>
  <c r="I101" i="12"/>
  <c r="H106" i="12"/>
  <c r="H110" i="12"/>
  <c r="H114" i="12"/>
  <c r="H118" i="12"/>
  <c r="H122" i="12"/>
  <c r="H126" i="12"/>
  <c r="H130" i="12"/>
  <c r="H9" i="25"/>
  <c r="I17" i="24"/>
  <c r="I16" i="22"/>
  <c r="I22" i="22"/>
  <c r="I15" i="21"/>
  <c r="H7" i="20"/>
  <c r="I12" i="20"/>
  <c r="I30" i="17"/>
  <c r="I36" i="17"/>
  <c r="I41" i="17"/>
  <c r="I12" i="23"/>
  <c r="I9" i="21"/>
  <c r="I7" i="20"/>
  <c r="H8" i="19"/>
  <c r="I15" i="19"/>
  <c r="H21" i="18"/>
  <c r="I19" i="17"/>
  <c r="H54" i="17"/>
  <c r="I60" i="17"/>
  <c r="I71" i="17"/>
  <c r="H77" i="17"/>
  <c r="I83" i="17"/>
  <c r="H10" i="15"/>
  <c r="H15" i="15"/>
  <c r="H19" i="30"/>
  <c r="H26" i="30"/>
  <c r="H34" i="30"/>
  <c r="I40" i="30"/>
  <c r="I47" i="30"/>
  <c r="I54" i="30"/>
  <c r="I62" i="30"/>
  <c r="H94" i="30"/>
  <c r="H23" i="14"/>
  <c r="H28" i="14"/>
  <c r="I37" i="14"/>
  <c r="I47" i="14"/>
  <c r="I51" i="14"/>
  <c r="I66" i="14"/>
  <c r="I70" i="14"/>
  <c r="I74" i="14"/>
  <c r="H79" i="14"/>
  <c r="H83" i="14"/>
  <c r="I101" i="14"/>
  <c r="H106" i="14"/>
  <c r="H7" i="13"/>
  <c r="H11" i="13"/>
  <c r="H15" i="13"/>
  <c r="H19" i="13"/>
  <c r="I9" i="12"/>
  <c r="I13" i="12"/>
  <c r="I17" i="12"/>
  <c r="I21" i="12"/>
  <c r="I25" i="12"/>
  <c r="I29" i="12"/>
  <c r="I33" i="12"/>
  <c r="I37" i="12"/>
  <c r="I41" i="12"/>
  <c r="I45" i="12"/>
  <c r="I49" i="12"/>
  <c r="I53" i="12"/>
  <c r="I57" i="12"/>
  <c r="H62" i="12"/>
  <c r="H93" i="12"/>
  <c r="I11" i="22"/>
  <c r="H17" i="22"/>
  <c r="H29" i="22"/>
  <c r="I16" i="21"/>
  <c r="H7" i="18"/>
  <c r="I14" i="18"/>
  <c r="I21" i="18"/>
  <c r="H6" i="17"/>
  <c r="I12" i="17"/>
  <c r="H26" i="17"/>
  <c r="H42" i="17"/>
  <c r="I54" i="17"/>
  <c r="H66" i="17"/>
  <c r="I77" i="17"/>
  <c r="I10" i="15"/>
  <c r="I21" i="15"/>
  <c r="H27" i="15"/>
  <c r="H12" i="30"/>
  <c r="I19" i="30"/>
  <c r="I26" i="30"/>
  <c r="I34" i="30"/>
  <c r="H71" i="30"/>
  <c r="H77" i="30"/>
  <c r="H86" i="30"/>
  <c r="I94" i="30"/>
  <c r="H14" i="14"/>
  <c r="H19" i="14"/>
  <c r="I23" i="14"/>
  <c r="H33" i="14"/>
  <c r="H57" i="14"/>
  <c r="I79" i="14"/>
  <c r="I83" i="14"/>
  <c r="H88" i="14"/>
  <c r="H92" i="14"/>
  <c r="I106" i="14"/>
  <c r="H111" i="14"/>
  <c r="H115" i="14"/>
  <c r="H119" i="14"/>
  <c r="I7" i="13"/>
  <c r="I11" i="13"/>
  <c r="I15" i="13"/>
  <c r="I19" i="13"/>
  <c r="H24" i="13"/>
  <c r="I62" i="12"/>
  <c r="H67" i="12"/>
  <c r="H71" i="12"/>
  <c r="H75" i="12"/>
  <c r="I93" i="12"/>
  <c r="I97" i="12"/>
  <c r="H102" i="12"/>
  <c r="I41" i="24"/>
  <c r="I23" i="22"/>
  <c r="H10" i="21"/>
  <c r="H13" i="20"/>
  <c r="H20" i="17"/>
  <c r="I26" i="17"/>
  <c r="H37" i="17"/>
  <c r="H49" i="17"/>
  <c r="H61" i="17"/>
  <c r="H16" i="15"/>
  <c r="I27" i="15"/>
  <c r="H35" i="30"/>
  <c r="H42" i="30"/>
  <c r="H48" i="30"/>
  <c r="H55" i="30"/>
  <c r="I63" i="30"/>
  <c r="I71" i="30"/>
  <c r="I77" i="30"/>
  <c r="H10" i="14"/>
  <c r="I14" i="14"/>
  <c r="I19" i="14"/>
  <c r="I33" i="14"/>
  <c r="I57" i="14"/>
  <c r="H62" i="14"/>
  <c r="I88" i="14"/>
  <c r="I92" i="14"/>
  <c r="H97" i="14"/>
  <c r="I111" i="14"/>
  <c r="I115" i="14"/>
  <c r="I119" i="14"/>
  <c r="I24" i="13"/>
  <c r="I40" i="26"/>
  <c r="H25" i="25"/>
  <c r="H18" i="22"/>
  <c r="I8" i="20"/>
  <c r="I13" i="20"/>
  <c r="I9" i="19"/>
  <c r="I16" i="19"/>
  <c r="H22" i="18"/>
  <c r="I32" i="17"/>
  <c r="I37" i="17"/>
  <c r="I49" i="17"/>
  <c r="I16" i="15"/>
  <c r="H14" i="30"/>
  <c r="H20" i="30"/>
  <c r="H28" i="30"/>
  <c r="I35" i="30"/>
  <c r="I42" i="30"/>
  <c r="I48" i="30"/>
  <c r="I55" i="30"/>
  <c r="H88" i="30"/>
  <c r="H96" i="30"/>
  <c r="I10" i="14"/>
  <c r="H29" i="14"/>
  <c r="I38" i="14"/>
  <c r="H13" i="25"/>
  <c r="I21" i="24"/>
  <c r="I33" i="24"/>
  <c r="H14" i="23"/>
  <c r="I6" i="22"/>
  <c r="I12" i="22"/>
  <c r="I18" i="22"/>
  <c r="H11" i="21"/>
  <c r="I17" i="21"/>
  <c r="I8" i="18"/>
  <c r="H16" i="18"/>
  <c r="I7" i="17"/>
  <c r="H21" i="17"/>
  <c r="H27" i="17"/>
  <c r="I67" i="17"/>
  <c r="H73" i="17"/>
  <c r="I78" i="17"/>
  <c r="H6" i="15"/>
  <c r="H11" i="15"/>
  <c r="H22" i="15"/>
  <c r="I7" i="30"/>
  <c r="I14" i="30"/>
  <c r="I20" i="30"/>
  <c r="H57" i="30"/>
  <c r="H64" i="30"/>
  <c r="H72" i="30"/>
  <c r="I78" i="30"/>
  <c r="I88" i="30"/>
  <c r="I96" i="30"/>
  <c r="H24" i="14"/>
  <c r="I29" i="14"/>
  <c r="I44" i="14"/>
  <c r="I48" i="14"/>
  <c r="H53" i="14"/>
  <c r="I67" i="14"/>
  <c r="I71" i="14"/>
  <c r="I75" i="14"/>
  <c r="H80" i="14"/>
  <c r="H84" i="14"/>
  <c r="H38" i="17"/>
  <c r="I92" i="30"/>
  <c r="H48" i="14"/>
  <c r="I97" i="14"/>
  <c r="H8" i="13"/>
  <c r="I6" i="12"/>
  <c r="H42" i="12"/>
  <c r="H49" i="12"/>
  <c r="I82" i="12"/>
  <c r="H88" i="12"/>
  <c r="H95" i="12"/>
  <c r="H107" i="12"/>
  <c r="H124" i="12"/>
  <c r="I130" i="12"/>
  <c r="H136" i="12"/>
  <c r="I140" i="12"/>
  <c r="I144" i="12"/>
  <c r="I148" i="12"/>
  <c r="I7" i="10"/>
  <c r="H7" i="9"/>
  <c r="H11" i="9"/>
  <c r="H15" i="9"/>
  <c r="H19" i="9"/>
  <c r="I45" i="9"/>
  <c r="H50" i="9"/>
  <c r="I68" i="9"/>
  <c r="I103" i="9"/>
  <c r="H108" i="9"/>
  <c r="I26" i="7"/>
  <c r="I30" i="7"/>
  <c r="H35" i="7"/>
  <c r="I53" i="7"/>
  <c r="I57" i="7"/>
  <c r="I7" i="6"/>
  <c r="I11" i="6"/>
  <c r="H6" i="4"/>
  <c r="I6" i="3"/>
  <c r="I10" i="3"/>
  <c r="I30" i="3"/>
  <c r="I34" i="3"/>
  <c r="I17" i="15"/>
  <c r="H36" i="30"/>
  <c r="H69" i="14"/>
  <c r="I8" i="13"/>
  <c r="I22" i="13"/>
  <c r="H14" i="12"/>
  <c r="H21" i="12"/>
  <c r="H28" i="12"/>
  <c r="I42" i="12"/>
  <c r="H56" i="12"/>
  <c r="I88" i="12"/>
  <c r="H101" i="12"/>
  <c r="I107" i="12"/>
  <c r="I113" i="12"/>
  <c r="H119" i="12"/>
  <c r="I136" i="12"/>
  <c r="I7" i="9"/>
  <c r="I11" i="9"/>
  <c r="I15" i="9"/>
  <c r="I19" i="9"/>
  <c r="H24" i="9"/>
  <c r="H28" i="9"/>
  <c r="I50" i="9"/>
  <c r="H55" i="9"/>
  <c r="H74" i="9"/>
  <c r="H78" i="9"/>
  <c r="H82" i="9"/>
  <c r="H86" i="9"/>
  <c r="I108" i="9"/>
  <c r="H113" i="9"/>
  <c r="H117" i="9"/>
  <c r="H121" i="9"/>
  <c r="H125" i="9"/>
  <c r="H9" i="7"/>
  <c r="H13" i="7"/>
  <c r="I35" i="7"/>
  <c r="H6" i="5"/>
  <c r="H10" i="5"/>
  <c r="I6" i="4"/>
  <c r="H11" i="4"/>
  <c r="H16" i="3"/>
  <c r="I39" i="3"/>
  <c r="I43" i="3"/>
  <c r="H48" i="3"/>
  <c r="H9" i="2"/>
  <c r="H13" i="2"/>
  <c r="I35" i="2"/>
  <c r="H40" i="2"/>
  <c r="I58" i="2"/>
  <c r="I62" i="2"/>
  <c r="I54" i="7"/>
  <c r="H16" i="13"/>
  <c r="I14" i="12"/>
  <c r="H50" i="12"/>
  <c r="I56" i="12"/>
  <c r="H76" i="12"/>
  <c r="I119" i="12"/>
  <c r="I125" i="12"/>
  <c r="H131" i="12"/>
  <c r="H6" i="11"/>
  <c r="H10" i="11"/>
  <c r="I24" i="9"/>
  <c r="I28" i="9"/>
  <c r="H33" i="9"/>
  <c r="H37" i="9"/>
  <c r="I55" i="9"/>
  <c r="H60" i="9"/>
  <c r="I74" i="9"/>
  <c r="I78" i="9"/>
  <c r="I82" i="9"/>
  <c r="I86" i="9"/>
  <c r="H91" i="9"/>
  <c r="H95" i="9"/>
  <c r="H99" i="9"/>
  <c r="I113" i="9"/>
  <c r="I117" i="9"/>
  <c r="I121" i="9"/>
  <c r="I125" i="9"/>
  <c r="H7" i="8"/>
  <c r="H11" i="8"/>
  <c r="H15" i="8"/>
  <c r="I9" i="7"/>
  <c r="I13" i="7"/>
  <c r="H18" i="7"/>
  <c r="H22" i="7"/>
  <c r="H41" i="7"/>
  <c r="H45" i="7"/>
  <c r="H49" i="7"/>
  <c r="I6" i="5"/>
  <c r="I10" i="5"/>
  <c r="H15" i="5"/>
  <c r="I11" i="4"/>
  <c r="I16" i="3"/>
  <c r="H21" i="3"/>
  <c r="H25" i="3"/>
  <c r="I48" i="3"/>
  <c r="I9" i="2"/>
  <c r="I13" i="2"/>
  <c r="H18" i="2"/>
  <c r="H22" i="2"/>
  <c r="H26" i="2"/>
  <c r="I40" i="2"/>
  <c r="H45" i="2"/>
  <c r="I58" i="7"/>
  <c r="I9" i="24"/>
  <c r="I6" i="15"/>
  <c r="H43" i="30"/>
  <c r="H50" i="14"/>
  <c r="I61" i="14"/>
  <c r="H70" i="14"/>
  <c r="H108" i="14"/>
  <c r="I16" i="13"/>
  <c r="H22" i="12"/>
  <c r="H29" i="12"/>
  <c r="H36" i="12"/>
  <c r="I50" i="12"/>
  <c r="H63" i="12"/>
  <c r="H70" i="12"/>
  <c r="I76" i="12"/>
  <c r="I83" i="12"/>
  <c r="H96" i="12"/>
  <c r="I131" i="12"/>
  <c r="H141" i="12"/>
  <c r="H145" i="12"/>
  <c r="H149" i="12"/>
  <c r="I6" i="11"/>
  <c r="I10" i="11"/>
  <c r="H8" i="10"/>
  <c r="I33" i="9"/>
  <c r="I37" i="9"/>
  <c r="H42" i="9"/>
  <c r="H46" i="9"/>
  <c r="I60" i="9"/>
  <c r="H65" i="9"/>
  <c r="I91" i="9"/>
  <c r="I95" i="9"/>
  <c r="I99" i="9"/>
  <c r="I7" i="8"/>
  <c r="I11" i="8"/>
  <c r="I15" i="8"/>
  <c r="I18" i="7"/>
  <c r="I22" i="7"/>
  <c r="H27" i="7"/>
  <c r="I41" i="7"/>
  <c r="I45" i="7"/>
  <c r="I49" i="7"/>
  <c r="H54" i="7"/>
  <c r="H58" i="7"/>
  <c r="H8" i="6"/>
  <c r="H12" i="6"/>
  <c r="I15" i="5"/>
  <c r="H7" i="3"/>
  <c r="H11" i="3"/>
  <c r="I21" i="3"/>
  <c r="I25" i="3"/>
  <c r="H31" i="3"/>
  <c r="H35" i="3"/>
  <c r="I18" i="2"/>
  <c r="I22" i="2"/>
  <c r="I26" i="2"/>
  <c r="H31" i="2"/>
  <c r="I45" i="2"/>
  <c r="H50" i="2"/>
  <c r="H24" i="22"/>
  <c r="I56" i="17"/>
  <c r="H47" i="30"/>
  <c r="I41" i="14"/>
  <c r="H89" i="14"/>
  <c r="H100" i="14"/>
  <c r="H8" i="12"/>
  <c r="I22" i="12"/>
  <c r="H57" i="12"/>
  <c r="I63" i="12"/>
  <c r="I96" i="12"/>
  <c r="I102" i="12"/>
  <c r="H108" i="12"/>
  <c r="I114" i="12"/>
  <c r="I137" i="12"/>
  <c r="I141" i="12"/>
  <c r="I145" i="12"/>
  <c r="I149" i="12"/>
  <c r="I8" i="10"/>
  <c r="H8" i="9"/>
  <c r="H12" i="9"/>
  <c r="H16" i="9"/>
  <c r="H20" i="9"/>
  <c r="I42" i="9"/>
  <c r="I46" i="9"/>
  <c r="I65" i="9"/>
  <c r="H70" i="9"/>
  <c r="H105" i="9"/>
  <c r="H109" i="9"/>
  <c r="I27" i="7"/>
  <c r="H32" i="7"/>
  <c r="H36" i="7"/>
  <c r="I8" i="6"/>
  <c r="I11" i="21"/>
  <c r="H23" i="18"/>
  <c r="H14" i="17"/>
  <c r="H83" i="17"/>
  <c r="I20" i="15"/>
  <c r="H49" i="30"/>
  <c r="H51" i="14"/>
  <c r="I62" i="14"/>
  <c r="H71" i="14"/>
  <c r="I80" i="14"/>
  <c r="H120" i="14"/>
  <c r="H30" i="12"/>
  <c r="H37" i="12"/>
  <c r="H44" i="12"/>
  <c r="I71" i="12"/>
  <c r="H84" i="12"/>
  <c r="H120" i="12"/>
  <c r="I126" i="12"/>
  <c r="I8" i="9"/>
  <c r="I12" i="9"/>
  <c r="I16" i="9"/>
  <c r="I20" i="9"/>
  <c r="H25" i="9"/>
  <c r="H29" i="9"/>
  <c r="H52" i="9"/>
  <c r="H56" i="9"/>
  <c r="I70" i="9"/>
  <c r="H75" i="9"/>
  <c r="H79" i="9"/>
  <c r="H83" i="9"/>
  <c r="H87" i="9"/>
  <c r="I105" i="9"/>
  <c r="I109" i="9"/>
  <c r="H114" i="9"/>
  <c r="H118" i="9"/>
  <c r="H122" i="9"/>
  <c r="H126" i="9"/>
  <c r="H10" i="7"/>
  <c r="H14" i="7"/>
  <c r="I32" i="7"/>
  <c r="I36" i="7"/>
  <c r="H7" i="5"/>
  <c r="H11" i="5"/>
  <c r="H8" i="4"/>
  <c r="H12" i="4"/>
  <c r="H17" i="3"/>
  <c r="I40" i="3"/>
  <c r="H45" i="3"/>
  <c r="H54" i="30"/>
  <c r="I42" i="14"/>
  <c r="H101" i="14"/>
  <c r="H25" i="13"/>
  <c r="H9" i="12"/>
  <c r="H16" i="12"/>
  <c r="I30" i="12"/>
  <c r="I84" i="12"/>
  <c r="H91" i="12"/>
  <c r="I109" i="12"/>
  <c r="H115" i="12"/>
  <c r="H7" i="11"/>
  <c r="I25" i="9"/>
  <c r="I29" i="9"/>
  <c r="H34" i="9"/>
  <c r="H38" i="9"/>
  <c r="I52" i="9"/>
  <c r="I56" i="9"/>
  <c r="H61" i="9"/>
  <c r="I75" i="9"/>
  <c r="I79" i="9"/>
  <c r="I83" i="9"/>
  <c r="I87" i="9"/>
  <c r="H92" i="9"/>
  <c r="H96" i="9"/>
  <c r="I114" i="9"/>
  <c r="I118" i="9"/>
  <c r="I122" i="9"/>
  <c r="I126" i="9"/>
  <c r="H8" i="8"/>
  <c r="H12" i="8"/>
  <c r="H16" i="8"/>
  <c r="I10" i="7"/>
  <c r="I14" i="7"/>
  <c r="H19" i="7"/>
  <c r="H23" i="7"/>
  <c r="H42" i="7"/>
  <c r="H46" i="7"/>
  <c r="H50" i="7"/>
  <c r="I7" i="5"/>
  <c r="I11" i="5"/>
  <c r="H16" i="5"/>
  <c r="I8" i="4"/>
  <c r="I12" i="4"/>
  <c r="I17" i="3"/>
  <c r="H22" i="3"/>
  <c r="H27" i="3"/>
  <c r="I45" i="3"/>
  <c r="I10" i="2"/>
  <c r="I14" i="2"/>
  <c r="H19" i="2"/>
  <c r="H23" i="2"/>
  <c r="I41" i="2"/>
  <c r="H46" i="2"/>
  <c r="I64" i="2"/>
  <c r="I22" i="3"/>
  <c r="I19" i="2"/>
  <c r="I57" i="30"/>
  <c r="I18" i="13"/>
  <c r="H38" i="12"/>
  <c r="H45" i="12"/>
  <c r="H52" i="12"/>
  <c r="H58" i="12"/>
  <c r="I91" i="12"/>
  <c r="H97" i="12"/>
  <c r="H103" i="12"/>
  <c r="I115" i="12"/>
  <c r="I121" i="12"/>
  <c r="H127" i="12"/>
  <c r="I133" i="12"/>
  <c r="H138" i="12"/>
  <c r="H142" i="12"/>
  <c r="H146" i="12"/>
  <c r="H150" i="12"/>
  <c r="I7" i="11"/>
  <c r="H9" i="10"/>
  <c r="I34" i="9"/>
  <c r="I38" i="9"/>
  <c r="H43" i="9"/>
  <c r="H47" i="9"/>
  <c r="I61" i="9"/>
  <c r="H66" i="9"/>
  <c r="I92" i="9"/>
  <c r="I96" i="9"/>
  <c r="H101" i="9"/>
  <c r="I8" i="8"/>
  <c r="I12" i="8"/>
  <c r="I16" i="8"/>
  <c r="I19" i="7"/>
  <c r="I23" i="7"/>
  <c r="H28" i="7"/>
  <c r="I42" i="7"/>
  <c r="I46" i="7"/>
  <c r="I50" i="7"/>
  <c r="H55" i="7"/>
  <c r="H9" i="6"/>
  <c r="H13" i="6"/>
  <c r="I16" i="5"/>
  <c r="H8" i="3"/>
  <c r="I27" i="3"/>
  <c r="H32" i="3"/>
  <c r="I22" i="15"/>
  <c r="H62" i="30"/>
  <c r="H20" i="14"/>
  <c r="H73" i="14"/>
  <c r="H102" i="14"/>
  <c r="H10" i="12"/>
  <c r="H17" i="12"/>
  <c r="H24" i="12"/>
  <c r="I38" i="12"/>
  <c r="I58" i="12"/>
  <c r="H72" i="12"/>
  <c r="I79" i="12"/>
  <c r="I103" i="12"/>
  <c r="I127" i="12"/>
  <c r="I138" i="12"/>
  <c r="I142" i="12"/>
  <c r="I146" i="12"/>
  <c r="I150" i="12"/>
  <c r="I9" i="10"/>
  <c r="H9" i="9"/>
  <c r="H13" i="9"/>
  <c r="H17" i="9"/>
  <c r="H21" i="9"/>
  <c r="I43" i="9"/>
  <c r="I47" i="9"/>
  <c r="I66" i="9"/>
  <c r="H71" i="9"/>
  <c r="I101" i="9"/>
  <c r="H106" i="9"/>
  <c r="H110" i="9"/>
  <c r="I28" i="7"/>
  <c r="H33" i="7"/>
  <c r="H37" i="7"/>
  <c r="I55" i="7"/>
  <c r="I9" i="6"/>
  <c r="I13" i="6"/>
  <c r="I8" i="3"/>
  <c r="I32" i="3"/>
  <c r="H37" i="3"/>
  <c r="H41" i="3"/>
  <c r="I28" i="2"/>
  <c r="H33" i="2"/>
  <c r="I51" i="2"/>
  <c r="H56" i="2"/>
  <c r="H60" i="2"/>
  <c r="H60" i="17"/>
  <c r="I73" i="17"/>
  <c r="I64" i="30"/>
  <c r="H44" i="14"/>
  <c r="I53" i="14"/>
  <c r="I64" i="14"/>
  <c r="H93" i="14"/>
  <c r="I102" i="14"/>
  <c r="H112" i="14"/>
  <c r="H12" i="13"/>
  <c r="I10" i="12"/>
  <c r="H46" i="12"/>
  <c r="H53" i="12"/>
  <c r="H66" i="12"/>
  <c r="I72" i="12"/>
  <c r="H85" i="12"/>
  <c r="I110" i="12"/>
  <c r="H134" i="12"/>
  <c r="I9" i="9"/>
  <c r="I13" i="9"/>
  <c r="I17" i="9"/>
  <c r="I21" i="9"/>
  <c r="H26" i="9"/>
  <c r="H53" i="9"/>
  <c r="I71" i="9"/>
  <c r="H76" i="9"/>
  <c r="H80" i="9"/>
  <c r="H84" i="9"/>
  <c r="I106" i="9"/>
  <c r="I110" i="9"/>
  <c r="H115" i="9"/>
  <c r="H119" i="9"/>
  <c r="H123" i="9"/>
  <c r="H7" i="7"/>
  <c r="H11" i="7"/>
  <c r="I11" i="30"/>
  <c r="H69" i="30"/>
  <c r="I9" i="14"/>
  <c r="I34" i="14"/>
  <c r="H74" i="14"/>
  <c r="I12" i="13"/>
  <c r="H18" i="12"/>
  <c r="H25" i="12"/>
  <c r="H32" i="12"/>
  <c r="I46" i="12"/>
  <c r="H80" i="12"/>
  <c r="H116" i="12"/>
  <c r="I122" i="12"/>
  <c r="I134" i="12"/>
  <c r="H8" i="11"/>
  <c r="I26" i="9"/>
  <c r="H31" i="9"/>
  <c r="H35" i="9"/>
  <c r="H39" i="9"/>
  <c r="I53" i="9"/>
  <c r="H58" i="9"/>
  <c r="H62" i="9"/>
  <c r="I76" i="9"/>
  <c r="I80" i="9"/>
  <c r="I84" i="9"/>
  <c r="H89" i="9"/>
  <c r="H93" i="9"/>
  <c r="H97" i="9"/>
  <c r="I115" i="9"/>
  <c r="I119" i="9"/>
  <c r="I123" i="9"/>
  <c r="H9" i="8"/>
  <c r="H13" i="8"/>
  <c r="H17" i="8"/>
  <c r="I7" i="7"/>
  <c r="I11" i="7"/>
  <c r="H16" i="7"/>
  <c r="H20" i="7"/>
  <c r="H24" i="7"/>
  <c r="H43" i="7"/>
  <c r="H47" i="7"/>
  <c r="H51" i="7"/>
  <c r="I72" i="30"/>
  <c r="I18" i="12"/>
  <c r="I67" i="12"/>
  <c r="I80" i="12"/>
  <c r="I86" i="12"/>
  <c r="H99" i="12"/>
  <c r="H111" i="12"/>
  <c r="H128" i="12"/>
  <c r="H139" i="12"/>
  <c r="H143" i="12"/>
  <c r="H147" i="12"/>
  <c r="I8" i="11"/>
  <c r="H6" i="10"/>
  <c r="I31" i="9"/>
  <c r="I35" i="9"/>
  <c r="I39" i="9"/>
  <c r="H44" i="9"/>
  <c r="I58" i="9"/>
  <c r="I62" i="9"/>
  <c r="H67" i="9"/>
  <c r="I89" i="9"/>
  <c r="I93" i="9"/>
  <c r="I97" i="9"/>
  <c r="H102" i="9"/>
  <c r="I9" i="8"/>
  <c r="I13" i="8"/>
  <c r="I17" i="8"/>
  <c r="I16" i="7"/>
  <c r="I20" i="7"/>
  <c r="I24" i="7"/>
  <c r="H29" i="7"/>
  <c r="I43" i="7"/>
  <c r="I47" i="7"/>
  <c r="I51" i="7"/>
  <c r="H56" i="7"/>
  <c r="H6" i="6"/>
  <c r="H10" i="6"/>
  <c r="I13" i="5"/>
  <c r="H9" i="3"/>
  <c r="I23" i="3"/>
  <c r="H29" i="3"/>
  <c r="H33" i="3"/>
  <c r="I20" i="2"/>
  <c r="I24" i="2"/>
  <c r="H29" i="2"/>
  <c r="I47" i="2"/>
  <c r="H52" i="2"/>
  <c r="H62" i="17"/>
  <c r="I18" i="30"/>
  <c r="I76" i="30"/>
  <c r="H46" i="14"/>
  <c r="H66" i="14"/>
  <c r="H75" i="14"/>
  <c r="I95" i="14"/>
  <c r="H20" i="13"/>
  <c r="H26" i="12"/>
  <c r="H33" i="12"/>
  <c r="H40" i="12"/>
  <c r="H54" i="12"/>
  <c r="I99" i="12"/>
  <c r="I111" i="12"/>
  <c r="I117" i="12"/>
  <c r="H123" i="12"/>
  <c r="H135" i="12"/>
  <c r="I139" i="12"/>
  <c r="I143" i="12"/>
  <c r="I147" i="12"/>
  <c r="I6" i="10"/>
  <c r="H10" i="9"/>
  <c r="H14" i="9"/>
  <c r="H18" i="9"/>
  <c r="H22" i="9"/>
  <c r="I44" i="9"/>
  <c r="H49" i="9"/>
  <c r="I67" i="9"/>
  <c r="I102" i="9"/>
  <c r="H107" i="9"/>
  <c r="H111" i="9"/>
  <c r="I29" i="7"/>
  <c r="H34" i="7"/>
  <c r="I56" i="7"/>
  <c r="I6" i="6"/>
  <c r="I10" i="6"/>
  <c r="I16" i="18"/>
  <c r="I21" i="17"/>
  <c r="H11" i="14"/>
  <c r="I84" i="14"/>
  <c r="I20" i="13"/>
  <c r="H12" i="12"/>
  <c r="I26" i="12"/>
  <c r="I54" i="12"/>
  <c r="H61" i="12"/>
  <c r="H74" i="12"/>
  <c r="H94" i="12"/>
  <c r="I123" i="12"/>
  <c r="I129" i="12"/>
  <c r="I135" i="12"/>
  <c r="I10" i="9"/>
  <c r="I14" i="9"/>
  <c r="I18" i="9"/>
  <c r="I22" i="9"/>
  <c r="H27" i="9"/>
  <c r="I49" i="9"/>
  <c r="H54" i="9"/>
  <c r="H73" i="9"/>
  <c r="H77" i="9"/>
  <c r="H81" i="9"/>
  <c r="H85" i="9"/>
  <c r="I107" i="9"/>
  <c r="I111" i="9"/>
  <c r="H116" i="9"/>
  <c r="H120" i="9"/>
  <c r="H124" i="9"/>
  <c r="H8" i="7"/>
  <c r="H12" i="7"/>
  <c r="H58" i="14"/>
  <c r="I9" i="11"/>
  <c r="I32" i="9"/>
  <c r="I116" i="9"/>
  <c r="I14" i="8"/>
  <c r="H24" i="3"/>
  <c r="I33" i="3"/>
  <c r="H40" i="3"/>
  <c r="H14" i="2"/>
  <c r="H34" i="2"/>
  <c r="I46" i="2"/>
  <c r="H58" i="2"/>
  <c r="H64" i="2"/>
  <c r="H29" i="30"/>
  <c r="H103" i="9"/>
  <c r="H21" i="7"/>
  <c r="I24" i="3"/>
  <c r="H47" i="3"/>
  <c r="H21" i="2"/>
  <c r="H28" i="2"/>
  <c r="I34" i="2"/>
  <c r="I15" i="2"/>
  <c r="H47" i="2"/>
  <c r="I59" i="2"/>
  <c r="I16" i="2"/>
  <c r="H49" i="2"/>
  <c r="I66" i="2"/>
  <c r="H10" i="4"/>
  <c r="H57" i="2"/>
  <c r="H57" i="7"/>
  <c r="H20" i="2"/>
  <c r="H30" i="7"/>
  <c r="I39" i="2"/>
  <c r="I84" i="30"/>
  <c r="H148" i="12"/>
  <c r="H68" i="9"/>
  <c r="I81" i="9"/>
  <c r="I21" i="7"/>
  <c r="H10" i="3"/>
  <c r="H18" i="3"/>
  <c r="I41" i="3"/>
  <c r="I47" i="3"/>
  <c r="H15" i="2"/>
  <c r="I21" i="2"/>
  <c r="H53" i="2"/>
  <c r="H59" i="2"/>
  <c r="H65" i="2"/>
  <c r="I53" i="2"/>
  <c r="I11" i="2"/>
  <c r="I55" i="2"/>
  <c r="H15" i="3"/>
  <c r="H51" i="2"/>
  <c r="I25" i="2"/>
  <c r="H41" i="12"/>
  <c r="H112" i="12"/>
  <c r="H45" i="9"/>
  <c r="H94" i="9"/>
  <c r="I33" i="7"/>
  <c r="I18" i="3"/>
  <c r="H34" i="3"/>
  <c r="I65" i="2"/>
  <c r="H53" i="7"/>
  <c r="I29" i="3"/>
  <c r="I36" i="2"/>
  <c r="I15" i="3"/>
  <c r="I57" i="2"/>
  <c r="H47" i="14"/>
  <c r="H59" i="9"/>
  <c r="I94" i="9"/>
  <c r="I12" i="7"/>
  <c r="I11" i="3"/>
  <c r="H42" i="3"/>
  <c r="H10" i="2"/>
  <c r="I29" i="2"/>
  <c r="H35" i="2"/>
  <c r="H41" i="2"/>
  <c r="I35" i="3"/>
  <c r="H20" i="3"/>
  <c r="I42" i="2"/>
  <c r="I43" i="2"/>
  <c r="I46" i="3"/>
  <c r="I87" i="12"/>
  <c r="H36" i="9"/>
  <c r="I59" i="9"/>
  <c r="I120" i="9"/>
  <c r="H18" i="8"/>
  <c r="I34" i="7"/>
  <c r="H7" i="6"/>
  <c r="H13" i="5"/>
  <c r="I42" i="3"/>
  <c r="H30" i="2"/>
  <c r="H11" i="6"/>
  <c r="H23" i="3"/>
  <c r="H9" i="11"/>
  <c r="I52" i="2"/>
  <c r="H6" i="12"/>
  <c r="H20" i="12"/>
  <c r="H34" i="12"/>
  <c r="I61" i="12"/>
  <c r="H140" i="12"/>
  <c r="I36" i="9"/>
  <c r="I18" i="8"/>
  <c r="H44" i="7"/>
  <c r="H11" i="2"/>
  <c r="H16" i="2"/>
  <c r="I23" i="2"/>
  <c r="H36" i="2"/>
  <c r="H42" i="2"/>
  <c r="H55" i="2"/>
  <c r="I60" i="2"/>
  <c r="H66" i="2"/>
  <c r="I44" i="7"/>
  <c r="H46" i="3"/>
  <c r="I8" i="7"/>
  <c r="I28" i="15"/>
  <c r="I34" i="12"/>
  <c r="H48" i="12"/>
  <c r="I75" i="12"/>
  <c r="I85" i="9"/>
  <c r="I68" i="12"/>
  <c r="I96" i="14"/>
  <c r="I73" i="9"/>
  <c r="H14" i="5"/>
  <c r="H9" i="4"/>
  <c r="H14" i="3"/>
  <c r="I20" i="3"/>
  <c r="I37" i="3"/>
  <c r="H43" i="3"/>
  <c r="I30" i="2"/>
  <c r="I49" i="2"/>
  <c r="H61" i="2"/>
  <c r="I9" i="4"/>
  <c r="H24" i="2"/>
  <c r="I10" i="8"/>
  <c r="H30" i="3"/>
  <c r="H7" i="2"/>
  <c r="H38" i="2"/>
  <c r="I56" i="2"/>
  <c r="H62" i="2"/>
  <c r="H32" i="9"/>
  <c r="H37" i="14"/>
  <c r="H7" i="10"/>
  <c r="I27" i="9"/>
  <c r="H98" i="9"/>
  <c r="H10" i="8"/>
  <c r="H26" i="7"/>
  <c r="H8" i="5"/>
  <c r="I14" i="5"/>
  <c r="H6" i="3"/>
  <c r="I14" i="3"/>
  <c r="I61" i="2"/>
  <c r="H17" i="7"/>
  <c r="H38" i="3"/>
  <c r="H12" i="2"/>
  <c r="I31" i="2"/>
  <c r="I50" i="2"/>
  <c r="H9" i="5"/>
  <c r="H39" i="2"/>
  <c r="H14" i="8"/>
  <c r="H67" i="14"/>
  <c r="H63" i="9"/>
  <c r="I98" i="9"/>
  <c r="I124" i="9"/>
  <c r="I37" i="7"/>
  <c r="I8" i="5"/>
  <c r="H43" i="2"/>
  <c r="H25" i="2"/>
  <c r="I33" i="2"/>
  <c r="I24" i="14"/>
  <c r="I106" i="12"/>
  <c r="I118" i="12"/>
  <c r="H40" i="9"/>
  <c r="I63" i="9"/>
  <c r="I17" i="7"/>
  <c r="I7" i="3"/>
  <c r="I38" i="3"/>
  <c r="I7" i="2"/>
  <c r="I12" i="2"/>
  <c r="I38" i="2"/>
  <c r="I10" i="4"/>
  <c r="H39" i="3"/>
  <c r="I48" i="7"/>
  <c r="H144" i="12"/>
  <c r="I40" i="9"/>
  <c r="H38" i="7"/>
  <c r="I31" i="3"/>
  <c r="H8" i="2"/>
  <c r="H116" i="14"/>
  <c r="I94" i="12"/>
  <c r="I77" i="9"/>
  <c r="H90" i="9"/>
  <c r="I38" i="7"/>
  <c r="I9" i="3"/>
  <c r="H6" i="23"/>
  <c r="H13" i="12"/>
  <c r="H68" i="12"/>
  <c r="H81" i="12"/>
  <c r="I54" i="9"/>
  <c r="I90" i="9"/>
  <c r="H48" i="7"/>
  <c r="I12" i="6"/>
  <c r="I9" i="5"/>
  <c r="I8" i="2"/>
  <c r="A1" i="3"/>
</calcChain>
</file>

<file path=xl/connections.xml><?xml version="1.0" encoding="utf-8"?>
<connections xmlns="http://schemas.openxmlformats.org/spreadsheetml/2006/main">
  <connection id="1" name="Подключение" type="4" refreshedVersion="5" background="1" refreshOnLoad="1" saveData="1">
    <webPr sourceData="1" parsePre="1" consecutive="1" xl2000="1" url="http://www.svetenergo.ru/pages/kurs_dollara.html" htmlTables="1"/>
  </connection>
</connections>
</file>

<file path=xl/sharedStrings.xml><?xml version="1.0" encoding="utf-8"?>
<sst xmlns="http://schemas.openxmlformats.org/spreadsheetml/2006/main" count="3888" uniqueCount="2073">
  <si>
    <t>12V, Светодиодная лампа-фестон с радиатором для шлейфа Деколюм стрип лайт, размер 40Х12Х16мм, 9 светодиодов SMD 3020, потребляемая мощность 0,72W, светоотдача 4,6 Lm, IP 20 (без влагозащиты). Цвет: желтый</t>
  </si>
  <si>
    <t>12V, Светодиодная лампа-фестон с радиатором для шлейфа Деколюм стрип лайт, размер 40Х12Х16мм, 9 светодиодов SMD 3020, потребляемая мощность 0,72W, светоотдача 13 Lm, IP 20 (без влагозащиты). Цвет: зеленый</t>
  </si>
  <si>
    <t>12V, Светодиодная лампа-фестон с радиатором для шлейфа Деколюм стрип лайт, размер 40Х12Х16мм, 9 светодиодов SMD 3020, потребляемая мощность 0,72W, светоотдача 24,7 Lm, IP 20 (без влагозащиты). Цвет: белый</t>
  </si>
  <si>
    <r>
      <t>Светодиодная лампа, 600 ММ, угол рассеивания 136</t>
    </r>
    <r>
      <rPr>
        <b/>
        <sz val="9"/>
        <rFont val="Arial"/>
        <family val="2"/>
        <charset val="204"/>
      </rPr>
      <t>º</t>
    </r>
    <r>
      <rPr>
        <b/>
        <sz val="9"/>
        <rFont val="Tahoma"/>
        <family val="2"/>
        <charset val="204"/>
      </rPr>
      <t>, потребляемая мощность  9W, светоотдача 750/800 Lm, температура свечения 5000-5500К, возможность последовательного соединения нескольких ламп и подключения к 220V. цвет: ровный белый</t>
    </r>
  </si>
  <si>
    <t>DSL-240V-W (Xenon)</t>
  </si>
  <si>
    <t>DSL-240V-R (Xenon)</t>
  </si>
  <si>
    <t>DSL-240V-Y (Xenon)</t>
  </si>
  <si>
    <t>DSL-240V-B (Xenon)</t>
  </si>
  <si>
    <t>MLN(H)-FX-240V-Y</t>
  </si>
  <si>
    <t>MLN(H)-FX-240V-R</t>
  </si>
  <si>
    <t>Встраиваемые светодиодные светильники</t>
  </si>
  <si>
    <t>Соединяющий Х-коннектор для Т8-L600-9W-07-W</t>
  </si>
  <si>
    <t xml:space="preserve">240V, светодиодная лампа, цоколь Е27, потребляемая мощность 20W, 280 светодиода 3528 SMD, светоотдача 1200 Lm, угол рассеивания 40 градусов, конвертер 0,17А, с радиатором, ресурс 35000 часов, цвет: ровный белый </t>
  </si>
  <si>
    <t>Светодиодный 5-ти проводный круглый дюралайт</t>
  </si>
  <si>
    <t>LED-DL16-5W-104M-240V-RGYB</t>
  </si>
  <si>
    <t>LN-FX-L</t>
  </si>
  <si>
    <t>Гибкий неон RGB 240V</t>
  </si>
  <si>
    <t>SRC-181-240V</t>
  </si>
  <si>
    <t>LV-FX-1M-5V-RGB</t>
  </si>
  <si>
    <t>LN(H)-FX-50M-240V-О</t>
  </si>
  <si>
    <t>FLF-99-1M-12V-WW</t>
  </si>
  <si>
    <t>12 V, Гибкая светодиодная лента 1Х7,6Х12 мм, 1 канал, потребляемая мощность 7,92 W/M, модуль 1 м, 99 диодов на метре, кратность резки каждые 3 светодиода, светоотдача 1040,7 Lm, IP 65. Цвет: тёплый белый</t>
  </si>
  <si>
    <t>LED-UFL-4W-0.926-90M-220V-RBW</t>
  </si>
  <si>
    <t>240V, Светодиодный четырех-проводный прямоугольный дюралайт мультичейзинг, габарит 11 Х 22 мм, 108 светодиодов на 1 метре, расстояние между светодиодами 9,26 мм, режется кратно 2,0 метра, потребляемая мощность 5,3 W/M, бухта 90 метров. Смена цвета: красный-синий-белый</t>
  </si>
  <si>
    <t>240/12V, светодиодная гирлянда со спускающимися прозрачными пластиковыми трубками, длина гирлянды 2 м, пять трубок длиной по 0,5 м,  64 светодиода в одной трубке, потребляемая мощность 6 W, чёрный провод, возможность последовательного соединения, цвет светодиодов белый. Эффект падающего снега.</t>
  </si>
  <si>
    <t>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зелёный</t>
  </si>
  <si>
    <t>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белый</t>
  </si>
  <si>
    <t>24V, Светодиодная лента Ribbon FLEX I (SUPER BRIGHT SMD 3-IN-1 RGB), 50 светодиодов на 1 метре, расстояние между светодиодами 20мм, кратность резки 10 см, угол рассеивания 120 градусов, габариты 100х14х12,8мм, потребляемая мощность 14,4W/M, бухта 25 метров.</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</si>
  <si>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белый. Контроллер в комплекте</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</si>
  <si>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многоцветный. Контроллер в комплекте</t>
  </si>
  <si>
    <t>NEOJ2020-000</t>
  </si>
  <si>
    <t>Линейный светодиодный светильник, 600х23 мм, корпус алюминиевый, 8 светодиодов по 1W, подключение через драйвер 350 mA, IP 54. Цвет светодиодов: белый</t>
  </si>
  <si>
    <t>I0973G</t>
  </si>
  <si>
    <t>LED-DSL-240V-W</t>
  </si>
  <si>
    <t>LED-DSL-240V-R</t>
  </si>
  <si>
    <t>LED-DSL-240V-Y</t>
  </si>
  <si>
    <t>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белый шнур, цвет: зелёный</t>
  </si>
  <si>
    <t>Гирлянда со светодиодными матовыми пластиковыми шарами, диаметр шара 50 мм., внутри шара белый светодиод, расстояние между шарами 20см, длина гирлянды 10 метров, потребляемая мощность 4,5 W, прозрачный провод, возможность последовательного соединения,  240V. Цвет: белый/белый</t>
  </si>
  <si>
    <t>FRP-011-240V</t>
  </si>
  <si>
    <t>FRP-012-240V</t>
  </si>
  <si>
    <t>www.svetenergo.ru</t>
  </si>
  <si>
    <t>LED-PLR-5725-240V-B/W</t>
  </si>
  <si>
    <t>LED-PLG-192L-2M-240V-W/CL</t>
  </si>
  <si>
    <t>240V, Потолочный подвесной светодиодный светильник на тросах, корпус алюминий, 12 светодиодов, 4 отдельно вращающиеся сегмента, 3 светодиода по 1W на каждом сегменте, угол рассеивания 91,5 градусов, потребляемая мощность 15W. Цвет светодиодов: белый</t>
  </si>
  <si>
    <t>240V, Светодиодный световой занавес, размер 2 Х 1,5  М, 20 нитей, 19 светодиодов на 1 нити, 380 светодиодов, потребляемая мощность 49W, возможность последовательного соединения, белый шнур, цвет: синий</t>
  </si>
  <si>
    <t xml:space="preserve"> 240V, Светодиодный световой занавес, размер 2 Х 1,5 М, 20 нитей, 19 светодиодов на 1 нити, 380 светодиодов, потребляемая мощность 49W, возможность последовательного соединения, прозрачный шнур, цвет: синий</t>
  </si>
  <si>
    <t>240V, Светодиодный световой занавес, размер 2Х1,5М, 20 нитей, 19 светодиодов на 1 нити, 380 светодиодов, потребляемая мощность 49W, возможность последовательног соединения, белый шнур, цвет: белый</t>
  </si>
  <si>
    <t>240V/5V, контроллер для LED VISION FLEX, максимальное подключение 100 метров.</t>
  </si>
  <si>
    <t>LV-FX-SPS-5V-N025</t>
  </si>
  <si>
    <t>Блок питания для LED VISION FLEX, максимальное подключение 10 метров.</t>
  </si>
  <si>
    <t>КОНТРОЛЛЕРЫ</t>
  </si>
  <si>
    <t>240V, Потолочный подвесной светодиодный светильник на тросах, корпус алюминий, 15 светодиодов, 5 отдельно вращающихся сегмента, 3 светодиода по 1W на каждом сегменте, угол рассеивания 91 градус, потребляемая мощность 18W. Цвет светодиодов: белый</t>
  </si>
  <si>
    <t>LW-320*130-WP-PC-RGB</t>
  </si>
  <si>
    <t>LED-PL-BA-10-24V-RGB</t>
  </si>
  <si>
    <t>MLF(H)-5X8-2W-240V-B</t>
  </si>
  <si>
    <t>MLF(H)-5X8-2W-240V-О</t>
  </si>
  <si>
    <t>MLF(H)-5X8-2W-240V-G</t>
  </si>
  <si>
    <t>Светодиодный плоский мини дюралайт</t>
  </si>
  <si>
    <t>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жёлтый</t>
  </si>
  <si>
    <t>LN(H)-FX-50M-240V-Y</t>
  </si>
  <si>
    <t>LN(В)-FX-50M-240V-R</t>
  </si>
  <si>
    <t>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42Lm. Цвет светодиодов: красный</t>
  </si>
  <si>
    <t>LED-PLG-SNOW-128L-1M-5-12V-W</t>
  </si>
  <si>
    <t>Светодиодные лампы для бытового применения</t>
  </si>
  <si>
    <t>Гирлянда со светодиодными матовыми пластиковыми шарами, диаметр шара 50 мм., внутри шара красный светодиод, расстояние между шарами 20см, длина гирлянды 10 метров, потребляемая мощность 4,5 W, тёмно-зелёный провод, возможность последовательного соединения,  240V. Цвет: белый/красный</t>
  </si>
  <si>
    <t>240V/12V, Светодиодная светодинамическая конструкция "Фейерверк", 25 лучей, диаметр шара 1,2 метра, 600 светодиодов, цвет светодиодов: красный, синий, зелёный, потребляемая мощность 30W, с контроллером, с трансформатором, с опорой 2 метра</t>
  </si>
  <si>
    <t>Светодиодные светящиеся кустарники</t>
  </si>
  <si>
    <t>240V, Светодиодный прожектор LED WALL WASHER, 30  мощных светодиодов (HIGH POWER LED) по 1W с рассеивающей линзой, угол рассеивания 25 градусов, потребляемая мощность 40W, габариты L320хW145хH225 мм, вес 3,9 кг., IP 65, Цвет светодиодов: белый</t>
  </si>
  <si>
    <t>Светодиодная гирлянда мульти</t>
  </si>
  <si>
    <t>LED-PL-100L-10M-240V-RGBY</t>
  </si>
  <si>
    <t>220V, Новогодний мотив "Снежинка" двухцветный c эффектом мигания, размер 65 Х 57 см, потребляемая мощность 19W, IP 44, с контроллером, цвет: бело-синий</t>
  </si>
  <si>
    <t>LED-PL-2W-5720-240V-G/W</t>
  </si>
  <si>
    <t>LED-PL-2W-9020-240V-W/W</t>
  </si>
  <si>
    <t>LED-PL-2W-9020-240V-B/W</t>
  </si>
  <si>
    <t>LED-PL-2W-9020-240V-Y/W</t>
  </si>
  <si>
    <t>LED-PL-2W-9020-240V-R/W</t>
  </si>
  <si>
    <t>LED-RPL-360-240V-R/W</t>
  </si>
  <si>
    <t>LED-RPL-360-240V-Y/W</t>
  </si>
  <si>
    <t>LED-RPL-360-240V-G/W</t>
  </si>
  <si>
    <t>LED-RPL-360-240V-B/W</t>
  </si>
  <si>
    <t>LED-RPL-360-240V-W/W</t>
  </si>
  <si>
    <t>5V, LED VISION FLEX RGB, габариты 16х24мм, 25 трёхцветных (красный-синий-зелёный) светодиодов на 1 метре, потребляемая мощность 7,5W/M, кратность резки 1М, бухта 10 метров</t>
  </si>
  <si>
    <t>Линейный светодиодный светильник с кронштейном для крепления, 600х23 мм, корпус алюминиевый, 8 светодиодов по 1W, подключение через драйвер 350 mA, IP 54. Цвет светодиодов: белый</t>
  </si>
  <si>
    <t>Светодиодный драйвер для подключения алюминиевой линейки со светодиодами, 18W</t>
  </si>
  <si>
    <t>Светодиодная панель К0013, размер 1200Х300 мм, толщина 36 мм, входное напряжение 100-240V/АС, 56 (HIGH POWER LED) светодиодов белого цвета по 1W, потребляемая мощность 67W, светоотдача 2240 Lm, для внутреннего применения IP 40, СТ:6000К</t>
  </si>
  <si>
    <t>600 High Power LED I-Panel К0023</t>
  </si>
  <si>
    <t>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52Lm. Цвет светодиодов: жёлтый</t>
  </si>
  <si>
    <t>240V, Светодиодная светодинамическая конструкция "Движение Орбиты", диаметр 1,8 метра, 432 светодиода, цвет светодиодов: красный, синий, зелёный, потребляемая мощность 80W, 6 лучей, с контроллером, без опоры</t>
  </si>
  <si>
    <t xml:space="preserve">220V, LED NEON FLEX SUPER BRIGHT, габариты: 14,5 Х 27,5мм, потребляемая мощность 3,15W/M, кратность резки 1,52 метра, бухта 50 метров, на белой подложке, цвет: красный </t>
  </si>
  <si>
    <t>Сменные светодиодные лампы в светильники "АРМСТРОНГ"</t>
  </si>
  <si>
    <t>Светодиодная панель 1200х300, два ряда светодиодов, 44 светодиода (HIGH POWER LED) по 1 W, потребляемая мощность 47W, угол рассеивания 81 градус, входное напряжение 100-240V AC 50/60Hz, светоотдача 2665 lm, СТ:6300К. Цвет светодиодов: белый</t>
  </si>
  <si>
    <t>FLF-99-1M-12V-R</t>
  </si>
  <si>
    <t>FLF-99-1M-12V-А</t>
  </si>
  <si>
    <t>FLF-99-1M-12V-Y</t>
  </si>
  <si>
    <t>FLF-99-1M-12V-B</t>
  </si>
  <si>
    <t>FLF-99-1M-12V-G</t>
  </si>
  <si>
    <t>FLF-99-1M-12V-W</t>
  </si>
  <si>
    <t xml:space="preserve">240V, двухжильный резиновый шлейф, бухта 50 метров, расстояние межу патронами под цоколь Е27 - 40 см, влагозащищённый, цвет шлейфа и патронов черный </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</si>
  <si>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многоцветный. Контроллер в комплекте</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</si>
  <si>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красный. Контроллер в комплекте</t>
  </si>
  <si>
    <t>LN(В)-FX-50M-240V-B</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</si>
  <si>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красный. Контроллер в комплекте</t>
  </si>
  <si>
    <t>Комплект подключения для Т8-L600-9W-07-W</t>
  </si>
  <si>
    <r>
      <t>240V, Встраиваемый круглый светильник, корпус алюминиевый,  6 светодиодов по 1W, потребляемая мощность 7,9 W, угол рассеивания 40</t>
    </r>
    <r>
      <rPr>
        <b/>
        <sz val="9"/>
        <rFont val="Arial"/>
        <family val="2"/>
        <charset val="204"/>
      </rPr>
      <t>º</t>
    </r>
    <r>
      <rPr>
        <b/>
        <sz val="9"/>
        <rFont val="Tahoma"/>
        <family val="2"/>
        <charset val="204"/>
      </rPr>
      <t>. Цвет корпуса: белый. Цвет светодиодов: тёплый белый</t>
    </r>
  </si>
  <si>
    <t>240V, Встраиваемый круглый светильник, корпус алюминиевый, угол рассеивания луча 85º, диаметр светильника 180мм, диаметр световой поверхности 149мм, глубина внутренней части 104мм, потребляемая мощность 14W, световой поток 650Lm, IP 40. Цвет светодиодов: ровный белый</t>
  </si>
  <si>
    <t xml:space="preserve">240V, Встраиваемый круглый светильник, корпус алюминиевый, угол рассеивания луча 85º, диаметр светильника 230мм, диаметр световой поверхности 197мм, глубина внутренней части 68мм, потребляемая мощность 24W, световой поток 1200Lm, цвет светодиодов: ровный белый </t>
  </si>
  <si>
    <t>LL-6*9-30CM-12V-В</t>
  </si>
  <si>
    <t>LL-6*9-30CM-12V-R</t>
  </si>
  <si>
    <t>LED-UFL-4W-54М-220V-Y</t>
  </si>
  <si>
    <t>Светодиодный 5-ти проводный плоский дюралайт</t>
  </si>
  <si>
    <t xml:space="preserve">220V, LED NEON FLEX SUPER BRIGHT, габариты: 14,5 Х 27,5мм, потребляемая мощность 3,94W/M, кратность резки 0,91 метра, бухта 50 метров, на белой подложке, цвет: синий </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</si>
  <si>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белый</t>
  </si>
  <si>
    <t>12V, Светодиодная лента Ribbon FLEX-WP (3528 SMD LED), влагозащищённая, кратность резки 50мм (каждые 3 светодиода), габарит 50х12х2,2мм, бухта 5 метров (300 светодиодов), потребляемая мощность 4W/М. Цвет светодиодов: красный</t>
  </si>
  <si>
    <t>LED-PL-2W-3725-240V-Y/BL</t>
  </si>
  <si>
    <t>LED-PLG-192L-2M-240V-W/BL</t>
  </si>
  <si>
    <t>J32</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</si>
  <si>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чёрный шнур, цвет: тёплый белый</t>
  </si>
  <si>
    <t>12V, Светодиодная лампа-фестон с радиатором для шлейфа Деколюм стрип лайт, размер 40Х12Х16мм, 9 светодиодов SMD 3020, потребляемая мощность 0,72W, светоотдача 5,7 Lm, IP 20 (без влагозащиты). Цвет синий</t>
  </si>
  <si>
    <t>LED-TW-400-20M-24V-M/BL</t>
  </si>
  <si>
    <t>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жёлтый</t>
  </si>
  <si>
    <t>Гибкая светодиодная лента для подсветки объёмных букв</t>
  </si>
  <si>
    <t>Светодиодные линейки в пластиковом коробе</t>
  </si>
  <si>
    <t>B0731</t>
  </si>
  <si>
    <t>Светодиодный Плей Лайт</t>
  </si>
  <si>
    <t>LED-DSL-240V-B</t>
  </si>
  <si>
    <t>LN(B)-FX-50M-240V-O</t>
  </si>
  <si>
    <t>240V, Светодиодный прожектор LED Vivid Linear Wash, 24 мощных светодиодов (HIGH POWER) по 1W с рассеивающей линзой, угол рассеивания 25 градусов, потребляемая мощность 35W, габариты L800xW60xH122 мм, вес 2,2 кг, IP 65. Цвет светодиодов: жёлтый.</t>
  </si>
  <si>
    <t>WR-JC-10-350mA</t>
  </si>
  <si>
    <t>LED-DSL-9H-G-12V</t>
  </si>
  <si>
    <t>LED-DSL-9H-W-12V</t>
  </si>
  <si>
    <t>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3,3 метра, потребляемая мощность 1,44 W/M, бухты 100 метров. Цвет: оранжевый</t>
  </si>
  <si>
    <t>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47,5W, возможность последовательного соединения, белый шнур, цвет: красный</t>
  </si>
  <si>
    <t>Электрический шнур с конвертером 1,6А, длина 152 см., цвет белый + силовой коннектор + заглушка</t>
  </si>
  <si>
    <t>Гирлянда со светодиодными матовыми пластиковыми шарами, диаметр шара 50 мм., внутри шара жёлтый светодиод, расстояние между шарами 20см, длина гирлянды 10 метров, потребляемая мощность 4,5 W, тёмно-зелёный провод, возможность последовательного соединения,  240V. Цвет: белый/жёлтый</t>
  </si>
  <si>
    <t>12 V, Гибкая светодиодная лента 1Х7,6Х12 мм, 1 канал, потребляемая мощность 7,92 W/M, модуль 1 м, 99 диодов на метре, кратность резки каждые 3 светодиода, светоотдача 440 Lm, IP 65. Цвет синий</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</si>
  <si>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синий</t>
  </si>
  <si>
    <t>LW-800-REVO-PC-12V-240V-Y</t>
  </si>
  <si>
    <t>LW-800-REVO-PC-12V-240V-B</t>
  </si>
  <si>
    <t>Светодиодный Плей Лайт с матовыми шариками</t>
  </si>
  <si>
    <t xml:space="preserve">Блок питания 240V/24V, максимальная мощность 48 W, рабочий ток 2А, без влагозащиты </t>
  </si>
  <si>
    <t>LED-TW-200-20M-24V-М/BL</t>
  </si>
  <si>
    <t>Распределительая коробка для подключения светодиодного прожектора I3123</t>
  </si>
  <si>
    <t>240V, Настенный светодиодный светильник , корпус алюминиевый, 28 светодиодов, 4 отдельно вращающиеся сегмента с радиатором, 7 светодиодов по 1 W с рассеивающими линзами в каждом сегменте, потребляемая мощность 36W, светоотдача 1260 Lm, ресурс 50000 часов, IP 40 . Цвет светодиодов: белый</t>
  </si>
  <si>
    <t>I0223G</t>
  </si>
  <si>
    <t>I0293G</t>
  </si>
  <si>
    <t>NEO-LED-18W-350F</t>
  </si>
  <si>
    <t>Светодиодный плоский дюралайт</t>
  </si>
  <si>
    <t>LED-FL-2W-100-240V-R</t>
  </si>
  <si>
    <t>LED-FL-2W-100-240V-Y</t>
  </si>
  <si>
    <t>LED-FL-2W-100-240V-B</t>
  </si>
  <si>
    <t>LED-FL-2W-100-240V-W</t>
  </si>
  <si>
    <t>Светодиодный 4-х проводный плоский дюралайт</t>
  </si>
  <si>
    <t>Курс USD</t>
  </si>
  <si>
    <t>Строб лампы</t>
  </si>
  <si>
    <t>Светодиодные лампы-фестоны для шлейфа Деколюм</t>
  </si>
  <si>
    <t>Светодиодные флеш-лампы</t>
  </si>
  <si>
    <t>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120Lm. Цвет светодиодов: белый</t>
  </si>
  <si>
    <t>J25-FLF-99</t>
  </si>
  <si>
    <t>Трансформатор для FLF-99 220V/12V, 105W</t>
  </si>
  <si>
    <t>1A POWER SUPPLY</t>
  </si>
  <si>
    <t>Блок питания  для FLF-99 220V/12V, 12W</t>
  </si>
  <si>
    <t>LL-6*9-30CM-12V-W</t>
  </si>
  <si>
    <t>240V, Светодиодный прожектор LED Vivid Linear Wash, 24 мощных светодиодов (HIGH POWER) по 1W с рассеивающей линзой, угол рассеивания 25 градусов, потребляемая мощность 43,2W, габариты L800xW60xH122 мм, вес 2,2 кг, IP 65. Цвет светодиодов: красных 8 шт., зелёных 8 шт., синих 8 шт.</t>
  </si>
  <si>
    <t xml:space="preserve">240V, светодиодная лампа, цоколь Е27, прозрачная колба, диаметр 38мм, потребляемая мощность 3W, 44 светодиода 3528 SMD, светоотдача 200 Lm, угол рассеивания 225 градусов, ресурс 25000 часов,  цвет: тёплый белый </t>
  </si>
  <si>
    <t>LW-400-REVO-PC-12V-240V-RGB</t>
  </si>
  <si>
    <t>Светодиодная панель К0073, размер 1200Х300 мм, толщина 12,5 мм, входное напряжение 100-240V/АС, 420 сверхярких светодиодов белого цвета по 0,2W, потребляемая мощность 100W, светоотдача 2000 Lm, для внутреннего применения IP 40, СТ:6300К</t>
  </si>
  <si>
    <t>600 Superbright LED I-Panel К0083</t>
  </si>
  <si>
    <t xml:space="preserve"> 240V, Светодиодный занавес «Бахрома», 180 светодиодов (30Х6), цвет зеленый,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</si>
  <si>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синий,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</si>
  <si>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Светодиодая лампа 5 светодиодов по 1W, прозрачная колба, диаметр колбы 60 мм, цоколь Е 27, потребляемая мощность 6,8 W, светоотдача 356 Lm,  ресурс 50 000 часов. Цвет: ровный белый</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</si>
  <si>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жёлтый. Контроллер в комплекте</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</si>
  <si>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синий. Контроллер в комплекте</t>
  </si>
  <si>
    <t>LED-PLG-SNOW-320L-2*0.5M-12V-W</t>
  </si>
  <si>
    <t>G0141</t>
  </si>
  <si>
    <t>240V, Настенный светодиодный светильник, корпус алюминиевый, 12 светодиодов по 1 W, угол рассеивания 91 градус, потребляемая мощность 15W, 350 mA, возможность изменения направления света. Цвет светодиодов: белый</t>
  </si>
  <si>
    <t>Т8-L1200-18W-01</t>
  </si>
  <si>
    <t>LED-EM-024-240V</t>
  </si>
  <si>
    <t>LED-EM-026-240V</t>
  </si>
  <si>
    <t>LN(H)-FX-50M-240V-R</t>
  </si>
  <si>
    <t>LN(В)-FX-50M-240V-Y</t>
  </si>
  <si>
    <t>LED-PL-2W-1920-240V-B/CL</t>
  </si>
  <si>
    <t>LED-PL-2W-1920-240V-Y/CL</t>
  </si>
  <si>
    <t>240V, Светодиодный прожектор LED Vivid Linear Wash, 12 мощных светодиодов (HIGH POWER) по 1W с рассеивающей линзой, угол рассеивания 25 градусов, потребляемая мощность 21,6W, габариты L400xW60xH122 мм, вес 1,25 кг, IP 65. Цвет светодиодов: красных 4 шт., зелёных 4 шт., синих 4 шт.</t>
  </si>
  <si>
    <t>SRC-WASHER-100-240V</t>
  </si>
  <si>
    <t>LED-MFL-2W-100-240V-G</t>
  </si>
  <si>
    <t>LED-MFL-2W-100-240V-O</t>
  </si>
  <si>
    <t>240V, Встраиваемый круглый светильник, корпус алюминиевый,  4 светодиода по 1W, потребляемая мощность 5,9 W, угол рассеивания 20º. Цвет корпуса: белый. Цвет светодиодов: ровный белый</t>
  </si>
  <si>
    <t>240V, Встраиваемый круглый светильник с возможностью изменения направления света ± 21º, корпус алюминиевый, 4 светодиода по 1W, потребляемая мощность 5,9 W, угол рассеивания 20º. Цвет корпуса: белый. Цвет светодиодов: ровный белый</t>
  </si>
  <si>
    <t>240V, Встраиваемый круглый светильник, корпус алюминиевый,  6 светодиодов по 1W, потребляемая мощность 7,9 W, угол рассеивания 40º. Цвет корпуса: белый. Цвет светодиодов: ровный белый</t>
  </si>
  <si>
    <t>240V, Встраиваемый круглый светильник с возможностью изменения направления света ± 25º, корпус алюминиевый, 6 светодиода по 1W, потребляемая мощность 7,9 W, угол рассеивания 20º. Цвет корпуса: белый. Цвет светодиодов: ровный белый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</si>
  <si>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синий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</si>
  <si>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зелёный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</si>
  <si>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белый</t>
  </si>
  <si>
    <t>Светодиодная панель 600х600, три ряда светодиодов, 30 светодиодов (HIGH POWER LED) по 1 W, потребляемая мощность 37W, угол рассеивания 81 градус, входное напряжение 100-240V AC 50/60Hz, светоотдача 2113 lm, СТ:6300К. Цвет светодиодов: белый</t>
  </si>
  <si>
    <t>К3053</t>
  </si>
  <si>
    <t>SL-DST-5V-V1.0</t>
  </si>
  <si>
    <t>LED-TW-400-20M-24V-R/BL</t>
  </si>
  <si>
    <t>240V, Настенный светодиодный светильник-бра с белой матовой колбой, 10 светодиодов по 1W, замена 60W лампы накаливания, диаметр колбы 100 мм, потребляемая мощность 11,7W. Цвет: белый</t>
  </si>
  <si>
    <t>LN(В)-FX-50M-240V-G</t>
  </si>
  <si>
    <t>LN(В)-FX-50M-240V-W</t>
  </si>
  <si>
    <t>Электрический провод с конвертером 1,6А, коннектор "папа", заглушка</t>
  </si>
  <si>
    <t>240V, Светодиодный прожектор LED WALL WASHER, 36  мощных светодиодов (HIGH POWER LED) по 1W с рассеивающей линзой, угол рассеивания 25 градусов, потребляемая мощность 48W, 3 DMX канала, габариты L320хW145хH225 мм, вес 3,9 кг., IP 65, Цвет светодиодов: красных 12 шт., зелёных 12 шт., синих 12 шт.</t>
  </si>
  <si>
    <t>LED-PL(G02)-100L-10M-240V-M</t>
  </si>
  <si>
    <t>СОДЕРЖАНИЕ ПРАЙС-ЛИСТА</t>
  </si>
  <si>
    <t>Белт лайт</t>
  </si>
  <si>
    <t>Деколюм стрип лайт</t>
  </si>
  <si>
    <t>Строб лампы и флеш-лампы</t>
  </si>
  <si>
    <t>Клип лайт</t>
  </si>
  <si>
    <t>Светодинамические конструкции</t>
  </si>
  <si>
    <t>92754 (MC13WW1-C) Citizen</t>
  </si>
  <si>
    <t>92754 (C13N1-C) Citizen</t>
  </si>
  <si>
    <t>92764 (C26N-C) Citizen</t>
  </si>
  <si>
    <t>Контроллер для LED-DL-3W-13MM, 8 режимов, напряжение 240V, рабочий ток 2A, максимальная длина подключения - 100 метров дюралайта, IP 44</t>
  </si>
  <si>
    <t>Светодиодный четырех-проводный дюралайт мультичейзинг, диаметр 14мм, расстояние между светодиодами 2,77 см, режется кратно 6,0 метра, потребляемая мощность 2,4 W/M, бухта 102 метра. Смена цвета: красный-зеленый-синий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</si>
  <si>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зелёный</t>
  </si>
  <si>
    <t xml:space="preserve"> 240V, Светодиодный занавес «Бахрома», 180 светодиодов (30Х6), цвет синий,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</si>
  <si>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Лампа накаливания с прозрачной цветной колбой, цоколь Е27, диаметр 40мм, длина 60мм, потребляемая мощность 10W, Цвет: жёлтый.</t>
  </si>
  <si>
    <t>Светодиодная гирлянда «Цветы»</t>
  </si>
  <si>
    <t>Светодиодная гирлянда «Еловая шишка»</t>
  </si>
  <si>
    <t>Светодиодная гирлянда «Мишура»</t>
  </si>
  <si>
    <t>LN(B)-FX-24V-Y</t>
  </si>
  <si>
    <t>LN(B)-FX-24V-R</t>
  </si>
  <si>
    <t>LN(B)-FX-24V-W</t>
  </si>
  <si>
    <t>LN(B)-FX-24V-G</t>
  </si>
  <si>
    <t>J82</t>
  </si>
  <si>
    <t>LED-DL-3W-2.77-13MM-220V-Y</t>
  </si>
  <si>
    <t>LED-DL-3W-2.77-13MM-220V-G</t>
  </si>
  <si>
    <t>LED-DL-3W-2.77-13MM-220V-B</t>
  </si>
  <si>
    <t>LED-DL-3W-2.77-13MM-220V-W</t>
  </si>
  <si>
    <t>LED-DL-3W-2.77-13MM-220V-WW</t>
  </si>
  <si>
    <t>240V, Накладной светильник для ЖКХ со светодиодной матрицей, светодиодная матрица 1х6W Citizen, потребляемая мощность 7,7W, форма светильника - полусфера, корпус алюминиевый + рассеиватель пластик-поликарбонат, светоотдача 325 Lm, температура свечения 5000-5500К, степень защиты IP-65</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</si>
  <si>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тёплый белый</t>
  </si>
  <si>
    <t>220V, Строб-лампа, с цоколем Е27, частота вспышки 1Hz, потребляемая мощность 4W, ресурс 1000000 вспышек, цвет: белый</t>
  </si>
  <si>
    <t>220V, Светодиодная Строб-лампа, с цоколем Е27, 40 вспышек в минуту, матовая белая колба, цвет: белый</t>
  </si>
  <si>
    <t>Трансформатор понижающий 240V/12V, рабочий ток 12,5 А, расчитан на потребляемую мощность 150W, IP 44, в комплекте разветвитель на 4 выхода</t>
  </si>
  <si>
    <t>240V, MINI LED NEON FLEX SUPER BRIGHT, габариты 11Х24мм, кратность резки 1,52 метра, потребляемая мощность 3,15 W/M, бухта 50 метров, без подложки (полноцветный), цвет: желтый</t>
  </si>
  <si>
    <t>LED-PL-IC-SNOW-240L-10-12V-W</t>
  </si>
  <si>
    <t>LED-PL-SNOW-320L-0.5M-5-12V-W</t>
  </si>
  <si>
    <t>Светодиодные прожекторы с датчиком движения</t>
  </si>
  <si>
    <t>Светодиодный прожектор прямоугольной формы для внутреннего применения, корпус алюминиевый, 9 светодиодов по 1 W с рассеивающими линзами, угол рассеивания 26 градусов, для внутреннего применения IP 40, потребляемая мощность 12W, с радиатором. Цвет светодиодов: белый</t>
  </si>
  <si>
    <t>G0231</t>
  </si>
  <si>
    <t>G0321</t>
  </si>
  <si>
    <t>SDL-109P-SP-240/24V</t>
  </si>
  <si>
    <t>Декоративное светодиодное освещение</t>
  </si>
  <si>
    <t>Коммерческое светодиодное освещение</t>
  </si>
  <si>
    <t>LBLU(FX)-V-60-12V-Y</t>
  </si>
  <si>
    <t>LED-DSL-9H-R-12V</t>
  </si>
  <si>
    <t>LED-LP-100M-150-12V-WW/BG</t>
  </si>
  <si>
    <t>240V, накладная строб-лампа (Xenon), 40 вспышек в минуту, габарит: 11х5х5 см (ДхШхВ), потребляемая мощность 4W, IP 65, ресурс 5000000 вспышек, цвет: красный</t>
  </si>
  <si>
    <t>240V, накладная строб-лампа (Xenon), 40 вспышек в минуту, габарит: 11х5х5 см (ДхШхВ), потребляемая мощность 4W, IP 65, ресурс 5000000 вспышек, цвет: жёлтый</t>
  </si>
  <si>
    <t>Линейный светодиодный светильник, 600х23 мм, корпус алюминиевый, 8 светодиодов по 1W, подключение через драйвер 350 mA, IP 54. Цвет светодиодов: тёплый белый</t>
  </si>
  <si>
    <t>Линейный светодиодный светильник с кронштейном для крепления, 600х23 мм, корпус алюминиевый, 8 светодиодов по 1W, подключение через драйвер 350 mA, IP 54. Цвет светодиодов: тёплый белый</t>
  </si>
  <si>
    <t>Светодиодная панель К0023, размер 600Х600 мм, толщина 36 мм, входное напряжение 100-240V/АС, 56 (HIGH POWER LED) светодиодов белого цвета по 1W, потребляемая мощность 67 W, светоотдача 2240 Lm, для внутреннего применения IP 40, СТ:6000К</t>
  </si>
  <si>
    <t>300 High Power LED I-Panel К0033</t>
  </si>
  <si>
    <t>240V, Светодиодный световой занавес, размер 2 Х 9 М, 20 нитей, 90 светодиодов на 1 нити, 1800 светодиодов, потребляемая мощность 189 W, возможность последовательного соединения, белый шнур, цвет: красный</t>
  </si>
  <si>
    <t>240V, Светодиодный световой занавес, размер 2 Х 9 М, 20 нитей, 90 светодиодов на 1 нити, 1800 светодиодов, потребляемая мощность 189 W, возможность последовательного соединения, белый шнур, цвет: жёлтый</t>
  </si>
  <si>
    <t>24V, ECONOMIC  TYPE LED NEON FLEX,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желтый</t>
  </si>
  <si>
    <t xml:space="preserve">240V, светодиодная лампа, цоколь Е27, потребляемая мощность 15W, 200 светодиода 3528 SMD, светоотдача 900 Lm, угол рассеивания 40 градусов, конвертер 0,145А, с радиатором, ресурс 35000 часов, цвет: ровный белый </t>
  </si>
  <si>
    <t>Светодиодная панель К0033, размер 300Х300 мм, толщина 36 мм, входное напряжение 100-240V/АС, 24 (HIGH POWER LED) светодиодов белого цвет по 1W, потребляемая мощность 29W, светоотдача 960 Lm, для внутреннего применения IP 40, СТ:6000К</t>
  </si>
  <si>
    <t>1200 Superbright LED I-Panel К0073</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</si>
  <si>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зелёный. Контроллер в комплекте</t>
  </si>
  <si>
    <t>LED-XM-2D-0033-240V-R/Y</t>
  </si>
  <si>
    <t>Светодиодные сети</t>
  </si>
  <si>
    <t>Линейный светодиодный светильник, 375х23 мм, корпус алюминиевый 3 светодиода по 1W, подключение через драйвер 350 mA, IP 54. Цвет светодиодов: белый</t>
  </si>
  <si>
    <t>I0893G</t>
  </si>
  <si>
    <t>Линейный светодиодный светильник с кронштейном для крепления, 375х23 мм, корпус алюминиевый 3 светодиода по 1W, подключение через драйвер 350 mA, IP 54.  Цвет светодиодов: белый</t>
  </si>
  <si>
    <t>I0963G</t>
  </si>
  <si>
    <t>LED-DL-2W-40M-3.47CM-230V-WW</t>
  </si>
  <si>
    <t>LN(Н)-FX-50M-240V-W</t>
  </si>
  <si>
    <t>240V, Настенный светодиодный светильник, корпус алюминиевый, 9 светодиодов по 1 W, угол рассеивания 91 градус, потребляемая мощность 12W, . Цвет светодиодов: тёплый белый</t>
  </si>
  <si>
    <t>LED-FL-4W-90-RGB-240V</t>
  </si>
  <si>
    <t>SL-410E2A-LED-FL-4W</t>
  </si>
  <si>
    <t>В0101-A(10W)</t>
  </si>
  <si>
    <t>5BL-E27W-165-6</t>
  </si>
  <si>
    <t>5BLC-E27-165-6</t>
  </si>
  <si>
    <t>5BLC-E27-25СМ-100М-240V</t>
  </si>
  <si>
    <t>2BLR-E27-50M-40CM</t>
  </si>
  <si>
    <t xml:space="preserve"> 240V, Светодиодный занавес «Бахрома», 360 светодиодов (30Х12), цвет зеленый,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</si>
  <si>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сине-зелёный</t>
  </si>
  <si>
    <t>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красно-зелёный</t>
  </si>
  <si>
    <t>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красно-синий</t>
  </si>
  <si>
    <t>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красно-жёлтый</t>
  </si>
  <si>
    <t xml:space="preserve">240V, ECONOMIC  TYPE LED NEON FLEX, габариты: 14,5 Х 27,5мм, потребляемая мощность 3,15W/M, кратность резки 1,52 метра, бухта 50 метров, на белой подложке, цвет: красный </t>
  </si>
  <si>
    <t>LED-EM-003-12V-I-01</t>
  </si>
  <si>
    <t>LED-EM-003-12V-II-01</t>
  </si>
  <si>
    <t>LED-PL-2W-3720-240V-W/W</t>
  </si>
  <si>
    <t>LED-PL-2W-3720-240V-W/CL</t>
  </si>
  <si>
    <t>LED-PL-2W-3720-240V-W/BL</t>
  </si>
  <si>
    <t>240V, Светодиодный световой занавес, размер 2 Х 6 М, 20 нитей, 57 светодиодов на 1 нити, 1140 светодиодов, потребляемая мощность 119W, возможность последовательного соединения, белый шнур, цвет: красный</t>
  </si>
  <si>
    <t xml:space="preserve">240V, Встраиваемый круглый матовый светильник, 10 светодиодов по 1W, потребляемая мощность 13,3W, угол рассеивания 80 градусов, возможность изменения направления света. Цвет светодиодов: ровный белый </t>
  </si>
  <si>
    <t>Потолочные подвесные светодиодные светильники</t>
  </si>
  <si>
    <t>Линейные светодиодные светильники</t>
  </si>
  <si>
    <t>24V, ECONOMIC  TYPE LED NEON FLEX, габариты 14,5 Х 27,5мм, потребляемая мощность 6W/M, кратность резки 0,09 метра, бухта 45 метров, на белой подложке, подключение через трансформатор J-82, макс. 15 метров, цвет: белый</t>
  </si>
  <si>
    <t>240V, MINI LED NEON FLEX SUPER BRIGHT, габариты 11Х24мм, кратность резки 0,91 метра, потребляемая мощность 3,94 W/M, бухта 50 метров, без подложки (полноцветный), цвет: синий</t>
  </si>
  <si>
    <t>Алюминиевый канал для монтажа MINI LED NEON FLEX SUPER BRIGHT, длина 4 см</t>
  </si>
  <si>
    <t xml:space="preserve"> 240V, Занавес со светодиодными матовыми шариками, размер занавеса 2 Х 1,5 метра, размер шарика 10мм,  20 нитей, 19 шариков на 1 нити, потребляемая мощность 30 W, возможность последовательного соединения, белый провод, цвет: жёлтый. Контроллер в комплекте</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</si>
  <si>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многоцветный. Контроллер в комплекте</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</si>
  <si>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красный. Контроллер в комплекте</t>
  </si>
  <si>
    <t>240V, Светодиодный световой занавес, размер 2 Х 6 М, 20 нитей, 57 светодиодов на 1 нити, 1140 светодиодов, потребляемая мощность 119W, возможность последовательного соединения, белый шнур, цвет: жёлтый</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</si>
  <si>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зелёный</t>
  </si>
  <si>
    <t>240V, Светодиодный световой занавес, размер 2 Х 9 М, 20 нитей, 90 светодиодов на 1 нити, 1800 светодиодов, потребляемая мощность 197,3W, возможность последовательного соединения, белый шнур, цвет: белый</t>
  </si>
  <si>
    <t>240V, Светодиодный световой занавес, размер 2 Х 9 М, 20 нитей, 90 светодиодов на 1 нити, 1800 светодиодов, потребляемая мощность 197,3W, возможность последовательного соединения, белый шнур, цвет: синий</t>
  </si>
  <si>
    <t>240V, Встраиваемый квадратный светильник, с раскладкой, 16 светодиодов по 1W, потребляемая мощность 21,7W, угол рассеивания 80,5 градусов. Цвет светодиодов: холодный белый</t>
  </si>
  <si>
    <r>
      <t>240V, Встраиваемый круглый светильник, корпус алюминиевый,  4 светодиода по 1W, потребляемая мощность 5,9 W, угол рассеивания 20</t>
    </r>
    <r>
      <rPr>
        <b/>
        <sz val="9"/>
        <rFont val="Arial"/>
        <family val="2"/>
        <charset val="204"/>
      </rPr>
      <t>º</t>
    </r>
    <r>
      <rPr>
        <b/>
        <sz val="9"/>
        <rFont val="Tahoma"/>
        <family val="2"/>
        <charset val="204"/>
      </rPr>
      <t>. Цвет корпуса: белый. Цвет светодиодов: тёплый белый</t>
    </r>
  </si>
  <si>
    <t>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красный.</t>
  </si>
  <si>
    <t xml:space="preserve"> 240V, Светодиодный занавес «Бахрома», 180 светодиодов (30Х6), цвет тёплый белый,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</si>
  <si>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жёлтый.</t>
  </si>
  <si>
    <t>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белый.</t>
  </si>
  <si>
    <t>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синий.</t>
  </si>
  <si>
    <t>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красный.</t>
  </si>
  <si>
    <t>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жёлтый.</t>
  </si>
  <si>
    <t>240V, Трехпроводный светодиодный Твинкл лайт, Комплект - 10 метров, 400 светодиодов, потребляемая мощность 19,2 W, контроллер, возможность последовательного соединения. Электрический шнур - прозрачный. Цвет светодиодов: мульти (красный, желтый, зеленый, синий).</t>
  </si>
  <si>
    <t xml:space="preserve"> 240V, Светодиодный занавес «Бахрома», 360 светодиодов (30Х12), цвет красный,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</si>
  <si>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 xml:space="preserve"> 240V, Светодиодный занавес «Бахрома», 360 светодиодов (30Х12), цвет желтый,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</si>
  <si>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 xml:space="preserve">240V, Встраиваемый светодиодный светильник, корпус алюминиевый, 20 мощных светодиодов (HIGH POWER LED) по 1 W, потребляемая мощность 24W, диаметр линзы 230 ММ, угол рассеивания света 85 градусов, 1203 lm. Цвет светодиодов: тёплый белый. Возможность применение диммера.  </t>
  </si>
  <si>
    <t>240V, Светодиодный мотив с опорой "ТРИ ЗВЕЗДЫ", размер: 1,5 х 0,67 метра, потребляемая мощность 17,28 W, без контроллера, цвет: нижняя звезда - красная, средняя звезда - синяя, верхняя звезда - красная.</t>
  </si>
  <si>
    <t>240V, Светодиодный мотив с опорой "ПЯТЬ ЗВЁЗД", размер 1,5 х 0,67 метра, потребляемая мощность 15,12 W, без контроллера, цвет звёзд: красный</t>
  </si>
  <si>
    <t>240V, Ледлайн флекс (дюрафлекс), светодиодный дюралайт фиксинг на сверхярких SMD светодиодах, габарит 5Х8 мм, 36 светодиодов на 1 метре, расстоянием между светодиодами 2,77 см, режется кратно 3,3 метра, потребляемая мощность 1,44 W/M, бухта 100 метров. Цвет: оранжевый</t>
  </si>
  <si>
    <t>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и 50 метров. Цвет: зеленый</t>
  </si>
  <si>
    <t>Светодиодные Новогодние мотивы и фигуры</t>
  </si>
  <si>
    <t>Светодиодные новогодние мотивы</t>
  </si>
  <si>
    <t xml:space="preserve"> 240V, Светодиодный занавес «Бахрома», 180 светодиодов (30Х6), цвет синий,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</si>
  <si>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r>
      <t>240V, Светодиодный накладной светильник круглой формы, диаметр 410мм, корпус метал+матовый белый пластик, встроенная плата с SMD светодиодами, потребляемая мощность 25 W, угол рассеивания света 120</t>
    </r>
    <r>
      <rPr>
        <b/>
        <sz val="9"/>
        <rFont val="Arial"/>
        <family val="2"/>
        <charset val="204"/>
      </rPr>
      <t>º</t>
    </r>
    <r>
      <rPr>
        <b/>
        <sz val="9"/>
        <rFont val="Tahoma"/>
        <family val="2"/>
        <charset val="204"/>
      </rPr>
      <t>, светоотдача 1300 Lm, цвет светодиодов: тёплый белый</t>
    </r>
  </si>
  <si>
    <t>Распределительая коробка для подключения светодиодной алюминиевой линейки (максимум 4 линейных светильника)</t>
  </si>
  <si>
    <t>240V, Накладной светильник для ЖКХ со светодиодной матрицей, светодиодная матрица 1х6W Citizen, потребляемая мощность 7,7W, форма светильника - полусфера, корпус алюминиевый + рассеиватель пластик-поликарбонат, светоотдача 304 Lm, температура свечения 3000-3500К, степень защиты IP-65</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</si>
  <si>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красный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</si>
  <si>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желтый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</si>
  <si>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мульти. Контроллер в комплекте</t>
  </si>
  <si>
    <t>240V, Гирлянда со светодиодными матовыми шариками, диаметр шарика 25 мм., расстояние между шариками 20см, длина гирлянды 20 метров, тёмно-зелёный провод, потребляемая мощность 9W, возможность последовательного соединения. Цвет: мульти. Контроллер в комплекте</t>
  </si>
  <si>
    <t>Светодиодные мотивы с опорой</t>
  </si>
  <si>
    <t>240V, накладная строб-лампа (Xenon), 40 вспышек в минуту, габарит: 11х5х5 см (ДхШхВ), потребляемая мощность 4W, IP 65, ресурс 5000000 вспышек, цвет: синий</t>
  </si>
  <si>
    <t>12V, Шлейф Деколюм стрип лайт, расстояние между держателями для ламп-фестонов 100мм, поставляется без ламп, бухта 10 метров, IP 20 (без влагозащиты). Цвет кабеля: прозрачный бецветный</t>
  </si>
  <si>
    <t>12V, Светодиодная лампа-фестон с радиатором для шлейфа Деколюм стрип лайт, размер 40Х12Х16мм, 9 светодиодов SMD 3020, потребляемая мощность 0,72W, светоотдача 3,7 Lm, IP 20 (без влагозащиты). Цвет: красный</t>
  </si>
  <si>
    <t>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белый шнур, цвет: белый</t>
  </si>
  <si>
    <t>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чёрный шнур, цвет: тёплый белый</t>
  </si>
  <si>
    <t>24V, Светодиодный Плей Лайт «Текущая вода», ширина 1М, 10 нитей по 3М, 48 светодиодов в каждой нити, 480 светодиодов, потребляемая мощность 52 W, прозрачный провод, трансформатор и контроллер в комплекте, без возможности последовательного соединения, цвет светодиодов красный</t>
  </si>
  <si>
    <t>LED-DL-2W-2.77-13ММ-220V-R</t>
  </si>
  <si>
    <t>LED-DL-2W-2.77-13ММ-220V-Y</t>
  </si>
  <si>
    <t>LED-DL-2W-2.77-13ММ-220V-G</t>
  </si>
  <si>
    <t>LED-DL-2W-2.77-13ММ-220V-B</t>
  </si>
  <si>
    <t>LED-DL-2W-2.77-13ММ-220V-W</t>
  </si>
  <si>
    <t>LED-DL-3W-2.77-13MM-220V-R</t>
  </si>
  <si>
    <t>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синий</t>
  </si>
  <si>
    <t>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белый</t>
  </si>
  <si>
    <t>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белый. Возможно подключение диммера</t>
  </si>
  <si>
    <t>240V, Потолочный подвесной светодиодный светильник на тросах, корпус алюминий + пластик, 4 светодиода по 3W COB LED, потребляемая мощность 15,5W. Цвет светодиодов: белый</t>
  </si>
  <si>
    <t>LED-DSL-9H-B-12V</t>
  </si>
  <si>
    <t>NEOJ-E40</t>
  </si>
  <si>
    <t>ВСТРАИВАЕМЫЕ СВЕТОДИОДНЫЕ СВЕТИЛЬНИКИ</t>
  </si>
  <si>
    <t>240/12V, светодиодная гирлянда со спускающимися нитями, длина гирлянды 2,5 м, пять нитей длиной по 0,5 м, 64 светодиода на нити, трансформатор 25 W, потребляемая мощность 6W, возможность последовательного соединения 4 шт., цвет светодиодов белый, цвет кабеля чёрный, цвет нитей прозрачный. Эффект падающего снега.</t>
  </si>
  <si>
    <t xml:space="preserve"> 240V, Светодиодный занавес «Бахрома», 360 светодиодов (30Х12), цвет синий,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</si>
  <si>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 xml:space="preserve"> 240V, Светодиодный занавес «Бахрома», 360 светодиодов (30Х12), цвет белый,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</si>
  <si>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 xml:space="preserve"> 240V, Светодиодный занавес «Бахрома», 360 светодиодов (30Х12), цвет тёплый белый, шнур чёрный,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</si>
  <si>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12 V, Гибкая светодиодная лента 1Х7,6Х12 мм, 1 канал, потребляемая мощность 7,92 W/M, модуль 1 м, 99 диодов на метре, кратность резки каждые 3 светодиода, светоотдача 369 Lm, IP 65. Цвет зеленый</t>
  </si>
  <si>
    <t>12 V, Гибкая светодиодная лента 1Х7,6Х12 мм, 1 канал, потребляемая мощность 7,92 W/M, модуль 1 м, 99 диодов на метре, кратность резки каждые 3 светодиода, светоотдача 1040,7 Lm, IP 65. Цвет белый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</si>
  <si>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белый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</si>
  <si>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белый</t>
  </si>
  <si>
    <t>240/12V, светодиодная гирлянда со спускающимися нитями, длина гирлянды 2,5 м, пять нитей длиной по 1 м, 128 светодиода на нити, трансформатор 25W, потребляемая мощность 12 W, возможность последовательного соединения 2 шт, цвет светодиодов белый, цвет кабеля чёрный, цвет нитей прозрачный. Эффект падающего снега.</t>
  </si>
  <si>
    <t>NEOJ2018-000</t>
  </si>
  <si>
    <t>NEOJ2019-000</t>
  </si>
  <si>
    <t>LBLU(FX)-H-SMD3528-W-14,5-24V-10*286-В</t>
  </si>
  <si>
    <t>LBLU(FX)-H-SMD3528-W-14,5-24V-10*286-W</t>
  </si>
  <si>
    <t>2А/24V Power supply</t>
  </si>
  <si>
    <t>LN(H)-FX-50M-240V-G</t>
  </si>
  <si>
    <t>Электрический провод с конвертером 4А, коннектор "папа", заглушка</t>
  </si>
  <si>
    <t xml:space="preserve"> 240V, Светодиодная гирлянда "Еловая шишка" с двухцветными мерцающими светодиодами, длина гирлянды 10 м., расстояние между шишками 20 см., 50 шишек в гирлянде, без контроллера, потребляемая мощность 4,5 W, возможность последовательного соединения, тёмно-зелёный провод, цвет: красно-зелёный</t>
  </si>
  <si>
    <t>240V, Светодиодная гирлянда "Еловая шишка" с двухцветными мерцающими светодиодами, длина гирлянды 10 м., расстояние между шишками 20 см., 50 шишек в гирлянде, потребляемая мощность 4,5 W, без контроллера, возможность последовательного соединения, тёмно-зелёный провод, цвет: красно-синий</t>
  </si>
  <si>
    <t xml:space="preserve"> 240V, Светодиодная гирлянда "Еловая шишка", длина гирлянды 20 м., расстояние между шишками 20 см., 100 шишек в гирлянде, потребляемая мощность 8,64 W, с контроллером, возможность последовательного соединения, тёмно-зелёный провод, цвет: мультиколор</t>
  </si>
  <si>
    <t>FPCW-5050-60L-5M-12V-RGB</t>
  </si>
  <si>
    <t>FPCW-5050-30L-5M-12V-RGB</t>
  </si>
  <si>
    <t>LED-LP-100M-150-12V-Multi/Clear</t>
  </si>
  <si>
    <t>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тёплый белый. Возможно подключение диммера</t>
  </si>
  <si>
    <t>Понижающий трансформатор 240V/24V, 150W, IP 44</t>
  </si>
  <si>
    <t>LL-6*9-30CM-12V-Y</t>
  </si>
  <si>
    <t>LL-6*9-48CM-12V-W</t>
  </si>
  <si>
    <t>Гибкий неон 240V Стандартный (Economic type)</t>
  </si>
  <si>
    <t>Гибкий неон 24V Стандартный (Economic type)</t>
  </si>
  <si>
    <t xml:space="preserve">Светодиодная лампа для встраиваемого точечного светильника, 12V AC/DC, 3 светодиода по 1W,  потребляемая мощность 4 W, цоколь MR16, угол рассеивания света 38 градусов, светоотдача  185 Lm, диаметр 51 мм. Цвет светодиодов: теплый белый    </t>
  </si>
  <si>
    <t>LL-6*9-48CM-12V-В</t>
  </si>
  <si>
    <t>24V, Светодиодный светящийся кустарник для внешнего и внутреннего декора, габарит: 150 см., потребляемая мощность 27W, с трансформатором, цвет ветвей: коричневый, цвет светодиодов: оранжевый</t>
  </si>
  <si>
    <t>LED-PLR-5725-240V-B/BG</t>
  </si>
  <si>
    <t>12V, Светодиодная лента Ribbon FLEX I (SUPER BRIGHT SMD 3-IN-1 RGB), 30 светодиодов на 1 метре, расстояние между светодиодами 33мм, габариты 500х10х2,5мм, потребляемая мощность 6,0 W/M, бухта 5 метров, влагозащищённая.</t>
  </si>
  <si>
    <t>LBLU(FX)-V-60-12V-B</t>
  </si>
  <si>
    <t>240V, Настенный светодиодный светильник, корпус алюминиевый, 9 светодиодов по 1 W, угол рассеивания 91 градус, потребляемая мощность 12W, . Цвет светодиодов: белый</t>
  </si>
  <si>
    <t>Светодиодный Плей Лайт с мерцающими светодиодами</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</si>
  <si>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красный</t>
  </si>
  <si>
    <t>LED-TW-400-20M-24V-Y/BL</t>
  </si>
  <si>
    <t>К1083</t>
  </si>
  <si>
    <t>К1093</t>
  </si>
  <si>
    <t>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белый</t>
  </si>
  <si>
    <t>СВЕТОВЫЕ СЕТИ</t>
  </si>
  <si>
    <t>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22Lm. Цвет светодиодов: синий</t>
  </si>
  <si>
    <t xml:space="preserve">240V, ECONOMIC  TYPE LED NEON FLEX, габариты: 14,5 Х 27,5мм, потребляемая мощность 3,94W/M, кратность резки 0,91 метра, бухта 50 метров, на белой подложке, цвет: зелёный </t>
  </si>
  <si>
    <t xml:space="preserve">220V, ECONOMIC  TYPE LED NEON FLEX, габариты: 14,5 Х 27,5мм, потребляемая мощность 3,94W/M, кратность резки 0,91 метра, бухта 50 метров, на белой подложке, цвет: белый </t>
  </si>
  <si>
    <t>24V, LED NEON FLEX SUPER BRIGHT,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желтый</t>
  </si>
  <si>
    <t>240V, Светодиодный прожектор LED Vivid Linear Wash, 24 мощных светодиодов (HIGH POWER) по 1W с рассеивающей линзой, угол рассеивания 25 градусов, потребляемая мощность 35W, габариты L800xW60xH122 мм, вес 2,2 кг, IP 65. Цвет светодиодов: синий.</t>
  </si>
  <si>
    <t>LW-800-REVO-PC-12V-240V-RGB</t>
  </si>
  <si>
    <t>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зеленый</t>
  </si>
  <si>
    <t>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бело-кремовый</t>
  </si>
  <si>
    <t>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оранжевый</t>
  </si>
  <si>
    <t>220V, Новогодний мотив "Снежинка", размер 61 Х 50 см, потребляемая мощность 12W, IP 44, без контроллера, цвет светодиодов: синий</t>
  </si>
  <si>
    <t>SRC-181-12V</t>
  </si>
  <si>
    <t>Контроллер для FCB-SMD5050-12V-RGB-WP</t>
  </si>
  <si>
    <t>SL-411-240V-5BL</t>
  </si>
  <si>
    <t>LED-PLRS-5025-240V-W/BG</t>
  </si>
  <si>
    <t>LED-PLR-5025-240V-W/W</t>
  </si>
  <si>
    <t xml:space="preserve"> 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зелёный. Контроллер в комплекте</t>
  </si>
  <si>
    <t>LN(Н)-FX-50M-240V-В</t>
  </si>
  <si>
    <t>50754-1-01(W)</t>
  </si>
  <si>
    <t>50764-1-01(W)</t>
  </si>
  <si>
    <t>50664-1-01(W)</t>
  </si>
  <si>
    <t>50674-1-01(W)</t>
  </si>
  <si>
    <t>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синий</t>
  </si>
  <si>
    <t>Светодиодная панель К0093, размер 300Х300 мм, толщина 12,5 мм, входное напряжение 100-240V/АС, 105 сверхярких светодиодов белого цвета по 0,2W, потребляемая мощность 60W, светоотдача 640 Lm, для внутреннего применения IP 40, СТ:6000К</t>
  </si>
  <si>
    <t>К3043</t>
  </si>
  <si>
    <t>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сине-зелёный</t>
  </si>
  <si>
    <t>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красно-зелёный</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</si>
  <si>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жёлтый. Контроллер в комплекте</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</si>
  <si>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синий. Контроллер в комплекте</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</si>
  <si>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белый. Контроллер в комплекте</t>
  </si>
  <si>
    <t>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тёплый белый</t>
  </si>
  <si>
    <t>Распределительая коробка для подключения светодиодных встраиваемых светильников</t>
  </si>
  <si>
    <t>MLN(H)-FX-240V-B</t>
  </si>
  <si>
    <t>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красно-синий</t>
  </si>
  <si>
    <t>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красно-жёлтый</t>
  </si>
  <si>
    <t>SL-410E2A-LED-FL-5W</t>
  </si>
  <si>
    <t>LED-3STAR-240V-R/B/R</t>
  </si>
  <si>
    <t>Накладные светодиодные светильники</t>
  </si>
  <si>
    <t>Настенные светодиодные светильники</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</si>
  <si>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белый. Контроллер в комплекте</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</si>
  <si>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зелёный. Контроллер в комплекте</t>
  </si>
  <si>
    <t>230V, Светодиодная сеть, 180 светодиодов, размер 2,5Х1,2 метра, потребляемая мощность 9,2 W, прозрачный провод, контроллер в комплекте, цвет жёлтый</t>
  </si>
  <si>
    <t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t>
  </si>
  <si>
    <r>
      <t>Встраиваемый светодиодный светильник, диаметр 40 мм, корпус алюминиевый, 1 мощный светодиод (HIGH POWER LED) 1 W, угол рассеивания 21,5</t>
    </r>
    <r>
      <rPr>
        <b/>
        <sz val="9"/>
        <rFont val="Arial"/>
        <family val="2"/>
        <charset val="204"/>
      </rPr>
      <t>º</t>
    </r>
    <r>
      <rPr>
        <b/>
        <sz val="9"/>
        <rFont val="Tahoma"/>
        <family val="2"/>
        <charset val="204"/>
      </rPr>
      <t xml:space="preserve">, возможность изменения направления света </t>
    </r>
    <r>
      <rPr>
        <b/>
        <sz val="9"/>
        <rFont val="Arial"/>
        <family val="2"/>
        <charset val="204"/>
      </rPr>
      <t>±</t>
    </r>
    <r>
      <rPr>
        <b/>
        <sz val="9"/>
        <rFont val="Tahoma"/>
        <family val="2"/>
        <charset val="204"/>
      </rPr>
      <t>6</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белый   </t>
    </r>
  </si>
  <si>
    <r>
      <t>Встраиваемый светодиодный светильник, диаметр 40 мм, корпус алюминиевый, 1 мощный светодиод (HIGH POWER LED) 1 W, угол рассеивания 21,5</t>
    </r>
    <r>
      <rPr>
        <b/>
        <sz val="9"/>
        <rFont val="Arial"/>
        <family val="2"/>
        <charset val="204"/>
      </rPr>
      <t>º</t>
    </r>
    <r>
      <rPr>
        <b/>
        <sz val="9"/>
        <rFont val="Tahoma"/>
        <family val="2"/>
        <charset val="204"/>
      </rPr>
      <t xml:space="preserve">, возможность изменения направления света </t>
    </r>
    <r>
      <rPr>
        <b/>
        <sz val="9"/>
        <rFont val="Arial"/>
        <family val="2"/>
        <charset val="204"/>
      </rPr>
      <t>±</t>
    </r>
    <r>
      <rPr>
        <b/>
        <sz val="9"/>
        <rFont val="Tahoma"/>
        <family val="2"/>
        <charset val="204"/>
      </rPr>
      <t>6</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тёплый белый   </t>
    </r>
  </si>
  <si>
    <t>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прозрачный шнур, цвет: белый</t>
  </si>
  <si>
    <t>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чёрный шнур, цвет: тёплый белый</t>
  </si>
  <si>
    <t xml:space="preserve"> 12V, Светодиодная лента для подсветки объемных букв торцевого свечения, светодиоды Super Bhight LED диаметр 5 мм, потребляемая мощность 6,4W на 1 метр, бухта 18,28 метров, 1440 светодиодов в бухте, кратность резки 3 диода. Цвет: синий</t>
  </si>
  <si>
    <t>Лампа накаливания с прозрачной бесцветной колбой, цоколь Е27, диаметр 40мм, длина 60мм, потребляемая мощность 10W, Цвет: бесцветная</t>
  </si>
  <si>
    <t>240V, накладная строб-лампа (Xenon), 40 вспышек в минуту, габарит: 11х5х5 см (ДхШхВ), потребляемая мощность 4W, IP 65, ресурс 5000000 вспышек, цвет: белый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</si>
  <si>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красный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</si>
  <si>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жёлтый</t>
  </si>
  <si>
    <t>Светодиодный прожектор круглой формы, 6 светодиодов high power по 1W с рассеивающими линзами, угол освещения 15.5 гр., алюминиевый корпус, IP 65, подключение через драйвер, 220V, с радиатором. Цвет светодиодов: ровный белый</t>
  </si>
  <si>
    <t xml:space="preserve"> 240V, Контроллер для светодиодных прожекторов WALL WASHER и LED Vivid Linear Wash</t>
  </si>
  <si>
    <r>
      <t>240V, Светодиодный прожектор с датчиком движения,  9 светодиодов по 1 W, угол рассеивания 79,5</t>
    </r>
    <r>
      <rPr>
        <b/>
        <sz val="9"/>
        <rFont val="Arial"/>
        <family val="2"/>
        <charset val="204"/>
      </rPr>
      <t>º</t>
    </r>
    <r>
      <rPr>
        <b/>
        <sz val="9"/>
        <rFont val="Tahoma"/>
        <family val="2"/>
        <charset val="204"/>
      </rPr>
      <t>, потребляемая мощность 12,1 W, светоотдача 529 Lm, угол обзора 160</t>
    </r>
    <r>
      <rPr>
        <b/>
        <sz val="9"/>
        <rFont val="Arial"/>
        <family val="2"/>
        <charset val="204"/>
      </rPr>
      <t>º</t>
    </r>
    <r>
      <rPr>
        <b/>
        <sz val="9"/>
        <rFont val="Tahoma"/>
        <family val="2"/>
        <charset val="204"/>
      </rPr>
      <t>-180</t>
    </r>
    <r>
      <rPr>
        <b/>
        <sz val="9"/>
        <rFont val="Arial"/>
        <family val="2"/>
        <charset val="204"/>
      </rPr>
      <t>º</t>
    </r>
    <r>
      <rPr>
        <b/>
        <sz val="9"/>
        <rFont val="Tahoma"/>
        <family val="2"/>
        <charset val="204"/>
      </rPr>
      <t>, дальность действия датчика движения до 10 м, IP 44. Цвет светодиодов: белый.</t>
    </r>
  </si>
  <si>
    <t xml:space="preserve"> 240V, Светодиодный занавес «Бахрома», 180 светодиодов (30Х6), цвет желтый,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</si>
  <si>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</si>
  <si>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220V, Новогодний мотив "Снежинка", размер 82 Х 72 см, IP 44, потребляемая мощность 14,4 W, без контроллера, цвет светодиодов: белый</t>
  </si>
  <si>
    <t>220V, Новогодний мотив "Снежинка", размер 82 Х 72 см, IP 44, потребляемая мощность 14,4 W, без контроллера, цвет светодиодов: синий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</si>
  <si>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синий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</si>
  <si>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синий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</si>
  <si>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зелёный</t>
  </si>
  <si>
    <r>
      <t>240V, Светодиодный прожектор с датчиком движения, 7 светодиодов по 1 W, угол рассеивания 30</t>
    </r>
    <r>
      <rPr>
        <b/>
        <sz val="9"/>
        <rFont val="Arial"/>
        <family val="2"/>
        <charset val="204"/>
      </rPr>
      <t>º</t>
    </r>
    <r>
      <rPr>
        <b/>
        <sz val="9"/>
        <rFont val="Tahoma"/>
        <family val="2"/>
        <charset val="204"/>
      </rPr>
      <t>, потребляемая мощность 10,3 W, светоотдача 529 Lm, угол обзора 160</t>
    </r>
    <r>
      <rPr>
        <b/>
        <sz val="9"/>
        <rFont val="Arial"/>
        <family val="2"/>
        <charset val="204"/>
      </rPr>
      <t>º</t>
    </r>
    <r>
      <rPr>
        <b/>
        <sz val="9"/>
        <rFont val="Tahoma"/>
        <family val="2"/>
        <charset val="204"/>
      </rPr>
      <t>-180</t>
    </r>
    <r>
      <rPr>
        <b/>
        <sz val="9"/>
        <rFont val="Arial"/>
        <family val="2"/>
        <charset val="204"/>
      </rPr>
      <t>º</t>
    </r>
    <r>
      <rPr>
        <b/>
        <sz val="9"/>
        <rFont val="Tahoma"/>
        <family val="2"/>
        <charset val="204"/>
      </rPr>
      <t>, дальность действия датчика движения до 10 м (</t>
    </r>
    <r>
      <rPr>
        <b/>
        <sz val="9"/>
        <rFont val="Arial"/>
        <family val="2"/>
        <charset val="204"/>
      </rPr>
      <t>&lt;</t>
    </r>
    <r>
      <rPr>
        <b/>
        <sz val="9"/>
        <rFont val="Tahoma"/>
        <family val="2"/>
        <charset val="204"/>
      </rPr>
      <t>20</t>
    </r>
    <r>
      <rPr>
        <b/>
        <sz val="9"/>
        <rFont val="Arial"/>
        <family val="2"/>
        <charset val="204"/>
      </rPr>
      <t>º</t>
    </r>
    <r>
      <rPr>
        <b/>
        <sz val="9"/>
        <rFont val="Tahoma"/>
        <family val="2"/>
        <charset val="204"/>
      </rPr>
      <t>), IP 44. Цвет светодиодов: белый.</t>
    </r>
  </si>
  <si>
    <t>Светодиодная панель К0083, размер 600Х600 мм, толщина 12,5 мм, входное напряжение 100-240V/AC, 430 сверхярких светодиодов белого цвета по 0,2W, потребляемая мощность 105W, светоотдача 2000 Lm, для внутреннего применеия IP 40, СТ:6300К</t>
  </si>
  <si>
    <t>300 Superbright LED I-Panel К0093</t>
  </si>
  <si>
    <t>LED-PL(B3)-50L-10M-W (White)</t>
  </si>
  <si>
    <t>Светодиодный пяти-проводный дюралайт мультичейзинг, диаметр 16мм, расстояние между светодиодами 2,77 см, режется кратно 8,0 метра,потребляемая мощность 2,4 W/M, бухта 104 метра. Смена цвета: красный-зеленый-синий-желтый</t>
  </si>
  <si>
    <t>240V, Светодиодный накладной светильник круглой формы, диаметр 330мм, корпус метал+матовый пластик, 413 светодиодов по 0,07W, потребляемая мощность 24W, светоотдача 1318 Lm. Цвет светодиодов: белый.</t>
  </si>
  <si>
    <t>240V, Светодиодный накладной светильник круглой формы, диаметр 380мм, корпус метал+матовый пластик, 488 светодиодов по 0,07W, потребляемая мощность 27,4W, светоотдача 1599 Lm. Цвет светодиодов: белый.</t>
  </si>
  <si>
    <r>
      <t>240V, Светодиодный накладной светильник круглой формы, диаметр 410мм, корпус метал+матовый белый пластик, встроенная плата с SMD светодиодами, потребляемая мощность 25 W, угол рассеивания света 120</t>
    </r>
    <r>
      <rPr>
        <b/>
        <sz val="9"/>
        <rFont val="Arial"/>
        <family val="2"/>
        <charset val="204"/>
      </rPr>
      <t>º</t>
    </r>
    <r>
      <rPr>
        <b/>
        <sz val="9"/>
        <rFont val="Tahoma"/>
        <family val="2"/>
        <charset val="204"/>
      </rPr>
      <t>, светоотдача 1500 Lm, цвет светодиодов: ровный белый</t>
    </r>
  </si>
  <si>
    <t>Светодиодный Плей Лайт «Текущая вода»</t>
  </si>
  <si>
    <t>240V, Светодиодный световой занавес, размер 2 Х 3 М, 20 нитей, 37 светодиодов на 1 нити, каждый пятый светодиод мерцает, 740 светодиодов, потребляемая мощность 92,5W, возможность последовательного соединения, белый шнур, цвет: красный</t>
  </si>
  <si>
    <t>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белый шнур, цвет: синий</t>
  </si>
  <si>
    <t>220V, Светодиодный двух-проводный плоский дюралайт фиксинг, габарит 13,5 х 15,5 мм, 36 светодиодов на 1 метре, расстояние между светодиодами 2,77 см, режется кратно 3,3 метра, потребляемая мощность 1,44 W/M, бухты 100 метров. Цвет: желтый</t>
  </si>
  <si>
    <t>220V, Светодиодный двух-проводный плоский дюралайт фиксинг, габарит 13,5 х 15,5 мм, 36 светодиодов на 1 метре, расстояние между светодиодами 2,77 см, режется кратно 2 метра, потребляемая мощность 2,41 W/M, бухты 100 метров. Цвет: синий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</si>
  <si>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синий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</si>
  <si>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белый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</si>
  <si>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мульти</t>
  </si>
  <si>
    <t>ОПТОВОЛОКОННЫЕ КОМПЛЕКТЫ (Fiber Optic) "ЗВЁЗДНОЕ НЕБО"</t>
  </si>
  <si>
    <t>DSL-10-10M</t>
  </si>
  <si>
    <t>LED-PL(B2)-50L-10M-W (Lavender)</t>
  </si>
  <si>
    <t>LED-PL(B3)-50L-10M-W (Orange)</t>
  </si>
  <si>
    <t>LED-PL(B3)-50L-10M-W (Pink)</t>
  </si>
  <si>
    <t>LED-PL(B5)-50L-10M-W (Purple)</t>
  </si>
  <si>
    <t>LED-PL(B5)-50L-10M-W (White)</t>
  </si>
  <si>
    <t>LED-PL(B5)-50L-10M-W (Red)</t>
  </si>
  <si>
    <t>LED-PL(B5)-50L-10M-W (Yellow)</t>
  </si>
  <si>
    <t>LED-PL-100L-10M-240V-BG/BL</t>
  </si>
  <si>
    <t>LED-PL-100L-10M-240V-RG/BL</t>
  </si>
  <si>
    <t>Контроллер для LED-DL16-5W-104M-240V-RGYB , смена 8 режимов, напряжение 240V, рабочий ток 2A, максимальная длина подключения - 104 метра дюралайта, IP 44</t>
  </si>
  <si>
    <t>Контроллер для LED-DL-14-4W-102M-240V-RGB, смена 8 режимов, напряжение 240V, рабочий ток 2A, максимальная длина подключения - 102 метра дюралайта, IP 44</t>
  </si>
  <si>
    <t>240V, Накладной светильник для ЖКХ со светодиодной матрицей, светодиодная матрица 1х13W Citizen, потребляемая мощность 15,5W, форма светильника - полусфера, корпус алюминиевый + рассеиватель пластик-поликарбонат, светоотдача 747 Lm, температура свечения 3000-3500К, степень защиты IP-65</t>
  </si>
  <si>
    <t>240V, Накладной светильник для ЖКХ со светодиодной матрицей, светодиодная матрица 1х13W Citizen, потребляемая мощность 15,5W, форма светильника - полусфера, корпус алюминиевый + рассеиватель пластик-поликарбонат, светоотдача 1072 Lm, температура свечения 5000-5500К, степень защиты IP-65</t>
  </si>
  <si>
    <t>12 V, Гибкая светодиодная лента 1Х7,6Х12 мм, 1 канал, потребляемая мощность 7,92 W/M, модуль 1 м, 99 диодов на метре, кратность резки каждые 3 светодиода, светоотдача 210,6 Lm, IP 65. Цвет янтарный</t>
  </si>
  <si>
    <t>12 V, Гибкая светодиодная лента 1Х7,6Х12 мм, 1 канал, потребляемая мощность 7,92 W/M, модуль 1 м, 99 диодов на метре, кратность резки каждые 3 светодиода, светоотдача 210,6 Lm, IP 65. Цвет желтый</t>
  </si>
  <si>
    <t>240V, Светодиодный пяти-проводный прямоугольный дюралайт мультичейзинг, габарит 12,5 Х 30,5 мм, 144 светодиода на 1 метре, расстояние между светодиодами 9,26 мм, режется кратно 2,0 метра, потребляемая мощность 9,6 W/M, бухта 54 метра. Смена цвета: красный-зеленый-синий-желтый</t>
  </si>
  <si>
    <t>Контроллер для LED-FL-5W-54M-RGBY-240V, смена 8 режимов, напряжение 240V, рабочий ток 2A, максимальная длина подключения - 40 метров дюралайта, IP 44</t>
  </si>
  <si>
    <t>LED-TW-400-10M-240V-M/CL</t>
  </si>
  <si>
    <t>LW-320*130-WP-PC-W</t>
  </si>
  <si>
    <t>LED-XM-2D-0065-240V-W/B</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</si>
  <si>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синий</t>
  </si>
  <si>
    <t>LED-TW-400-20M-24V-G/BL</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</si>
  <si>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зеленый</t>
  </si>
  <si>
    <t>LED-TW-400-20M-24V-W/BL</t>
  </si>
  <si>
    <t>Светодиодные гирлянды со спускающимися нитями</t>
  </si>
  <si>
    <t>240V, Светодиодный прожектор LED WALL WASHER, 72  мощных светодиодов (HIGH POWER LED) по 1W с рассеивающей линзой, угол рассеивания 25 градусов, потребляемая мощность 108W, габариты L690хW137,5хH139 мм, вес 6,5 кг., IP 65, Цвет светодиодов: красных 24 шт., зелёных 24 шт., синих 24 шт.</t>
  </si>
  <si>
    <t>230V, Светодиодная сеть, 180 светодиодов, размер 2,5Х1,2 метра, потребляемая мощность 9,2 W, прозрачный провод, контроллер в комплекте, цвет зелёный</t>
  </si>
  <si>
    <t>Декоративные лампы для шлейфа белт лайт</t>
  </si>
  <si>
    <t>220V, Светодиодный мотив "Звезда", размер 56 Х 54 см, потребляемая мощность 7,2W, IP 44, без контроллера, цвет светодиодов: синий</t>
  </si>
  <si>
    <t>240V, накладная светодиодная флеш-лампа овальной формы, 12 светодиодов, 40 миганий в минуту, потребляемая мощность 1,2W, IP 65, габарит: 12х5,5х5,5 см (ДхШхВ), цвет: красный</t>
  </si>
  <si>
    <t>240V, накладная светодиодная флеш-лампа овальной формы, 12 светодиодов, 40 миганий в минуту, потребляемая мощность 1,2W, IP 65, габарит: 12х5,5х5,5 см (ДхШхВ), цвет: желтый</t>
  </si>
  <si>
    <t>240V, накладная светодиодная флеш-лампа овальной формы, 12 светодиодов, 40 миганий в минуту, потребляемая мощность 1,2W, IP 65, габарит: 12х5,5х5,5 см (ДхШхВ), цвет: синий</t>
  </si>
  <si>
    <t>240V, накладная светодиодная флеш-лампа овальной формы, 12 светодиодов, 40 миганий в минуту, потребляемая мощность 1,2W, IP 65, габарит: 12х5,5х5,5 см (ДхШхВ), цвет: белый</t>
  </si>
  <si>
    <t>12V, Светодиодная лента Ribbon FLEX I (SUPER BRIGHT SMD 3-IN-1 RGB), 60 светодиодов на 1 метре, расстояние между светодиодами 16мм, габариты 500х10х2,5мм, потребляемая мощность 12,0 W/M, бухта 5 метров, влагозащищённая.</t>
  </si>
  <si>
    <t>Фотография</t>
  </si>
  <si>
    <t>240V, Потолочный подвесной светодиодный светильник на тросах, корпус алюминий + пластик, 8 светодиодов по 3W COB LED,  потребляемая мощность 31,2W. Цвет светодиодов: белый</t>
  </si>
  <si>
    <t>LL-6*9-48CM-12V-Y</t>
  </si>
  <si>
    <t>EXTENSION CORD</t>
  </si>
  <si>
    <t>Блок питания для SRC-181-12V и FCB-SMD5050-12V-RGB-WP, 240V / 12V</t>
  </si>
  <si>
    <t>Controller model: 90603</t>
  </si>
  <si>
    <t>Светодиодные гирлянды с повышенной степенью защиты</t>
  </si>
  <si>
    <t>LED-DSL-9H-Y-12V</t>
  </si>
  <si>
    <t>24V, ECONOMIC  TYPE LEDNEON FLEX,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зеленый</t>
  </si>
  <si>
    <t xml:space="preserve"> Соединительный коннектор для светодиодной линейки в пластиковом коробе  LL-6*9-30/48CM</t>
  </si>
  <si>
    <t>LBLU(FX)-H-SMD3528-W-14,5-24V-10*286-R</t>
  </si>
  <si>
    <t>LBLU(FX)-H-SMD3528-W-14,5-24V-10*286-Y</t>
  </si>
  <si>
    <t>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синий</t>
  </si>
  <si>
    <t>24V, LED NEON FLEX SUPER BRIGHT,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красный</t>
  </si>
  <si>
    <t>G1951-E27-WW (CLEAR)</t>
  </si>
  <si>
    <t>240V, MINI LED NEON FLEX SUPER BRIGHT, габариты 11Х24мм, кратность резки 1,52 метра, потребляемая мощность 3,15 W/M, бухта 50 метров, без подложки (полноцветный), цвет: красный</t>
  </si>
  <si>
    <t>SL-202-240V-DLC</t>
  </si>
  <si>
    <t>SL-402-240V-5BL</t>
  </si>
  <si>
    <t>LED-EM-009-240V</t>
  </si>
  <si>
    <t>LED-EM-015-240V</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</si>
  <si>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белый</t>
  </si>
  <si>
    <t>LED-TW-400-20M-24V-B/WH</t>
  </si>
  <si>
    <t>Контроллеры</t>
  </si>
  <si>
    <t>Оптоволоконные комплекты</t>
  </si>
  <si>
    <t>Светодиодные панели</t>
  </si>
  <si>
    <t>Артикул</t>
  </si>
  <si>
    <t xml:space="preserve">240V, Встраиваемый круглый матовый светильник, 10 светодиодов по 1W, потребляемая мощность 13,3W, угол рассеивания 80 градусов, возможность изменения направления света. Цвет светодиодов: тёплый белый </t>
  </si>
  <si>
    <t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</si>
  <si>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синий. Контроллер в комплекте</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</si>
  <si>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зелёный</t>
  </si>
  <si>
    <t>220V, Светодиодная сменная лампа , 1200 ММ, 336 светодиодов 3528SMD по 0,07W, угол рассеивания 136 градусов, потребляемая мощность 18W, светоотдача 1362,8 Lm</t>
  </si>
  <si>
    <t>Светодиодная лампа 3 светодиода по 1 W, матовая колба, диаметр колбы 60 мм, цоколь Е 27, потребляемая мощность 4 W, светоотдача 160 Lm, ресурс 50 000 часов. Цвет: молочный белый</t>
  </si>
  <si>
    <t xml:space="preserve"> 240V, Светодиодный занавес «Бахрома», 180 светодиодов (30Х6), цвет белый,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</si>
  <si>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Встраиваемый квадратный светильник, с раскладкой, 9 светодиодов по 1W, потребляемая мощность 13W, угол рассеивания 80 градусов. Цвет светодиодов: тёплый белый</t>
  </si>
  <si>
    <t>240V, Встраиваемый квадратный светильник, с раскладкой, 9 светодиодов по 1W, потребляемая мощность 13W, угол рассеивания 80 градусов. Цвет светодиодов: холодный белый</t>
  </si>
  <si>
    <t>240V, Новогодний мотив "Снежинка", размер 78Х77 см, каждый пятый светодиод мерцает, IP 44, потребляемая мощность 16,8 W, без контроллера, цвет светодиодов: белый</t>
  </si>
  <si>
    <t>240V, Новогодний мотив "Снежинка", размер 78Х77 см, каждый пятый светодиод мерцает, IP 44, потребляемая мощность 16,8 W, без контроллера, цвет светодиодов: синий</t>
  </si>
  <si>
    <t>220V, Новогодний мотив "Снежинка", размер 95 Х 83 см, IP 44, потребляемая мощность 19,2 W, без контроллера, цвет светодиодов: синий</t>
  </si>
  <si>
    <t>12V, Светодиодная линейка в прозрачном пластиковом коробе 6х9 мм для внутреннего применения, длина 30 см, потребляемая мощность 1,92 W, возможность последовательного соединения. Цвет светодиодов: белый.</t>
  </si>
  <si>
    <t>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синий.</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</si>
  <si>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синий</t>
  </si>
  <si>
    <t>92744 (MC6WW1-C) Citizen</t>
  </si>
  <si>
    <t>92744 (C6N1-C) Citizen</t>
  </si>
  <si>
    <t>240V, Встраиваемый круглый светильник, корпус алюминиевый, угол рассеивания луча 85º, диаметр светильника 230мм, диаметр световой поверхности 197мм, глубина внутренней части 68мм, потребляемая мощность 24W, световой поток 1200Lm, цвет светодиодов: тёплый белый</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</si>
  <si>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прозрачный шнур, цвет: белый</t>
  </si>
  <si>
    <t>Блок питания для SRC-181-24V и FCB-SMD6050-20-24V-14*505-RGB, 240V / 24V</t>
  </si>
  <si>
    <t>SDL-109P-SP-240/12V</t>
  </si>
  <si>
    <t>Лампа накаливания с прозрачной цветной колбой, цоколь Е27, диаметр 40мм, длина 60мм, потребляемая мощность 10W, Цвет: красный.</t>
  </si>
  <si>
    <t>LED-FL-5W-54M-RGBY-240V</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</si>
  <si>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черный шнур, цвет: тёплый белый</t>
  </si>
  <si>
    <t>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чёрный шнур, цвет: жёлтый</t>
  </si>
  <si>
    <t>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прозрачный шнур, цвет: жёлтый</t>
  </si>
  <si>
    <t>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чёрный шнур, цвет: красный</t>
  </si>
  <si>
    <t>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прозрачный шнур, цвет: красный</t>
  </si>
  <si>
    <t>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и 50 метров. Цвет: синий</t>
  </si>
  <si>
    <t>Лампа накаливания с прозрачной цветной колбой, цоколь Е27, диаметр 40мм, длина 60мм, потребляемая мощность 10W, Цвет: зелёный.</t>
  </si>
  <si>
    <t>Лампа накаливания с прозрачной цветной колбой, цоколь Е27, диаметр 40мм, длина 60мм, потребляемая мощность 10W, Цвет: синий.</t>
  </si>
  <si>
    <t>240V, Светодиодная гирлянда мульти, расстояние между светодиодами 10 см, длина гирлянды 10 м, потребляемая мощность 9W, прозрачный провод, возможность последовательного соединения.  Цвет светодиодов: красный, зеленый, синий, желтый</t>
  </si>
  <si>
    <t>240V, Гирлянда со светодиодными прозрачными пластиковыми шарами, диаметр шара 50 мм., внутри шара 5 светодиодов, расстояние между шарами 20см, длина гирлянды 10 метров, потребляемая мощность 19 W, тёмно-зелёный провод, возможность последовательного соединения. Цвет: тёплый белый</t>
  </si>
  <si>
    <t>240V, Светодиодная гирлянда "Тюльпан",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тюльпана лавандовый</t>
  </si>
  <si>
    <t>24V, Светодиодный Плей Лайт «Текущая вода», ширина 1М, 10 нитей по 3М, 48 светодиодов в каждой нити, 480 светодиодов, потребляемая мощность 52 W, прозрачный провод, трансформатор и контроллер в комплекте, без возможности последовательного соединения, цвет светодиодов жёлтый</t>
  </si>
  <si>
    <t>LED-PL-2W-3725-240V-W/BL</t>
  </si>
  <si>
    <t>LED-PL-2W-5720-240V-B/W</t>
  </si>
  <si>
    <t>LED-PL-2W-5720-240V-W/W</t>
  </si>
  <si>
    <t>LED-PL-2W-5720-240V-R/W</t>
  </si>
  <si>
    <t>LED-PL-2W-5720-240V-Y/W</t>
  </si>
  <si>
    <t>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2 метра, потребляемая мощность 2,41 W/M, бухты 100 метров. Цвет: зеленый</t>
  </si>
  <si>
    <t>Контроллер для LED-FL-4W-90-RGB-240V, смена 8 режимов, напряжение 240V, рабочий ток 2A, максимальная длина подключения - 60 метров дюралайта, IP 44</t>
  </si>
  <si>
    <t>240V, Светодиодный четырех-проводный прямоугольный дюралайт мультичейзинг, габарит 11 Х 22 мм, 108 светодиодов на 1 метре, расстояние между светодиодами 9,26 мм, режется кратно 2,0 метра, потребляемая мощность 5,3 W/M, бухта 90 метров. Смена цвета: красный-зеленый-синий</t>
  </si>
  <si>
    <t>220V, Светодиодный четырех-проводный прямоугольный дюралайт, габарит 11 Х 22 мм, 108 светодиодов на 1 метре, расстояние между светодиодами 9,26 мм, режется кратно 2,0 метра, потребляемая мощность 7,23 W/M, бухта 54 метра. Цвет: холодный белый</t>
  </si>
  <si>
    <t>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белый шнур, цвет: красный</t>
  </si>
  <si>
    <t>240V, пятижильный пластиковый шлейф, бухта 50 метров, расстояние между патронами под цоколь Е27 -  15 см, без влагозащиты, цвет шлейфа и патронов серый</t>
  </si>
  <si>
    <t xml:space="preserve">240V, пятижильный резиновый шлейф, бухты 100 или 50 метров, расстояние между патронами под цоколь Е27 - 25 см, влагозащищённый, цвет шлейфа серый, цвет патронов зеленый.  </t>
  </si>
  <si>
    <t>240V, Накладной светильник для ЖКХ со светодиодной матрицей, светодиодная матрица 1х26W Citizen, потребляемая мощность 29,1W, форма светильника - полусфера, корпус алюминиевый + рассеиватель пластик-поликарбонат, светоотдача 2140 Lm, температура свечения 5000-5500К, степень защиты IP-65</t>
  </si>
  <si>
    <t xml:space="preserve">220V, LED NEON FLEX SUPER BRIGHT, габариты: 14,5 Х 27,5мм, потребляемая мощность 3,15W/M, кратность резки 1,52 метра, бухта 50 метров, на белой подложке, цвет: желтый </t>
  </si>
  <si>
    <t xml:space="preserve">220V, LED NEON FLEX SUPER BRIGHT, габариты: 14,5 Х 27,5мм, потребляемая мощность 3,94W/M, кратность резки 0,91 метра, бухта 50 метров, на белой подложке, цвет: зеленый </t>
  </si>
  <si>
    <t>220V, Светодиодный двух-проводный плоский дюралайт фиксинг, габарит 13,5 х 15,5 мм, 36 светодиодов на 1 метре, расстояние между светодиодами 2,77 см, режется кратно 2 метра, потребляемая мощность 2,41 W/M, бухты 100 метров. Цвет: ровный белый</t>
  </si>
  <si>
    <t>240V, Потолочный светодиодный светильник "Колокол", корпус алюминиевый, 80 светодиодов по 1W, угол рассеивания 86 градусов, потребляемая мощность 96W, светоотдача 5418 Lm, для внутреннего применения IP 40. Цвет светодиодов: белый</t>
  </si>
  <si>
    <t>I0943G</t>
  </si>
  <si>
    <t>Линейный светодиодный светильник, 450х23 мм, корпус алюминиевый, 5 светодиодов по 1W, подключение через драйвер 350 mA, IP 54. Цвет светодиодов: белый</t>
  </si>
  <si>
    <t>I0923G</t>
  </si>
  <si>
    <t>Линейный светодиодный светильник, 450х23 мм, корпус алюминиевый 3 светодиода по 1W, подключение через драйвер 350 mA, IP 54. Цвет светодиодов: белый</t>
  </si>
  <si>
    <t>I0883G</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</si>
  <si>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желтый</t>
  </si>
  <si>
    <t>LED-TW-400-20M-24V-B/BL</t>
  </si>
  <si>
    <t xml:space="preserve">240V, пятижильный резиновый шлейф, бухта 50 метров, расстояние между патронами под цоколь Е27 - 15 см, влагозащищённый, цвет шлейфа тёмно- зеленый.  </t>
  </si>
  <si>
    <t>230V, Светодиодная сеть, 180 светодиодов, размер 2,5 Х 1,2 метра, потребляемая мощность 9,2 W, прозрачный провод, возможность последовательного соединения,  цвет белый</t>
  </si>
  <si>
    <t>230V, Светодиодная сеть, 180 светодиодов, размер 2,5Х1,2 метра, потребляемая мощность 9,2 W, прозрачный провод, контроллер в комплекте, цвет белый</t>
  </si>
  <si>
    <t>240V/5V, контроллер для LED VISION FLEX, связь с контроллером осуществляется через протокол DMX512, максимальное подключение 20 метров.</t>
  </si>
  <si>
    <t>Светодиодный драйвер 350 mA, для встраиваемых светодиодных светильников I0203G, I0223G, I0263G, I0293G (подключение от 8 до 10 светильников)</t>
  </si>
  <si>
    <t>Светодиодный прожектор прямоугольной формы для внутреннего применения, корпус алюминиевый, 9 светодиодов по 1 W с рассеивающими линзами, угол рассеивания 26 градусов, для внутреннего применения IP 40, потребляемая мощность 12W, с радиатором. Цвет светодиодов: тёплый белый</t>
  </si>
  <si>
    <t xml:space="preserve">240V, Светодиодный занавес с повышенной степенью защиты, размер 2 х 1,4 метра, 6 нитей, 30 светодиодов с капсулой на 1 нити, 180 светодиодов, потребляемая мощность 12,96 W, тёмно-зелёный провод, цвет светодиодов: тёплый белый  </t>
  </si>
  <si>
    <t>12V, Контроллер для влагозащищённой светодиодной ленты SMD5050 RGB, с пультом управления</t>
  </si>
  <si>
    <t>J83</t>
  </si>
  <si>
    <t>LED-PL(G02)-100L-10M-240V-Y</t>
  </si>
  <si>
    <t>LED-PL(G02)-100L-10M-240V-G</t>
  </si>
  <si>
    <t>LED-PL(G02)-100L-10M-240V-B</t>
  </si>
  <si>
    <t>LED-PL(G02)-100L-10M-240V-W</t>
  </si>
  <si>
    <t>Светодиодный дюралайт фиксинг</t>
  </si>
  <si>
    <t>LED-DL-2W-CA-3</t>
  </si>
  <si>
    <t>Соединяющий коннектор</t>
  </si>
  <si>
    <t>Светодиодный дюралайт чейзинг</t>
  </si>
  <si>
    <t>Вернуться к содержанию</t>
  </si>
  <si>
    <t>LED-DL-3W-CA-3</t>
  </si>
  <si>
    <t>SL-210E2A-240V</t>
  </si>
  <si>
    <t>Светодиодный 4-х проводный круглый дюралайт</t>
  </si>
  <si>
    <t>LED-DL14-4W-102M-240V-RGB</t>
  </si>
  <si>
    <t>Заглушка</t>
  </si>
  <si>
    <t>SL-410E2A-LED-DL-4W</t>
  </si>
  <si>
    <t>LW-600x130-REVO-PC-240V-RGB</t>
  </si>
  <si>
    <t>LL-6*9-48CM-12V-R</t>
  </si>
  <si>
    <t>220V, Новогодний мотив "Снежинка", размер 61 Х 50 см, потребляемая мощность 12W, IP 44, без контроллера, цвет светодиодов: белый</t>
  </si>
  <si>
    <t>LED-PL-50-10M-240V-A3-W/W</t>
  </si>
  <si>
    <t>LED-PL-50-10M-240V-A3-W/R</t>
  </si>
  <si>
    <t>LED-PL-50-10M-240V-A4-W/Y</t>
  </si>
  <si>
    <t>LED-PL-50-10M-240V-A6-W/W</t>
  </si>
  <si>
    <t>LED-PL-50-10M-240V-A8-W/W</t>
  </si>
  <si>
    <t xml:space="preserve"> 240V, Светодиодный занавес «Бахрома», 180 светодиодов (30Х6), цвет красный,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</si>
  <si>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красный,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</si>
  <si>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красный,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</si>
  <si>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желтый,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</si>
  <si>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FCB-SMD6050-20-24V-14*505-RGB</t>
  </si>
  <si>
    <t>SRC-181-24V</t>
  </si>
  <si>
    <t>Контроллер для FCB-SMD6050-20-24V-14*505-RGB, 240V</t>
  </si>
  <si>
    <t>Светодиодная гирлянда с прозрачными и цветными шарами</t>
  </si>
  <si>
    <t>SL-410E2A-LED-DL-5W</t>
  </si>
  <si>
    <t>WR-CCPS-18W</t>
  </si>
  <si>
    <t>Светодиодный драйвер, 18W, для подключения двух светодиодных прожекторов I3123</t>
  </si>
  <si>
    <t>WR-JC-4</t>
  </si>
  <si>
    <t>Линейный светодиодный светильник, 450х23 мм, корпус алюминиевый, 5 светодиодов по 1W, подключение через драйвер 350 mA, IP 54. Цвет светодиодов: тёплый белый</t>
  </si>
  <si>
    <t>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прозрачный шнур, цвет: жёлтый</t>
  </si>
  <si>
    <t>240V, Светодиодный световой занавес, размер 2 Х 3 М, 20 нитей, 37 светодиодов на 1 нити, 740 светодиодов, потребляемая мощность 94W, возможность последовательного соединения, белый шнур, цвет: красный</t>
  </si>
  <si>
    <t>240V, Светодиодный световой занавес, размер 2 Х 3 М, 20 нитей, 37 светодиодов на 1 нити, 740 светодиодов, потребляемая мощность 94W, возможность последовательного соединения, прозрачный шнур, цвет: красный</t>
  </si>
  <si>
    <t>240V, Контроллер, 4 режима, регулировка скорости, для мульти чейзинг дюралайт DL-5W, белт лайт 5BL и 5BLC, световой сетки SNL, 2400W</t>
  </si>
  <si>
    <t>240V, Контроллер, влагозащищенный, регулировка скорости, для белт лайт 5BL, световой сетки чейзинг SNL, 4800W</t>
  </si>
  <si>
    <t>240V, Контроллер, 4 режима, регулировка скорости, для хамелеон и чейзинг дюралайт, световых сеток D-SNL, световых занавесов PL,  2400W</t>
  </si>
  <si>
    <t>230V, Светодиодная сеть, 180 светодиодов, размер 2,5 Х 1,2 метра, потребляемая мощность 9,2 W, прозрачный провод, возможность последовательного соединения,  цвет красный</t>
  </si>
  <si>
    <t>230V, Светодиодная сеть, 180 светодиодов, размер 2,5 Х1,2 метра, потребляемая мощность 9,2 W, прозрачный провод, контроллер в комплекте, цвет красный</t>
  </si>
  <si>
    <t xml:space="preserve"> 12V, Светодиодная лента для подсветки объемных букв торцевого свечения, светодиоды Super Bhight LED диаметр 5 мм, потребляемая мощность 6,4W на 1 метр, бухта 18,28 метров, 1440 светодиодов в бухте, кратность резки 3 диода. Цвет: жёлтый</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</si>
  <si>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белый</t>
  </si>
  <si>
    <t>Светодиодная лампа 7 светодиодов по 1W  (замена 60W лампы), цоколь Е27, матовая колба, диаметр колбы 100 мм, высота 175 мм, потребляемая мощность 9W, светоотдача 600 Lm, с вертикальным радиатором, ресурс 50000 часов, цвет: молочный белый</t>
  </si>
  <si>
    <t>Светодиодная лампа 13 светодиодов по 0,2 W, матовая колба, диаметр колбы 60 мм, цоколь Е 27, потребляемая мощность 4,6 W, светоотдача 160 Lm, ресурс 50 000 часов. Цвет: молочный белый</t>
  </si>
  <si>
    <t xml:space="preserve"> 240V, Светодиодный занавес «Бахрома», 180 светодиодов (30Х6), цвет желтый,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</si>
  <si>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зеленый,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</si>
  <si>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зеленый,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</si>
  <si>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белый,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</si>
  <si>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черный шнур, цвет: белый</t>
  </si>
  <si>
    <t>Светодиодный уличный светильник состоит из 150 LED Nichia high power по 1W, потребляемая мощность 192,37W, светоотдача 14152,39 Lm, температура цвета 5500K, угол раскрытия луча 120Х90 гр., входящее напряжение: 100-240V AC 50/60 HZ, диаметр для крепления 60-70мм, не менее IP65</t>
  </si>
  <si>
    <t>Светодиодный уличный светильник состоит из 150 LED Cree high power по 1W, потребляемая мощность 192,37W, светоотдача 14152,39 Lm, температура цвета 5500K, угол раскрытия луча 120Х90 гр., входящее напряжение: 100-240V AC 50/60 HZ, диаметр для крепления 60-70мм, не менее IP65</t>
  </si>
  <si>
    <t>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прозрачный шнур, цвет: красный</t>
  </si>
  <si>
    <t xml:space="preserve">240V, Встраиваемый светодиодный светильник, корпус алюминиевый, 10 мощных светодиодов (HIGH POWER LED) по 1 W, диаметр линзы 200 ММ, угол рассеивания света 85 градусов, 640 lm, 65 mA. Цвет светодиодов: ровный белый. Возможность применение диммера.  </t>
  </si>
  <si>
    <t xml:space="preserve">240V, Встраиваемый светодиодный светильник, корпус алюминиевый, 10 мощных светодиодов (HIGH POWER LED) по 1 W, диаметр линзы 160 ММ, угол рассеивания света 85 градусов. Цвет светодиодов: ровный белый. Возможность применение диммера.  </t>
  </si>
  <si>
    <t xml:space="preserve">240V, Встраиваемый светодиодный светильник, корпус алюминиевый, 10 мощных светодиодов (HIGH POWER LED) по 1 W, диаметр линзы 160 ММ, угол рассеивания света 85 градусов. Цвет светодиодов: тёплый белый. Возможность применение диммера.  </t>
  </si>
  <si>
    <t xml:space="preserve">240V, Встраиваемый светодиодный светильник, корпус алюминиевый, 20 мощных светодиодов (HIGH POWER LED) по 1 W, потребляемая мощность 24W, диаметр линзы 230 ММ, угол рассеивания света 85 градусов, 1203 lm. Цвет светодиодов: ровный белый. Возможность применение диммера.  </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</si>
  <si>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зеленый</t>
  </si>
  <si>
    <t>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белый шнур, цвет: жёлтый</t>
  </si>
  <si>
    <t>Светодиодная лампа с матовой белой колбой, цоколь Е27, 18 светодиодов, диаметр колбы 120мм, потребляемая мощномть 3W, цвет: красный</t>
  </si>
  <si>
    <t>12 V, Гибкая светодиодная лента 1Х 7,6Х12 мм, 1 канал, потребляемая мощность 7,92 W/M, модуль 1 м, 99 диодов на метре, кратность резки каждые 3 светодиода, светоотдача 186,3 Lm,  IP 65. Цвет красный</t>
  </si>
  <si>
    <t>12V, Светодиодная лента (3528 SMD LED), 60 светодиодов на 1 метре, кратность резки каждые 3 светодиода, бухта 5 метров, угол рассеивания 120º, IP 44. Цвет: холодный белый</t>
  </si>
  <si>
    <t>12V, Светодиодная лента (3528 SMD LED), 60 светодиодов на 1 метре, кратность резки каждые 3 светодиода, бухта 5 метров, угол рассеивания 120º, IP 44. Цвет: тёплый белый</t>
  </si>
  <si>
    <t>12V, Светодиодная лента (3528 SMD LED), 60 светодиодов на 1 метре, кратность резки каждые 3 светодиода, бухта 5 метров, угол рассеивания 120º, IP 44. Цвет: жёлтый</t>
  </si>
  <si>
    <t>12V, Светодиодная лента (3528 SMD LED), 60 светодиодов на 1 метре, кратность резки каждые 3 светодиода, бухта 5 метров, угол рассеивания 120º, IP 44. Цвет: синий</t>
  </si>
  <si>
    <t>230V, Светодиодная сеть, 180 светодиодов, размер 2,5 Х 1,2 метра, потребляемая мощность 9,2 W, прозрачный провод, возможность последовательного соединения,  цвет жёлтый</t>
  </si>
  <si>
    <t>230V, Светодиодная сеть, 180 светодиодов, размер 2,5 Х 1,2 метра, потребляемая мощность 9,2 W, прозрачный провод, возможность последовательного соединения,  цвет синий</t>
  </si>
  <si>
    <t>230V, Светодиодная сеть, 180 светодиодов, размер 2,5Х1,2 метра, потребляемая мощность 9,2 W, прозрачный провод, контроллер в комплекте, цвет синий</t>
  </si>
  <si>
    <t>230V, Светодиодная сеть, 180 светодиодов, размер 2,5 Х 1,2 метра, потребляемая мощность 9,2 W, прозрачный провод, возможность последовательного соединения,  цвет зелёный</t>
  </si>
  <si>
    <t>220V, Светодиодный мотив "Звезда", размер 56 Х 54 см, потребляемая мощность 7,2W, IP 44, без контроллера, цвет светодиодов: красный</t>
  </si>
  <si>
    <t>240/12V, светодиодная гирлянда со спускающимися акриловыми трубками, длина гирлянды 3 м, 5 трубок длиной по 0,5 м, потребляемая мощность 4,8 W, чёрный провод, возможность последовательного соединения, цвет светодиодов белый. Эффект тающей сосульки.</t>
  </si>
  <si>
    <t>220/24V, светодиодная гирлянда бахрома "Кристалл", длина гирлянды 3 м, 10 нитей, длина нитей 50 и 30 см, потребляемая мощность 4,8 W, каждая нить оканчивается кристаллом с RGB светодиодом внутри,  цвет провода прозрачный.</t>
  </si>
  <si>
    <t>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розовый</t>
  </si>
  <si>
    <t>240V,Светодиодная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пурпурный</t>
  </si>
  <si>
    <t>240V, светодиодная гирлянда "Мишура", длина гирлянды 2 м, 192 светодиода, каждый 5-й светодиод мерцает без контроллера, потребляемая мощность 13 W, прозрачный провод, возможность последовательного соединения. Цвет светодиодов: белый</t>
  </si>
  <si>
    <t>240V, светодиодная гирлянда "Мишура", длина гирлянды 2 м, 192 светодиода, каждый 5-й светодиод мерцает без контроллера, потребляемая мощность 13 W, чёрный провод, возможность последовательного соединения. Цвет светодиодов: белый</t>
  </si>
  <si>
    <t>12V, светодиодная гирлянда со спускающимися прозрачными пластиковыми сосульками, длина гирлянды 5 м, десять сосулек длиной по 0,3 м,  24 светодиода в одной сосульке, потребляемая мощность 4,6 W, чёрный провод, возможность последовательного соединения, цвет светодиодов белый. Эффект тающей сосульки.</t>
  </si>
  <si>
    <t>Алюминиевый канал для монтажа  LED NEON FLEX, длина 4 см</t>
  </si>
  <si>
    <t>Промежуточный коннектор для LED NEON FLEX, длина 0,5 метра</t>
  </si>
  <si>
    <t xml:space="preserve">240V, ECONOMIC  TYPE LED NEON FLEX, габариты: 14,5 Х 27,5мм, потребляемая мощность 3,15W/M, кратность резки 1,52 метра, бухта 50 метров, на белой подложке, цвет: жёлтый </t>
  </si>
  <si>
    <t xml:space="preserve">240V, ECONOMIC  TYPE LED NEON FLEX, габариты: 14,5 Х 27,5мм, потребляемая мощность 3,15W/M, кратность резки 1,52 метра, бухта 50 метров, на белой подложке, цвет: оранжевый </t>
  </si>
  <si>
    <t xml:space="preserve">240V, ECONOMIC  TYPE LED NEON FLEX, габариты: 14,5 Х 27,5мм, потребляемая мощность 3,94W/M, кратность резки 0,91 метра, бухта 50 метров, на белой подложке, цвет: синий </t>
  </si>
  <si>
    <t>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белый</t>
  </si>
  <si>
    <t>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красный</t>
  </si>
  <si>
    <t>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жёлтый</t>
  </si>
  <si>
    <t>220V, Новогодний мотив "Снежинка" c эффектом мерцания, каждый пятый светодиод мерцает, размер 61 Х 51 см, потребляемая мощность 9,6W, IP 44, без контроллера, цвет светодиодов: белый</t>
  </si>
  <si>
    <t>220V, Новогодний мотив "Снежинка" c эффектом мерцания, каждый пятый светодиод мерцает, размер 61 Х 51 см, потребляемая мощность 9,6W, IP 44, без контроллера, цвет светодиодов: синий</t>
  </si>
  <si>
    <t>LT-FCB-2W-3528-60L-100M-240V-W</t>
  </si>
  <si>
    <t>LT-FCB-2W-3528-60L-100M-240V-WW</t>
  </si>
  <si>
    <t>24V, Светодиодная лента SMD5050  LED, влагозащищённая, 60 светодиодов на 1 метре, бухта 5 метров (300 светодиодов), потребляемая мощность 12 W/М, IP 44. Цвет светодиодов: тёплый белый</t>
  </si>
  <si>
    <t>24V, Светодиодная лента SMD5050  LED, влагозащищённая, 60 светодиодов на 1 метре, бухта 5 метров (300 светодиодов), потребляемая мощность 12 W/М, IP 44. Цвет светодиодов: белый</t>
  </si>
  <si>
    <t>240V, Светодиодная лента SMD 3528 LED с повышенной степенью влагозащиты IP 67, 60 светодиодов на 1 метре, расстояние между светодиодами 1,67 см, габарит 6 х 9 мм, потребляемая мощность 2,4W/М, кратность резки 1 метр. Бухта 100 метров. Цвет светодиодов ровный белый</t>
  </si>
  <si>
    <t>240V, Светодиодная лента SMD 3528 LED с повышенной степенью влагозащиты IP 67, 60 светодиодов на 1 метре, расстояние между светодиодами 1,67 см, габарит 6 х 9 мм, потребляемая мощность 2,4W/М, кратность резки 1 метр. Бухта 100 метров. Цвет светодиодов тёплый белый</t>
  </si>
  <si>
    <t>LT-FCB-2W-5050-60L-100M-240V-W</t>
  </si>
  <si>
    <t>LT-FCB-2W-5050-60L-100M-240V-WW</t>
  </si>
  <si>
    <t>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8 х 14 мм, кратность резки 1 метр. Бухта 100 метров. Цвет светодиодов ровный белый</t>
  </si>
  <si>
    <t>Светодиодные лампы с матовой колбой</t>
  </si>
  <si>
    <t>Лампы накаливания с прозрачной колбой</t>
  </si>
  <si>
    <t>Светодиодные лампы с прозрачной колбой</t>
  </si>
  <si>
    <t>LED-E27-G45-6L-240V-Y</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</si>
  <si>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прозрачный шнур, цвет: синий</t>
  </si>
  <si>
    <t>240V, Светодиодный световой занавес, размер 2 Х 3 М, 20 нитей, 37 светодиодов на 1 нити, 740 светодиодов, потребляемая мощность 92,5W, возможность последовательного соединения, белый шнур, цвет: жёлтый</t>
  </si>
  <si>
    <t xml:space="preserve"> 240V, Светодиодный световой занавес, размер 2 Х 3 М, 20 нитей, 37 светодиодов на 1 нити, 740 светодиодов, потребляемая мощность 92,5W, возможность последовательного соединения, прозрачный шнур, цвет: жёлтый</t>
  </si>
  <si>
    <t>Светодиодная система "Спайдер" (флэш)</t>
  </si>
  <si>
    <t>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белый</t>
  </si>
  <si>
    <t>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синий</t>
  </si>
  <si>
    <t>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зелёный</t>
  </si>
  <si>
    <t>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белый</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</si>
  <si>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белый. Цвет светодиодов: синий</t>
  </si>
  <si>
    <t>24V, Трехпроводный светодиодный Твинкл лайт, Комплект - 20 метров, 200 светодиодов, контроллер, трансформатор - 60W, возможность последовательного соединения шести комплектов. Электрический шнур - черный. Цвет светодиодов: мульти  (красный, желтый, зеленый, синий)</t>
  </si>
  <si>
    <t>Светодиодный уличный светильник состоит из 120 LED Nichia high power по 1W, потребляемая мощность 157,11W, светоотдача 11419,33 Lm, температура цвета 6500K, угол раскрытия луча 120Х90 гр., входящее напряжение: 100-240V AC 50/60 HZ, диаметр для крепления 60мм, не менее IP65</t>
  </si>
  <si>
    <t>Светодиодный уличный светильник состоит из 120 LED Cree high power по 1W, потребляемая мощность 157,11W, светоотдача 11419,33 Lm, температура цвета 6500K, угол раскрытия луча 120Х90 гр., входящее напряжение: 100-240V AC 50/60 HZ, диаметр для крепления 60-70 мм, не менее IP65</t>
  </si>
  <si>
    <t>Блоки питания</t>
  </si>
  <si>
    <t>220V/12V, Понижающий блок питания, исходящее напряжение 12V±0,5V, исходящий максимальный рабочий ток 2,5А, максимальная мощность 30W. Влагозашита IP67.</t>
  </si>
  <si>
    <t>220V/12V, Понижающий блок питания, исходящее напряжение 12V±0,5V, исходящий максимальный рабочий ток 5А, максимальная мощность 60W. Влагозашита IP67.</t>
  </si>
  <si>
    <t>220V/12V, Понижающий блок питания, исходящее напряжение 12V±0,5V, исходящий максимальный рабочий ток 8,33А, максимальная мощность 100W. Влагозашита IP67</t>
  </si>
  <si>
    <t>220V/12V, Понижающий блок питания, исходящее напряжение 12V±0,5V, исходящий максимальный рабочий ток 12,5А, максимальная мощность 150W. Влагозашита IP67</t>
  </si>
  <si>
    <t>220V/12V, Понижающий блок питания, исходящее напряжение 12V±0,5V, исходящий максимальный рабочий ток 16,67А, максимальная мощность 200W. Влагозашита IP67</t>
  </si>
  <si>
    <t>Понижающие блоки питания 220V/12V (без влагозащиты)</t>
  </si>
  <si>
    <t>220V/12V, Понижающий блок питания, исходящее напряжение 12V±0,5V, исходящий максимальный рабочий ток 2,5А, максимальная мощность 30W. Влагозашита IP20</t>
  </si>
  <si>
    <t>220V/12V, Понижающий блок питания, исходящее напряжение 12V±0,5V, исходящий максимальный рабочий ток 5А, максимальная мощность 60W. Влагозашита IP20</t>
  </si>
  <si>
    <t>Понижающие блоки питания 220V/24V (влагозащищённые)</t>
  </si>
  <si>
    <t>220V/24V, Понижающий блок питания, исходящее напряжение 24V±0,5V, исходящий максимальный рабочий ток 1,67А, максимальная мощность 60W. Влагозашита IP67</t>
  </si>
  <si>
    <t>220V/24V, Понижающий блок питания, исходящее напряжение 24V±0,5V, исходящий максимальный рабочий ток 4,17А, максимальная мощность 100W. Влагозашита IP67</t>
  </si>
  <si>
    <t>220V/24V, Понижающий блок питания, исходящее напряжение 24V±0,5V, исходящий максимальный рабочий ток 6,25А, максимальная мощность 150W. Влагозашита IP67</t>
  </si>
  <si>
    <t>220V/24V, Понижающий блок питания, исходящее напряжение 24V±0,5V, исходящий максимальный рабочий ток 8,33А, максимальная мощность 200W. Влагозашита IP67</t>
  </si>
  <si>
    <t>Понижающие блоки питания 220V/24V (без влагозащиты)</t>
  </si>
  <si>
    <t>220V/24V, Понижающий блок питания, исходящее напряжение 24V±0,5V, исходящий максимальный рабочий ток 1,67А, максимальная мощность 60W. Влагозашита IP20</t>
  </si>
  <si>
    <t>220V/24V, Понижающий блок питания, исходящее напряжение 24V±0,5V, исходящий максимальный рабочий ток 8,33А, максимальная мощность 100W. Влагозашита IP20</t>
  </si>
  <si>
    <t>220V/24V, Понижающий блок питания, исходящее напряжение 24V±0,5V, исходящий максимальный рабочий ток 6,25А, максимальная мощность 150W. Влагозашита IP20</t>
  </si>
  <si>
    <t>220V, Новогодний мотив "Снежинка", размер 95 Х 83 см, IP 44, потребляемая мощность 19,2 W, без контроллера, цвет светодиодов: белый</t>
  </si>
  <si>
    <t>220V, Новогодний мотив "Колокольчики" двухцветный, размер 61,5 Х 42 см, IP 44, потребляемая мощность 7,2 W, без контроллера, цвет: красно-жёлтый</t>
  </si>
  <si>
    <t>240V, Светодиодный мотив с опорой "ЗВЕЗДА", размер: 1,5 х 0,52 метра, потребляемая мощность 13,44 W, без контроллера, цвет линий: белый, цвет звёзы: красный.</t>
  </si>
  <si>
    <t>240V, Светодиодный мотив с опорой "ДВЕ ЗВЕЗДЫ", размер: 1,5 х 0,62 метра, потребляемая мощность 14,4 W, без контроллера, цвет линий: жёлтый, цвет звёзд: красный.</t>
  </si>
  <si>
    <t>240V, RGB LED NEON FLEX, габариты 20Х26мм, кратность резки 0,91метра, потребляемая мощность 13,1 W/M, подключение через контроллер SRC-181-240V, макс. 100 метров, бухта 25 метров</t>
  </si>
  <si>
    <t>240V, Контроллер для RGB LED NEON FLEX, возможность управления через протокол DMX512, максимальная длина подключения 100 метров, IP 65</t>
  </si>
  <si>
    <t xml:space="preserve">220V, LED NEON FLEX  SUPER BRIGHT, габариты: 14,5 Х 27,5мм,  потребляемая мощность 3.94W/M, кратность резки 0,91 метра, бухта 50 метров, на белой подложке, цвет: белый </t>
  </si>
  <si>
    <t>Алюминиевый канал для монтажа LED NEON FLEX, длина 2 метра</t>
  </si>
  <si>
    <t>220V, Светодиодный двух-проводный плоский дюралайт фиксинг, габарит 13,5 х 15,5 мм, 36 светодиодов на 1 метре, расстояние между светодиодами 2,77 см, режется кратно 3,3 метра, потребляемая мощность 1,44 W/M, бухты 100 метров. Цвет: красный</t>
  </si>
  <si>
    <t>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синий</t>
  </si>
  <si>
    <t>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зелёный</t>
  </si>
  <si>
    <t>WR-JC4</t>
  </si>
  <si>
    <t>WR-CCPS18W</t>
  </si>
  <si>
    <t>Светодиодный уличный светильник 90LED high power х 1W, светодиоды белого и жёлтого свечения (противотуманный эффект),  корпус алюминий, рассеиватель - каленое стекло, потребляемая мощность 114W, светоотдача 5860Lm, 17Lux / 8m, не менее IP65,  крепление на консоль в комплекте, без опоры.</t>
  </si>
  <si>
    <t>Светодиодный уличный светильник состоит из 180 LED Nichia high power по 1W, потребляемая мощность 200W, светоотдача 17790 Lm, температура цвета 6000-6500K, угол раскрытия луча 120Х90 гр., входящее напряжение: 100-240V AC 50/60 HZ, диаметр для крепления 60-70мм, не менее IP65</t>
  </si>
  <si>
    <t>Светодиодная лампа  для наружного и внутреннего применения, 28 LED high power по 1W с линзами, потребляемая мощность 30W, угол рассеивания света в горизонтальном положении 120 градусов, в вертикальном положении 60 градусов, светоотдача 1540 Lm, 18Lux / 6m, цоколь Е40, не менее IP 65, с радиатором.</t>
  </si>
  <si>
    <r>
      <t>Встраиваемый светодиодный светильник, диаметр 40 мм, корпус алюминиевый, 1 мощный светодиод (HIGH POWER LED) 1 W, угол рассеивания 60</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тёплый белый   </t>
    </r>
  </si>
  <si>
    <t>Светодиодный уличный светильник состоит из 30LED Nichia high power по 1W, потребляемая мощность 36W, светоотдача 2650 Lm, температура цвета 5500K, угол раскрытия луча 120Х90 гр., входящее напряжение: 100-240V AC 50/60 HZ, диаметр для крепления 50мм, не менее IP65</t>
  </si>
  <si>
    <t>Светодиодный уличный светильник состоит из 60 LED Nichia high power по 1W, потребляемая мощность 82W, светоотдача 5770 Lm, температура цвета 5500K, угол раскрытия луча 120Х90 гр., входящее напряжение: 100-240V AC 50/60 HZ, диаметр для крепления 60мм, не менее IP65</t>
  </si>
  <si>
    <t>LED-EM-035-240V</t>
  </si>
  <si>
    <t>240V, Светодиодный занавес с повышенной степенью защиты, размер 2,5 Х 5 М, 25 нитей, 50 светодиодов с капсулой на 1 нити, 1250 светодиодов, потребляемая мощность 64,8 W, тёмно-зелёный провод, цвет: белый</t>
  </si>
  <si>
    <t>Гирлянды со светодиодными шариками (диаметр шарика 10мм)</t>
  </si>
  <si>
    <t>LED-PL(G02)-100L-10M-240V-R</t>
  </si>
  <si>
    <t>СВЕТОДИОДНЫЕ ПРОЖЕКТОРЫ</t>
  </si>
  <si>
    <t>I3123</t>
  </si>
  <si>
    <t xml:space="preserve">Светодиодная лампа для встраиваемого точечного светильника, 12V AC/DC, 3 светодиода по 1W,  потребляемая мощность 4 W, цоколь MR16, угол рассеивания света 38 градусов, светоотдача  185 Lm, диаметр 51 мм. Цвет светодиодов: белый    </t>
  </si>
  <si>
    <t>G1361-E27</t>
  </si>
  <si>
    <t>G1371-E27</t>
  </si>
  <si>
    <t>G0501</t>
  </si>
  <si>
    <t>Светодиодная лампа с матовой белой колбой, цоколь Е27, 18 светодиодов, диаметр колбы 120мм. потребляемая мощность 3W, цвет: синий</t>
  </si>
  <si>
    <r>
      <t>Встраиваемый светодиодный светильник квадратной формы с поворотным сегментом, входящее напряжение 220V-240V, потребляемая мощность 14W, угол рассеивания света 50</t>
    </r>
    <r>
      <rPr>
        <b/>
        <sz val="9"/>
        <rFont val="Arial"/>
        <family val="2"/>
        <charset val="204"/>
      </rPr>
      <t>º</t>
    </r>
    <r>
      <rPr>
        <b/>
        <sz val="9"/>
        <rFont val="Tahoma"/>
        <family val="2"/>
        <charset val="204"/>
      </rPr>
      <t xml:space="preserve">, индекс цветопередачи 85, светоотдача 950 Lm, угол поворота сегмента </t>
    </r>
    <r>
      <rPr>
        <b/>
        <sz val="9"/>
        <rFont val="Arial"/>
        <family val="2"/>
        <charset val="204"/>
      </rPr>
      <t>±</t>
    </r>
    <r>
      <rPr>
        <b/>
        <sz val="9"/>
        <rFont val="Tahoma"/>
        <family val="2"/>
        <charset val="204"/>
      </rPr>
      <t>20</t>
    </r>
    <r>
      <rPr>
        <b/>
        <sz val="9"/>
        <rFont val="Arial"/>
        <family val="2"/>
        <charset val="204"/>
      </rPr>
      <t>º</t>
    </r>
    <r>
      <rPr>
        <b/>
        <sz val="9"/>
        <rFont val="Tahoma"/>
        <family val="2"/>
        <charset val="204"/>
      </rPr>
      <t>/30</t>
    </r>
    <r>
      <rPr>
        <b/>
        <sz val="9"/>
        <rFont val="Arial"/>
        <family val="2"/>
        <charset val="204"/>
      </rPr>
      <t>º</t>
    </r>
    <r>
      <rPr>
        <b/>
        <sz val="9"/>
        <rFont val="Tahoma"/>
        <family val="2"/>
        <charset val="204"/>
      </rPr>
      <t>, габарит: 157х157х118 мм (ДхШхВ), выполнен: алюминий с белым матовым покрытием, цвет свечения: ровный белый</t>
    </r>
  </si>
  <si>
    <r>
      <t>Встраиваемый светодиодный светильник прямоугольной формы с 2-мя поворотными сегментами, входящее напряжение 220V-240V, потребляемая мощность 28W, угол рассеивания света 50</t>
    </r>
    <r>
      <rPr>
        <b/>
        <sz val="9"/>
        <rFont val="Arial"/>
        <family val="2"/>
        <charset val="204"/>
      </rPr>
      <t>º</t>
    </r>
    <r>
      <rPr>
        <b/>
        <sz val="9"/>
        <rFont val="Tahoma"/>
        <family val="2"/>
        <charset val="204"/>
      </rPr>
      <t xml:space="preserve">, индекс цветопередачи 85, светоотдача 1900 Lm, угол поворота сегмента </t>
    </r>
    <r>
      <rPr>
        <b/>
        <sz val="9"/>
        <rFont val="Arial"/>
        <family val="2"/>
        <charset val="204"/>
      </rPr>
      <t>±</t>
    </r>
    <r>
      <rPr>
        <b/>
        <sz val="9"/>
        <rFont val="Tahoma"/>
        <family val="2"/>
        <charset val="204"/>
      </rPr>
      <t>20</t>
    </r>
    <r>
      <rPr>
        <b/>
        <sz val="9"/>
        <rFont val="Arial"/>
        <family val="2"/>
        <charset val="204"/>
      </rPr>
      <t>º</t>
    </r>
    <r>
      <rPr>
        <b/>
        <sz val="9"/>
        <rFont val="Tahoma"/>
        <family val="2"/>
        <charset val="204"/>
      </rPr>
      <t>/30</t>
    </r>
    <r>
      <rPr>
        <b/>
        <sz val="9"/>
        <rFont val="Arial"/>
        <family val="2"/>
        <charset val="204"/>
      </rPr>
      <t>º</t>
    </r>
    <r>
      <rPr>
        <b/>
        <sz val="9"/>
        <rFont val="Tahoma"/>
        <family val="2"/>
        <charset val="204"/>
      </rPr>
      <t>, габарит: 157х294,5х118 мм (ДхШхВ), выполнен: алюминий с белым матовым покрытием, цвет свечения: ровный белый</t>
    </r>
  </si>
  <si>
    <t>Светильники для ЖКХ</t>
  </si>
  <si>
    <t>Светодиодные панели (I-Panels)</t>
  </si>
  <si>
    <t>LED-E27-G45-6L-240V-R</t>
  </si>
  <si>
    <t>LED-E27-G45-6L-240V-B</t>
  </si>
  <si>
    <t>LED-E27-G45-6L-240V-G</t>
  </si>
  <si>
    <t>LED-E27-G45-6L-240V-W</t>
  </si>
  <si>
    <t>LED-E27-G45-6L-240V-WW</t>
  </si>
  <si>
    <t>24V, Светодиодный светящийся кустарник для внешнего и внутреннего декора, габарит: 150 см., потребляемая мощность 65,8W, с трансформатором, цвет ветвей: синий, цвет светодиодов: голубой</t>
  </si>
  <si>
    <t>24V, Светодиодный светящийся кустарник для внешнего и внутреннего декора, габарит: 150 см., потребляемая мощность 65,8W, с трансформатором, цвет ветвей: белый, цвет светодиодов: розовый</t>
  </si>
  <si>
    <t>LED-PL-2W-3720-240V-Р/W</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</si>
  <si>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розовый</t>
  </si>
  <si>
    <t>LED-SNL-S-180-230V-M/BL</t>
  </si>
  <si>
    <t>LED-PLS-2005-20*0.5M-24V-R</t>
  </si>
  <si>
    <t>LED-PLS-2005-20*0.5M-24V-Y</t>
  </si>
  <si>
    <t>LED-PLS-2005-20*0.5M-24V-B</t>
  </si>
  <si>
    <t>LED-PLS-2005-20*0.5M-24V-G</t>
  </si>
  <si>
    <t>LED-PLS-2005-20*0.5M-24V-W</t>
  </si>
  <si>
    <t>LED-PLS-2005-20*0.5M-24V-WW</t>
  </si>
  <si>
    <t>LED-PLS-2005-20*0.5M-24V-M</t>
  </si>
  <si>
    <t>LED-PL-100L-10M-240V-RB/BL</t>
  </si>
  <si>
    <t>LED-PL-100L-10M-240V-RY/BL</t>
  </si>
  <si>
    <t>LED-PL-100L-10M-240V-BG/CL</t>
  </si>
  <si>
    <t>LED-PL-100L-10M-240V-RG/CL</t>
  </si>
  <si>
    <t>LED-PL-100L-10M-240V-RB/CL</t>
  </si>
  <si>
    <t>LED-PL-100L-10M-240V-RY/CL</t>
  </si>
  <si>
    <t>Светодиодный уличный светильник 60LED high power х 1W, светодиоды белого и жёлтого свечения, (противотуманный эффект),  корпус алюминий, рассеиватель - каленое стекло,  потребляемая мощность 78W, светоотдача 3880Lm, 18Lux / 6m, не менее IP65,  крепление на консоль в комплекте, без опоры.</t>
  </si>
  <si>
    <r>
      <t>Встраиваемый светодиодный светильник прямоугольной формы с 3-мя поворотными сегментами, входящее напряжение 220V-240V, потребляемая мощность 42W, угол рассеивания света 50</t>
    </r>
    <r>
      <rPr>
        <b/>
        <sz val="9"/>
        <rFont val="Arial"/>
        <family val="2"/>
        <charset val="204"/>
      </rPr>
      <t>º</t>
    </r>
    <r>
      <rPr>
        <b/>
        <sz val="9"/>
        <rFont val="Tahoma"/>
        <family val="2"/>
        <charset val="204"/>
      </rPr>
      <t xml:space="preserve">, индекс цветопередачи 85, светоотдача 2850 Lm, угол поворота сегмента </t>
    </r>
    <r>
      <rPr>
        <b/>
        <sz val="9"/>
        <rFont val="Arial"/>
        <family val="2"/>
        <charset val="204"/>
      </rPr>
      <t>±</t>
    </r>
    <r>
      <rPr>
        <b/>
        <sz val="9"/>
        <rFont val="Tahoma"/>
        <family val="2"/>
        <charset val="204"/>
      </rPr>
      <t>20</t>
    </r>
    <r>
      <rPr>
        <b/>
        <sz val="9"/>
        <rFont val="Arial"/>
        <family val="2"/>
        <charset val="204"/>
      </rPr>
      <t>º</t>
    </r>
    <r>
      <rPr>
        <b/>
        <sz val="9"/>
        <rFont val="Tahoma"/>
        <family val="2"/>
        <charset val="204"/>
      </rPr>
      <t>/30</t>
    </r>
    <r>
      <rPr>
        <b/>
        <sz val="9"/>
        <rFont val="Arial"/>
        <family val="2"/>
        <charset val="204"/>
      </rPr>
      <t>º</t>
    </r>
    <r>
      <rPr>
        <b/>
        <sz val="9"/>
        <rFont val="Tahoma"/>
        <family val="2"/>
        <charset val="204"/>
      </rPr>
      <t>, габарит: 157х423х118 мм (ДхШхВ), выполнен: алюминий с белым матовым покрытием, цвет свечения: ровный белый</t>
    </r>
  </si>
  <si>
    <r>
      <t>Встраиваемый светодиодный светильник квадратной формы с 4-мя поворотными сегментами, входящее напряжение 220V-240V, потребляемая мощность 56W, угол рассеивания света 50</t>
    </r>
    <r>
      <rPr>
        <b/>
        <sz val="9"/>
        <rFont val="Arial"/>
        <family val="2"/>
        <charset val="204"/>
      </rPr>
      <t>º</t>
    </r>
    <r>
      <rPr>
        <b/>
        <sz val="9"/>
        <rFont val="Tahoma"/>
        <family val="2"/>
        <charset val="204"/>
      </rPr>
      <t xml:space="preserve">, индекс цветопередачи 85, светоотдача 3800 Lm, угол поворота сегмента </t>
    </r>
    <r>
      <rPr>
        <b/>
        <sz val="9"/>
        <rFont val="Arial"/>
        <family val="2"/>
        <charset val="204"/>
      </rPr>
      <t>±</t>
    </r>
    <r>
      <rPr>
        <b/>
        <sz val="9"/>
        <rFont val="Tahoma"/>
        <family val="2"/>
        <charset val="204"/>
      </rPr>
      <t>20</t>
    </r>
    <r>
      <rPr>
        <b/>
        <sz val="9"/>
        <rFont val="Arial"/>
        <family val="2"/>
        <charset val="204"/>
      </rPr>
      <t>º</t>
    </r>
    <r>
      <rPr>
        <b/>
        <sz val="9"/>
        <rFont val="Tahoma"/>
        <family val="2"/>
        <charset val="204"/>
      </rPr>
      <t>/30</t>
    </r>
    <r>
      <rPr>
        <b/>
        <sz val="9"/>
        <rFont val="Arial"/>
        <family val="2"/>
        <charset val="204"/>
      </rPr>
      <t>º</t>
    </r>
    <r>
      <rPr>
        <b/>
        <sz val="9"/>
        <rFont val="Tahoma"/>
        <family val="2"/>
        <charset val="204"/>
      </rPr>
      <t>, габарит: 287х287х118 мм (ДхШхВ), выполнен: алюминий с белым матовым покрытием, цвет свечения: ровный белый</t>
    </r>
  </si>
  <si>
    <t>LED-E27-G120-18L-240V-R</t>
  </si>
  <si>
    <t>LED-E27-G120-18L-240V-B</t>
  </si>
  <si>
    <t>220V, Светодиодный четырех-проводный прямоугольный дюралайт, габарит 11,5 Х 30 мм, 108 светодиодов на 1 метре, расстояние между светодиодами 9,26мм, режется кратно 4,5 метра, потребляемая мощность 4,32 W/M, бухта 54 метра. Цвет: жёлтый</t>
  </si>
  <si>
    <t>220V/12V, Понижающий блок питания, исходящее напряжение 12V±0,5V, исходящий максимальный рабочий ток 8,33А, максимальная мощность 100W. Влагозашита IP20</t>
  </si>
  <si>
    <t xml:space="preserve">220V, LED NEON FLEX SUPER BRIGHT, габариты: 14,5 Х 27,5мм, потребляемая мощность 3,15W/M, кратность резки 1,52 метра, бухта 50 метров, на белой подложке, цвет: оранжевый </t>
  </si>
  <si>
    <t>24V, ECONOMIC  TYPE LED NEON FLEX, габариты 14,5 Х 27,5мм, потребляемая мощность 6W/M, кратность резки 0,09 метра, бухта 45 метров, на белой подложке, подключение через трансформатор J-82, макс. 15 метров, цвет: синий</t>
  </si>
  <si>
    <t>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белый</t>
  </si>
  <si>
    <r>
      <t>Встраиваемый светодиодный светильник, диаметр 40 мм, корпус алюминиевый, 1 мощный светодиод (HIGH POWER LED) 1 W, угол рассеивания 75</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белый   </t>
    </r>
  </si>
  <si>
    <r>
      <t>Встраиваемый светодиодный светильник, диаметр 40 мм, корпус алюминиевый, 1 мощный светодиод (HIGH POWER LED) 1 W, угол рассеивания 75</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тёплый белый   </t>
    </r>
  </si>
  <si>
    <r>
      <t>Встраиваемый светодиодный светильник, диаметр 40 мм, корпус алюминиевый, 1 мощный светодиод (HIGH POWER LED) 1 W, угол рассеивания 60</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белый   </t>
    </r>
  </si>
  <si>
    <t>240V, Светодиодная сеть с контроллером, 384 светодиода, размер 2,5Х1,2 метра, потребляемая мощность 18,4W, прозрачный провод, цвет: красный</t>
  </si>
  <si>
    <t>240V, Светодиодная сеть с контроллером, 384 светодиода, размер 2,5Х1,2 метра, потребляемая мощность 18,4W, прозрачный провод, цвет: жёлтый</t>
  </si>
  <si>
    <t>240V, Светодиодная сеть с контроллером, 384 светодиода, размер 2,5Х1,2 метра, потребляемая мощность 18,4W, прозрачный провод, цвет: синий</t>
  </si>
  <si>
    <t>240V, Светодиодная сеть с контроллером, 384 светодиода, размер 2,5Х1,2 метра, потребляемая мощность 18,4W, прозрачный провод, цвет: белый</t>
  </si>
  <si>
    <t>220V, Светодиодный мотив "Звезда", размер 56 Х 54 см, потребляемая мощность 7,2W, IP 44, без контроллера, цвет светодиодов: белый</t>
  </si>
  <si>
    <t>Светодиодный уличный светильник состоит из 90 LED Nichia high power по 1W, потребляемая мощность 118,17W, светоотдача 8097,17 Lm, температура цвета 5500K, угол раскрытия луча 120Х90 гр., входящее напряжение: 100-240V AC 50/60 HZ, диаметр для крепления 60мм, не менее IP65</t>
  </si>
  <si>
    <t>Светодиодный уличный светильник состоит из 90 LED Cree high power по 1W, потребляемая мощность 118,17W, светоотдача 8097,17 Lm, температура цвета 5500K, угол раскрытия луча 120Х90 гр., входящее напряжение: 100-240V AC 50/60 HZ, диаметр для крепления 60мм, не менее IP65</t>
  </si>
  <si>
    <t>24V, Светодиодный Плей Лайт «Текущая вода», ширина 1М, 10 нитей по 5М, 96 светодиодов в каждой нити, 960 светодиодов, потребляемая мощность 104 W, прозрачный провод, трансформатор и контроллер в комплекте, без возможности последовательного соединения, цвет светодиодов жёлтый</t>
  </si>
  <si>
    <t>24V, Светодиодный Плей Лайт «Текущая вода», ширина 1М, 10 нитей по 5М, 96 светодиодов в каждой нити, 960 светодиодов, потребляемая мощность 104 W, прозрачный провод, трансформатор и контроллер в комплекте, без возможности последовательного соединения, цвет светодиодов красный</t>
  </si>
  <si>
    <t>24V, Комплект вклбчает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зелёный</t>
  </si>
  <si>
    <t>LN(В)-FX-24V-B</t>
  </si>
  <si>
    <t>240V, Гирлянда со светодиодными прозрачными пластиковыми шарами, диаметр шара 50 мм., внутри шара 5 светодиодов, расстояние между шарами 20см, длина гирлянды 10 метров, потребляемая мощность 19 W, тёмно-зелёный провод, возможность последовательного соединения. Цвет: ровный белый</t>
  </si>
  <si>
    <t>220V/24V, Понижающий блок питания, исходящее напряжение 24V±0,5V, исходящий максимальный рабочий ток 8,33А, максимальная мощность 200W. Влагозашита IP20</t>
  </si>
  <si>
    <t>Понижающие блоки питания 220V/12V (влагозащищённые)</t>
  </si>
  <si>
    <t xml:space="preserve">Светодиодный уличный светильник - 30LED high power х 1W,  светодиоды белого и жёлтого свечения (противотуманный эффект), корпус алюминий, рассеиватель - каленое стекло, потребляемая мощность 38W, светоотдача 1800Lm, 18Lux / 4m,  не менее IP65, крепление на консоль в комплекте, без опоры </t>
  </si>
  <si>
    <t>LED-DSL-220V-W</t>
  </si>
  <si>
    <t>Светодиодная система «Спайдер»</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</si>
  <si>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красный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</si>
  <si>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жёлтый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</si>
  <si>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синий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</si>
  <si>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зелёный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</si>
  <si>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белый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</si>
  <si>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тёплый белый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</si>
  <si>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мультиколор</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</si>
  <si>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красный</t>
  </si>
  <si>
    <t>24V, Комплект включает в себя пять нитей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жёлтый</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</si>
  <si>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синий</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</si>
  <si>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белый</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</si>
  <si>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тёплый белый</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</si>
  <si>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t>
  </si>
  <si>
    <t>Трансформатор понижающий 240V/24V, рабочий ток 5А, расчитан на потребляемую мощность 60W, IP 44</t>
  </si>
  <si>
    <t>Светодиодная лента с мощными светодиодами</t>
  </si>
  <si>
    <t>Светодиодная лента, высокого напряжения, влагозащищённая</t>
  </si>
  <si>
    <t>Светодиодная лента с мощными светодиодами, высокого напряжения, влагозащищённая</t>
  </si>
  <si>
    <t>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8 х 14 мм, кратность резки 1 метр. Бухта 100 метров. Цвет светодиодов тёплый белый</t>
  </si>
  <si>
    <t>Cветодиодный Плей Лайт с повышенной степенью защиты</t>
  </si>
  <si>
    <t>240V, Встраиваемый круглый светильник, корпус алюминиевый, угол рассеивания луча 90º, диаметр светильника 128мм, диаметр световой поверхности 95мм, глубина внутренней части 88мм, потребляемая мощность 9W, световой поток 450Lm, цвет светодиодов: ровный белый</t>
  </si>
  <si>
    <t>Встраиваемые ультратонкие светильники</t>
  </si>
  <si>
    <t>Уличные прожекторы на светодиодной матрице</t>
  </si>
  <si>
    <t>GFL-80W-220V-WW</t>
  </si>
  <si>
    <t>GFL-80W-220V-W</t>
  </si>
  <si>
    <t>GFL-70W-220V-WW</t>
  </si>
  <si>
    <t>GFL-70W-220V-W</t>
  </si>
  <si>
    <t>GFL-50W-220V-WW</t>
  </si>
  <si>
    <t>GFL-50W-220V-W</t>
  </si>
  <si>
    <t>GFL-30W-220V-WW</t>
  </si>
  <si>
    <t>GFL-30W-220V-W</t>
  </si>
  <si>
    <t>GFL-20W-220V-WW</t>
  </si>
  <si>
    <t>GFL-20W-220V-W</t>
  </si>
  <si>
    <t>GFL-10W-220V-WW</t>
  </si>
  <si>
    <t>GFL-10W-220V-W</t>
  </si>
  <si>
    <t>GFL-100W-220V-WW</t>
  </si>
  <si>
    <t>GFL-100W-220V-W</t>
  </si>
  <si>
    <t>240V, светодиодная лампа с вертикальным керамическим теплоотводом, замена 40W лампы, потребляемая мощность 6,5W, светоотдача 550Lm, угол рассеивания 270 градусов, цоколь Е27, цвет свечения ровный белый.</t>
  </si>
  <si>
    <t>240V, светодиодная лампа с вертикальным теплоотводом, замена 60 W лампы, потребляемая мощность 10,5W, светоотдача 920Lm, угол рассеивания 155 градусов, цоколь Е27, цвет свечения ровный белый</t>
  </si>
  <si>
    <r>
      <t>220V, Встраиваемый ультра тонкий светильник круглой формы для внутреннего применения, материал: алюминий+акрил, внешний диаметр 120 мм, глубина встраивания 20 мм, диаметр отверстия для встраивания  109-112 мм, потребляемая мощность 8W, светоотдача 660 Lm, угол рассеивания 120</t>
    </r>
    <r>
      <rPr>
        <b/>
        <sz val="9"/>
        <rFont val="Calibri"/>
        <family val="2"/>
        <charset val="204"/>
      </rPr>
      <t>°</t>
    </r>
    <r>
      <rPr>
        <b/>
        <sz val="9"/>
        <rFont val="Tahoma"/>
        <family val="2"/>
        <charset val="204"/>
      </rPr>
      <t>, цвет светильника - молочно-белый, цвет свечения - ровный белый.</t>
    </r>
  </si>
  <si>
    <t>220V, Встраиваемый ультра тонкий светильник круглой формы для внутреннего применения, материал: алюминий+акрил, внешний диаметр 120 мм, глубина встраивания 20 мм, диаметр отверстия для встраивания  109-112 мм, потребляемая мощность 8W, светоотдача 520 Lm, угол рассеивания 120°, цвет светильника - молочно-белый, цвет свечения - теплый белый.</t>
  </si>
  <si>
    <t>220V, Встраиваемый ультра тонкий светильник круглой формы для внутреннего применения, материал: алюминий+акрил, внешний диаметр 180 мм, глубина встраивания 20 мм, диаметр отверстия для встраивания  164-172 мм, потребляемая мощность 12W, светоотдача 980 Lm, угол рассеивания 120°, цвет светильника - молочно-белый, цвет свечения - ровный белый.</t>
  </si>
  <si>
    <t>220V, Встраиваемый ультра тонкий светильник круглой формы для внутреннего применения, материал: алюминий+акрил, внешний диаметр 180 мм, глубина встраивания 20 мм, диаметр отверстия для встраивания  164-172 мм, потребляемая мощность 12W, светоотдача 800 Lm, угол рассеивания 120°, цвет светильника - молочно-белый, цвет свечения - теплый белый.</t>
  </si>
  <si>
    <t>220V, Встраиваемый ультра тонкий светильник круглой формы для внутреннего применения, материал: алюминий+акрил, внешний диаметр 238 мм, глубина встраивания 20 мм, диаметр отверстия для встраивания  225-230 мм, потребляемая мощность 20W,  светоотдача 1600 Lm, угол рассеивания 120°, цвет светильника - молочно-белый, цвет свечения - ровный белый.</t>
  </si>
  <si>
    <t>220V, Встраиваемый ультра тонкий светильник круглой формы для внутреннего применения, материал: алюминий+акрил, внешний диаметр 238 мм, глубина встраивания 20 мм, диаметр отверстия для встраивания  225-230 мм, потребляемая мощность 20W,  светоотдача 1300 Lm, угол рассеивания 120°, цвет светильника - молочно-белый, цвет свечения - теплый белый.</t>
  </si>
  <si>
    <t>220V, Встраиваемый ультра тонкий светильник квадратной формы для внутреннего применения, материал: алюминий+акрил, внешний габарит 110 х 110 мм, глубина встраивания 20 мм, габарит отверстия для встраивания  90х90мм - 102х102 мм, потребляемая мощность 8W, светоотдача 660 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</si>
  <si>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110 х 110 мм, глубина встраивания 20 мм, габарит отверстия для встраивания  90х90мм - 102х102 мм, потребляемая мощность 8W, светоотдача 520 Lm, угол рассеивания 120°, цвет светильника - молочно-белый, цвет свечения - теплый белый.</t>
  </si>
  <si>
    <t>220V, Встраиваемый ультра тонкий светильник квадратной формы для внутреннего применения, материал: алюминий+акрил, внешний габарит 200 х 200 мм, глубина встраивания 20 мм, габарит отверстия для встраивания  175х175мм - 192х192 мм, потребляемая мощность 16W, светоотдача 1300 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</si>
  <si>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200 х 200 мм, глубина встраивания 20 мм, габарит отверстия для встраивания  175х175мм - 192х192 мм, потребляемая мощность 16W, светоотдача 1150 Lm, угол рассеивания 120°, цвет светильника - молочно-белый, цвет свечения - теплый белый.</t>
  </si>
  <si>
    <t>220V, Встраиваемый ультра тонкий светильник квадратной формы для внутреннего применения, материал: алюминий+акрил, внешний габарит 238 х 238 мм, глубина встраивания 20 мм, габарит отверстия для встраивания  220х220мм - 230х230 мм, потребляемая мощность 20W, светоотдача  1600Lm,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</si>
  <si>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238 х 238 мм, глубина встраивания 20 мм, габарит отверстия для встраивания  220х220мм - 230х230 мм, потребляемая мощность 20W, светоотдача 1300 Lm, угол рассеивания 120°, цвет светильника - молочно-белый, цвет свечения - тёплый белый.</t>
  </si>
  <si>
    <t>220V, Встраиваемый ультра тонкий светильник круглой формы с декоративной вставкой из прозрачноно пластика для внутреннего применения , внешний диаметр 200 мм, глубина встраивания 42 мм, диаметр отверстия для встраивания  162-172 мм, потребляемая мощность 18W, светоотдача 1200 Lm, угол рассеивания 120°, цвет светильника - молочно-белый, цвет свечения - теплый белый.</t>
  </si>
  <si>
    <t>220V, Встраиваемый ультра тонкий светильник квадратной формы с декоративной вставкой из прозрачноно пластика для внутреннего применения , внешний габарит 200 х 200мм, глубина встраивания 42 мм, диаметр отверстия для встраивания  162х162 - 172х172мм, потребляемая мощность 18W, светоотдача 1460 Lm, угол рассеивания 120°, цвет светильника - молочно-белый, цвет свечения - ровный белый.</t>
  </si>
  <si>
    <t>220V, Встраиваемый ультра тонкий светильник круглой формы с декоративной вставкой из прозрачноно пластика для внутреннего применения , внешний диаметр 200 мм, глубина встраивания 42 мм, диаметр отверстия для встраивания  162-172 мм, потребляемая мощность 18W, светоотдача 1460 Lm, угол рассеивания 120°, цвет светильника - молочно-белый, цвет свечения - ровный белый.</t>
  </si>
  <si>
    <t>220V, Встраиваемый ультра тонкий светильник квадратной формы с декоративной вставкой из прозрачноно пластика для внутреннего применения , внешний габарит 200 х 200мм, глубина встраивания 42 мм, диаметр отверстия для встраивания  162х162 - 172х172мм, потребляемая мощность 18W, светоотдача 1200 Lm, угол рассеивания 120°, цвет светильника - молочно-белый, цвет свечения - теплый белый.</t>
  </si>
  <si>
    <r>
      <t>240V, Уличный прожектор со светодиодной матрицей прямоугольной формы, габарит: 285 х 368 х 120 мм, потребляемая мощность 70W, влаго и пылезащита IP 65, светоотдача 5980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</si>
  <si>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285 х 368 х 120 мм, потребляемая мощность 80W, влаго и пылезащита IP 65, светоотдача 6800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</si>
  <si>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290 х 240 х 150 мм, потребляемая мощность 50W, влаго и пылезащита IP 65, светоотдача 4200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</si>
  <si>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225 х 183 х 125 мм, потребляемая мощность 30W, влаго и пылезащита IP 65, светоотдача 2600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</si>
  <si>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180 х 140 х 100 мм, потребляемая мощность 20W, влаго и пылезащита IP 65, светоотдача 1750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</si>
  <si>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120 х 90 х 85 мм, потребляемая мощность 10W, влаго и пылезащита IP 65, светоотдача 880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</si>
  <si>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405 х 330 х 116 мм, потребляемая мощность 100W, влаго и пылезащита IP 65, светоотдача 8800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</si>
  <si>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t>240V, Светодиодная светодинамическая конструкция "Воздушный Мотив", габарит 2,8 х 2,0 метра , 2560 светодиодов, цвет светодиодов: красный, синий, зелёный, потребляемая мощность 128W, 40 лучей, с контроллером 8 режимов, без опоры</t>
  </si>
  <si>
    <t>240V, Светодиодная светодинамическая конструкция "Магнолия",  диаметр 2,0 х 2,8 метра, 48 лучей, верхний ярус 8 лучей, средний ярус 16 лучей, нижний ярус 24 луча, 2656 светодиодов, цвет светодиодов: красный, синий, зелёный, потребляемая мощность 132W, контроллер 8 режимов, без опоры</t>
  </si>
  <si>
    <t>240V, Светодиодная светодинамическая конструкция "Колесо в движении", диаметр 3,2 метра , 30 лучей, 1760 светодиодов, цвет светодиодов: красный, синий, зелёный, потребляемая мощность 100W, с контроллером, без опоры</t>
  </si>
  <si>
    <t>240V, Светодиодная светодинамическая констукция "Цветок Фу Ронг", диаметр 4,0 х 2,5 метра, 48 лучей, 3072 светодиодов, цвет светодиодов: красный, синий, зелёный, потребляемая мощность 180W, с контроллером, без опоры</t>
  </si>
  <si>
    <t>240V/12V, Светодиодная светодинамическая конструкция "Фейерверк - мини", 25 лучей, диаметр шара 0,95 метров, 400 светодиодов, цвет светодиодов: красный, синий, зелёный, потребляемая мощность 25W, с контроллером, с трансформатором, с опорой 1,5 метр</t>
  </si>
  <si>
    <t>240V, Светодиодная светодинамическая конструкция "Фейерверк",  диаметр шара 4,4 метра, 48 лучей, 3072 светодиодов, цвет светодиодов: красный, синий, зелёный, потребляемая мощность 153W, с контроллером 8 режимов, без опоры</t>
  </si>
  <si>
    <t>240V, Светодиодная светодинамическая конструкция "Фейерверк", диаметр шара 6,0 метров, 48 лучей, 3456 светодиодов, цвет светодиодов: красный, синий, зелёный, потребляемая мощность 172W,  с контроллером 8 режимов, без опоры</t>
  </si>
  <si>
    <t>240V, Светодиодная светодинамическая конструкция "Фейерверк",  диаметр шара 3,4 метра, 48 лучей, 2304 светодиодов, цвет светодиодов: красный, синий, зелёный, потребляемая мощность 115W, с контроллером 8 режимов, без опоры</t>
  </si>
  <si>
    <t>E27-G40-240V-Y</t>
  </si>
  <si>
    <t>E27-G40-240V-R</t>
  </si>
  <si>
    <t>E27-G40-240V-G</t>
  </si>
  <si>
    <t>E27-G40-240V-B</t>
  </si>
  <si>
    <t>E27-G40-240V-CL</t>
  </si>
  <si>
    <t>I0263G-WW</t>
  </si>
  <si>
    <t>I0263G-NW</t>
  </si>
  <si>
    <t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тёплый белый </t>
  </si>
  <si>
    <t>I2433-NW</t>
  </si>
  <si>
    <t>240V, Потолочный светодиодный светильник , корпус алюминиевый, 42 светодиода, 6 отдельно вращающиеся сегмента с радиатором, 7 светодиодов по 1 W с рассеивающими линзами в каждом сегменте, потребляемая мощность 49W, светоотдача 1890 Lm, ресурс 50000 часов, IP 40 . Цвет светодиодов: ровный белый</t>
  </si>
  <si>
    <t>LED-SNL-S-180-230V-R/CL</t>
  </si>
  <si>
    <t>LED-SNL-C-180-230V-R/CL</t>
  </si>
  <si>
    <t>LED-SNL-S-180-230V-Y/CL</t>
  </si>
  <si>
    <t>LED-SNL-C-180-230V-Y/CL</t>
  </si>
  <si>
    <t>LED-SNL-S-180-230V-B/CL</t>
  </si>
  <si>
    <t>LED-SNL-C-180-230V-B/CL</t>
  </si>
  <si>
    <t>LED-SNL-S-180-230V-G/CL</t>
  </si>
  <si>
    <t>LED-SNL-C-180-230V-G/CL</t>
  </si>
  <si>
    <t>LED-SNL-S-180-230V-W/CL</t>
  </si>
  <si>
    <t>LED-SNL-C-180-230V-W/CL</t>
  </si>
  <si>
    <t>LED-SNL-C-384-240V-R/CL</t>
  </si>
  <si>
    <t>LED-SNL-C-384-240V-Y/CL</t>
  </si>
  <si>
    <t>LED-SNL-C-384-240V-B/CL</t>
  </si>
  <si>
    <t>LED-SNL-C-384-240V-W/CL</t>
  </si>
  <si>
    <t>LED-SNL-S-180-230V-WW/BL</t>
  </si>
  <si>
    <t>230V, Светодиодная сеть, 180 светодиодов, размер 2,5 Х 1,2 метра, потребляемая мощность 9,2 W, чёрный провод, возможность последовательного соединения,  цвет тёплый белый</t>
  </si>
  <si>
    <t>Промежуточный коннектор для MINI LED NEON FLEX, длина 0,5 метра</t>
  </si>
  <si>
    <t>Т8-L600-9W-01-W</t>
  </si>
  <si>
    <t>Т8-L600-9W-01-WW</t>
  </si>
  <si>
    <t>220V, Светодиодная сменная лампа в светильник типа "Армстронг", 600 ММ, 168 светодиодов 3528SMD по 0,07W, угол рассеивания 136 градусов, потребляемая мощность  9W, светоотдача 719,8 Lm, цвет ровный белый</t>
  </si>
  <si>
    <t>220V, Светодиодная сменная лампа в светильник типа "Армстронг", 600 ММ, 168 светодиодов 3528SMD по 0,07W, угол рассеивания 136 градусов, потребляемая мощность  9W, светоотдача 719,8 Lm, цвет тёплый белый</t>
  </si>
  <si>
    <t>FPCW-SMD3528-5M-60L-12V-WW</t>
  </si>
  <si>
    <t>FPCW-SMD3528-5M-60L-12V-Y</t>
  </si>
  <si>
    <t>FPCW-SMD3528-5M-60L-12V-B</t>
  </si>
  <si>
    <t>G0411-NW</t>
  </si>
  <si>
    <t>G0411-WW</t>
  </si>
  <si>
    <t>I0074-NW</t>
  </si>
  <si>
    <t>I2413-NW</t>
  </si>
  <si>
    <t>LED-PL(G02)-100L-10M-240V-Mc</t>
  </si>
  <si>
    <t>LED-RPL-180-240V-R/W</t>
  </si>
  <si>
    <t>LED-RPL-180-240V-R/CL</t>
  </si>
  <si>
    <t>LED-RPL-180-240V-R/BL</t>
  </si>
  <si>
    <t>LED-RPL-180-240V-Y/W</t>
  </si>
  <si>
    <t>LED-RPL-180-240V-Y/CL</t>
  </si>
  <si>
    <t>LED-RPL-180-240V-Y/BL</t>
  </si>
  <si>
    <t>LED-RPL-180-240V-G/W</t>
  </si>
  <si>
    <t>LED-RPL-180-240V-G/CL</t>
  </si>
  <si>
    <t>LED-RPL-180-240V-G/BL</t>
  </si>
  <si>
    <t>LED-RPL-180-240V-B/W</t>
  </si>
  <si>
    <t>LED-RPL-180-240V-B/CL</t>
  </si>
  <si>
    <t>LED-RPL-180-240V-B/BL</t>
  </si>
  <si>
    <t>LED-RPL-180-240V-W/W</t>
  </si>
  <si>
    <t>LED-RPL-180-240V-W/CL</t>
  </si>
  <si>
    <t>LED-RPL-180-240V-W/BL</t>
  </si>
  <si>
    <t>LED-RPL-180-240V-WW/BL</t>
  </si>
  <si>
    <t>LED-RPL-360-240V-WW/BL</t>
  </si>
  <si>
    <t>LED-RPLR-180-2Mx1,4M-240V-WW/BG</t>
  </si>
  <si>
    <t>LED-UFL-11x22-4W-54M-220V-W</t>
  </si>
  <si>
    <t>LN(Н)-FX-50М-24V-Y</t>
  </si>
  <si>
    <t>LN(Н)-FX-50М-24V-R</t>
  </si>
  <si>
    <t>LN(Н)-FX-50М-24V-B</t>
  </si>
  <si>
    <t>LN(Н)-FX-50М-24V-W</t>
  </si>
  <si>
    <t>LN(Н)-FX-50М-24V-G</t>
  </si>
  <si>
    <t>LN-FX-25М-240V-RGB</t>
  </si>
  <si>
    <t>GPS-V-12030</t>
  </si>
  <si>
    <t>GPS-V-12060</t>
  </si>
  <si>
    <t>GPS-V-12100</t>
  </si>
  <si>
    <t>GPS-V-12150</t>
  </si>
  <si>
    <t>GPS-V-12200</t>
  </si>
  <si>
    <t>GPS-V-N12036</t>
  </si>
  <si>
    <t>GPS-V-N12060</t>
  </si>
  <si>
    <t>GPS-V-N12100</t>
  </si>
  <si>
    <t>GPS-V-24060</t>
  </si>
  <si>
    <t>GPS-V-24100</t>
  </si>
  <si>
    <t>GPS-V-24150</t>
  </si>
  <si>
    <t>GPS-V-24200</t>
  </si>
  <si>
    <t>GPS-V-N24060</t>
  </si>
  <si>
    <t>GPS-V-N24100</t>
  </si>
  <si>
    <t>GPS-V-N24150</t>
  </si>
  <si>
    <t>GPS-V-N24200</t>
  </si>
  <si>
    <t>12V, светодиодный светильник "Спот" с возможностью изменения направления света, потребляемая мощность 4,3 W,  угол рассеивания света 90°, световой поток 200 Lm. Цвет светодиодов тёплый белый</t>
  </si>
  <si>
    <t>FPCW-SMD3528-5M-60L-12V-R</t>
  </si>
  <si>
    <t>12V, Светодиодная лента (3528 SMD LED), 60 светодиодов на 1 метре, кратность резки каждые 3 светодиода, бухта 5 метров, угол рассеивания 120º, IP 44. Цвет: красный</t>
  </si>
  <si>
    <t>FPCW-SMD5050-1M-60L-24V-W</t>
  </si>
  <si>
    <t>FPCW-SMD5050-1M-60L-24V-WW</t>
  </si>
  <si>
    <t>LED-DL-2W-CA</t>
  </si>
  <si>
    <t>LED-DL-3W-CA</t>
  </si>
  <si>
    <t>LED-E27-9L-240V-R</t>
  </si>
  <si>
    <t>LED-E27-9L-240V-Y</t>
  </si>
  <si>
    <t>LED-E27-9L-240V-G</t>
  </si>
  <si>
    <t>LED-E27-9L-240V-B</t>
  </si>
  <si>
    <t>LED-E27-9L-240V-W</t>
  </si>
  <si>
    <t>LED-E27-9L-240V-RGB</t>
  </si>
  <si>
    <t>LED-EM-006-240V</t>
  </si>
  <si>
    <t>LED-EM-007-240V</t>
  </si>
  <si>
    <t>LED-EM-010-240V</t>
  </si>
  <si>
    <t>LED-EM-016-240V</t>
  </si>
  <si>
    <t>LED-LP-100M-150-12V-G/CL</t>
  </si>
  <si>
    <t>LED-LP-100M-150-12V-R/CL</t>
  </si>
  <si>
    <t>LED-LP-100M-150-12V-W/CL</t>
  </si>
  <si>
    <t>LED-PL-2W-1920-240V-W/BL</t>
  </si>
  <si>
    <t>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чёрный шнур, цвет: белый</t>
  </si>
  <si>
    <t>LED-UFL-4W-CA</t>
  </si>
  <si>
    <t>LN-FX-CA-3</t>
  </si>
  <si>
    <t>Разъем "папа" для Лед Неон Флекс LN-FX-CA-4</t>
  </si>
  <si>
    <t>Заглушка для Лед Неон Флекс LN-FX-CA-3</t>
  </si>
  <si>
    <t>LN-FX-X</t>
  </si>
  <si>
    <t>T-соединяющий коннектор для LED NEON FLEX</t>
  </si>
  <si>
    <t>LN-FX-T</t>
  </si>
  <si>
    <t>L-соединяющий коннектор для LED NEON FLEX</t>
  </si>
  <si>
    <t>Х-соединяющий коннектор для LED NEON FLEX</t>
  </si>
  <si>
    <t>Соединяющий коннектор для Т8-L600-9W-07-W</t>
  </si>
  <si>
    <t>T8-L1200-18W-01-WW</t>
  </si>
  <si>
    <t>Светодиодная  сменная лампа в потолочный светильник 1200 мм, цвет: тёплый белый T8-L1200-18W-01-WW</t>
  </si>
  <si>
    <t>Дюралайт светодиодный</t>
  </si>
  <si>
    <t>Новинка</t>
  </si>
  <si>
    <r>
      <t xml:space="preserve">ООО “НеоТайп”, г. Москва, ул. 16-я Парковая, д. 30 
Телефон/Факс: </t>
    </r>
    <r>
      <rPr>
        <sz val="11"/>
        <color indexed="49"/>
        <rFont val="Tahoma"/>
        <family val="2"/>
        <charset val="204"/>
      </rPr>
      <t>(499) 461-4505, (495) 983-11-65, (495) 978-4130</t>
    </r>
    <r>
      <rPr>
        <sz val="11"/>
        <rFont val="Tahoma"/>
        <family val="2"/>
        <charset val="204"/>
      </rPr>
      <t xml:space="preserve"> E-mail: info@svetenergo.ru</t>
    </r>
  </si>
  <si>
    <t>Да</t>
  </si>
  <si>
    <t>Ед. изм.</t>
  </si>
  <si>
    <t>м.</t>
  </si>
  <si>
    <t>шт.</t>
  </si>
  <si>
    <t>230V, Светодиодный двух-проводный дюралайт фиксинг, диаметр 13мм, 29 светодиодов на 1 метре, расстояние между светодиодами 3,47 см, режется кратно 2,5 метра, потребляемая мощность 1,97 W/M, бухта 40 метров. Цвет: тёплый белый</t>
  </si>
  <si>
    <t>Кустарники светодиодные</t>
  </si>
  <si>
    <t>Гирлянды светодиодные для деревьев</t>
  </si>
  <si>
    <t>Фейерверки светодиодные</t>
  </si>
  <si>
    <t>DMX Лед Вижн Флекс</t>
  </si>
  <si>
    <t>Занавесы световые (плей лайт)</t>
  </si>
  <si>
    <t>Сети световые</t>
  </si>
  <si>
    <t>Гирлянды светодиодные</t>
  </si>
  <si>
    <t>Светодиодная гирлянда Твинкл Лайт</t>
  </si>
  <si>
    <t>Гибкий неон (Лед неон флекс)</t>
  </si>
  <si>
    <t>Ленты и линейки светодиодные</t>
  </si>
  <si>
    <t>Гибкий неон (лед неон флекс)</t>
  </si>
  <si>
    <t>Лампы светодиодные для бытового применения</t>
  </si>
  <si>
    <t>Лампы светодиодные для светильников Амстронг</t>
  </si>
  <si>
    <t>Прожекторы светодиодные</t>
  </si>
  <si>
    <t>Прожекторы на светодиодной матрице</t>
  </si>
  <si>
    <t>Уличные светодиодные светильники</t>
  </si>
  <si>
    <t>Светильники встраиваемые ультратонкие</t>
  </si>
  <si>
    <t>Светильники светодиодные</t>
  </si>
  <si>
    <t>LED-UFL-4W-54М-220V-W</t>
  </si>
  <si>
    <t>220V, Светодиодный четырех-проводный прямоугольный дюралайт, габарит 11,5 Х 30 мм, 108 светодиодов на 1 метре, расстояние между светодиодами 9,26 мм, режется кратно 2,7 метра, потребляемая мощность 7,23 W/M, бухта 54 метра. Цвет: холодный белый</t>
  </si>
  <si>
    <t>SL-410E2A-LED-UFL-4W-RBW</t>
  </si>
  <si>
    <t>Контроллер для LED-UFL-4W-0.926-90M-220V-RBW</t>
  </si>
  <si>
    <t>LN-FCB-5050-25M-240V-RGB</t>
  </si>
  <si>
    <t>SL-DST-5V-V2.0</t>
  </si>
  <si>
    <t>LED-PL-5725-5M-240V-Y/BL</t>
  </si>
  <si>
    <t>LED-TW-360-27M-24V-W/BL</t>
  </si>
  <si>
    <t>240V, Светодиодный световой занавес, размер 2,5 Х 5 М, 20 нитей, 57 светодиодов на 1 нити, 1140 светодиодов, потребляемая мощность 125W, возможность последовательного соединения, черный шнур, цвет: желтый</t>
  </si>
  <si>
    <t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теплый белый </t>
  </si>
  <si>
    <t>I0223G-WW</t>
  </si>
  <si>
    <t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теплый белый   </t>
  </si>
  <si>
    <t>I0293G-WW</t>
  </si>
  <si>
    <t>I0074-WW</t>
  </si>
  <si>
    <t>I0074-Y</t>
  </si>
  <si>
    <t>LED-MLF(H)-5X8-2W-CA</t>
  </si>
  <si>
    <t>LED-MFL-2W-CA</t>
  </si>
  <si>
    <t>LED-FL-2W-CA</t>
  </si>
  <si>
    <t>B0901-NW</t>
  </si>
  <si>
    <t>Встраиваемый круглый светильник, корпус алюминиевый, диаметр светильника 227 мм, диаметр световой поверхности 200 мм, глубина встраиваемой части 55,5 мм, угол рассеивания света 120 градусов, потребляемая мощность 25W, светоотдача 2375 Lm, цвет свечения ровный белый.</t>
  </si>
  <si>
    <t>LED-TW-240-18M-24V-W/BL</t>
  </si>
  <si>
    <t xml:space="preserve">Низковольтная светодиодная гирлянда Твинкл Лайт для внутреннего применения на тонком проводе, длина 18 метров, 240 светодиодов, диаметр светодиода 3 мм, черный провод, цвет светодиодов белый. Контроллер и трансформатор в комплекте. </t>
  </si>
  <si>
    <t xml:space="preserve">Низковольтная светодиодная гирлянда Твинкл Лайт для внутреннего применения на тонком проводе, длина 27 метров, 360 светодиодов, диаметр светодиода 3 мм, черный провод, цвет светодиодов белый. Контроллер и трансформатор в комплекте. </t>
  </si>
  <si>
    <t>Controller for LED-EM-240V</t>
  </si>
  <si>
    <t>Контроллер для светодиодных фейерверков.</t>
  </si>
  <si>
    <t>10154-WW</t>
  </si>
  <si>
    <t>50264-WW</t>
  </si>
  <si>
    <t>БЕЛТЛАЙТ</t>
  </si>
  <si>
    <t>SDL2-D1</t>
  </si>
  <si>
    <t>LED-O-STT-70CM-YPO-24V</t>
  </si>
  <si>
    <t>LED-В-STT-70CM-YPB-24V</t>
  </si>
  <si>
    <t>LED-W-STT-70CM-YPW-24V</t>
  </si>
  <si>
    <t>LED-Р-STT-70CM-YPР-24V</t>
  </si>
  <si>
    <t>LED-O-STT-150CM-YPO-24V</t>
  </si>
  <si>
    <t>LED-В-STT-150CM-YPВ-24V</t>
  </si>
  <si>
    <t>LED-W-STT-150CM-YPW-24V</t>
  </si>
  <si>
    <t>LED-Р-STT-150CM-YPР-24V</t>
  </si>
  <si>
    <t>LED-PLS-2005-20*0.5M-24V-R(FlashLED)</t>
  </si>
  <si>
    <t>LED-PLS-2005-20*0.5M-24V-Y(FlashLED)</t>
  </si>
  <si>
    <t>LED-PLS-2005-20*0.5M-24V-B(FlashLED)</t>
  </si>
  <si>
    <t>LED-PLS-2005-20*0.5M-24V-G(FlashLED)</t>
  </si>
  <si>
    <t>LED-PLS-2005-20*0.5M-24V-W(FlashLED)</t>
  </si>
  <si>
    <t>LED-PLS-2005-20*0.5M-24V-WW(FlashLED)</t>
  </si>
  <si>
    <t>LED-PLS-2005-20*0.5M-24V-M(FlashLED)</t>
  </si>
  <si>
    <t>LED-LP-100M-150-12V-W/BG</t>
  </si>
  <si>
    <t>LED-LP-100M-150-12V-Multi/BG</t>
  </si>
  <si>
    <t>LN-FX-CA(1,6A)</t>
  </si>
  <si>
    <t>LN-FX-CA(4A)</t>
  </si>
  <si>
    <t>MLN-FX-CH(4см)</t>
  </si>
  <si>
    <t>MLN-FX-CA(1,6A)</t>
  </si>
  <si>
    <t>LED-PL-2W-1920-240V-R/W</t>
  </si>
  <si>
    <t>LED-PL-2W-1920-240V-R/CL</t>
  </si>
  <si>
    <t>LED-PL-2W-1920-240V-G/W</t>
  </si>
  <si>
    <t>LED-PL-2W-1920-240V-B/W</t>
  </si>
  <si>
    <t>LED-PL-2W-1920-240V-Y/W</t>
  </si>
  <si>
    <t>LED-PL-2W-1920-240V-W/W</t>
  </si>
  <si>
    <t>LED-PL-2W-1920-240V-W/CL</t>
  </si>
  <si>
    <t>LED-PL-2W-1920-240V-WW/BL</t>
  </si>
  <si>
    <t>LED-PL-2W-3720-240V-R/W</t>
  </si>
  <si>
    <t>LED-PL-2W-3720-240V-R/CL</t>
  </si>
  <si>
    <t>LED-PL-2W-3720-240V-G/W</t>
  </si>
  <si>
    <t>LED-PL-2W-3720-240V-B/W</t>
  </si>
  <si>
    <t>LED-PL-2W-3720-240V-B/CL</t>
  </si>
  <si>
    <t>LED-PL-2W-3720-240V-Y/W</t>
  </si>
  <si>
    <t>LED-PL-2W-3720-240V-Y/CL</t>
  </si>
  <si>
    <t>LED-PL-2W-3720-240V-WW/BL</t>
  </si>
  <si>
    <t>LED-PL-2W-3725-240V-Y/СL</t>
  </si>
  <si>
    <t>LED-PL-2W-3725-240V-R/BL</t>
  </si>
  <si>
    <t>LED-PL-2W-3725-240V-R/СL</t>
  </si>
  <si>
    <t>LED-PL-2W-3725-240V-B/BL</t>
  </si>
  <si>
    <t>LED-PL-2W-3725-240V-B/СL</t>
  </si>
  <si>
    <t>LED-PL-2W-3725-240V-G/BL</t>
  </si>
  <si>
    <t>LED-PL-2W-3725-240V-G/СL</t>
  </si>
  <si>
    <t>LED-PL-2W-3725-240V-W/СL</t>
  </si>
  <si>
    <t>LED-PL-2W-3725-240V-WW/СL</t>
  </si>
  <si>
    <t>LED-PL-2W-5720-240V-WW/BL</t>
  </si>
  <si>
    <t>LED-PL-2W-1920-240V-B/W(FL)</t>
  </si>
  <si>
    <t>LED-PL-2W-1920-240V-W/W(FL)</t>
  </si>
  <si>
    <t>LED-PL-2W-3720-240V-R/W(FL)</t>
  </si>
  <si>
    <t>LED-PL-2W-3720-240V-B/W(FL)</t>
  </si>
  <si>
    <t>LED-PL-2W-3720-240V-W/W(FL)</t>
  </si>
  <si>
    <t>LED-PL-2W-3720-240V-WW/BL(FL)</t>
  </si>
  <si>
    <t>LED-PLWF-480-3M-24V-R</t>
  </si>
  <si>
    <t>LED-PLWF-480-3M-24V-Y</t>
  </si>
  <si>
    <t>LED-PLWF-480-3M-24V-В</t>
  </si>
  <si>
    <t>LED-PLWF-480-3M-24V-G</t>
  </si>
  <si>
    <t>LED-PLWF-480-3M-24V-W</t>
  </si>
  <si>
    <t>LED-PLWF-960-5M-24V-Y</t>
  </si>
  <si>
    <t>LED-PLWF-960-5M-24V-R</t>
  </si>
  <si>
    <t>LED-PLWF-960-5M-24V-B</t>
  </si>
  <si>
    <t>LED-PLWF-960-5M-24V-G</t>
  </si>
  <si>
    <t>LED-PLWF-960-5M-24V-W</t>
  </si>
  <si>
    <t>LED-RPL-90-2,5М-240V-W/CL</t>
  </si>
  <si>
    <t>LED-RPL-90-2,5М-240V-WW/CL</t>
  </si>
  <si>
    <t>ГИРЛЯНДЫ</t>
  </si>
  <si>
    <t>LED-PL-50-10M-240V-C9-RG</t>
  </si>
  <si>
    <t>LED-PL-50-10M-240V-C9-RB</t>
  </si>
  <si>
    <t>LED-PL-100-20M-240V-C9-MULTI</t>
  </si>
  <si>
    <t>LED-SNOW(IC)-RA002-12V-W</t>
  </si>
  <si>
    <t>LED-XM(FR)-2D-CK016-240V-W(FlashLED)</t>
  </si>
  <si>
    <t>LED-XM(FR)-2D-CK016-240V-В(FlashLED)</t>
  </si>
  <si>
    <t>LED-XM(FR)-2D-CK015-W-240V-30"(FlashLED)</t>
  </si>
  <si>
    <t>LED-XM(FR)-2D-CK015-B-240V-30"(FlashLED)</t>
  </si>
  <si>
    <t>LED-XM(FR)-2D-CK006-W-240V-30"(FlashLED)</t>
  </si>
  <si>
    <t>LED-XM(FR)-2D-CK006-B-240V-30"(FlashLED)</t>
  </si>
  <si>
    <t>LED-STAR-240V-R/W</t>
  </si>
  <si>
    <t>LED-2STAR-240V-Y/R</t>
  </si>
  <si>
    <t>LED-ARCH-5PCS-METOR-240V-R</t>
  </si>
  <si>
    <t>Male+FemaleConnector</t>
  </si>
  <si>
    <t>G2691</t>
  </si>
  <si>
    <t>G2821</t>
  </si>
  <si>
    <t>Т8-L600-9W-07-W</t>
  </si>
  <si>
    <t>NEOJ2018-000Nichia</t>
  </si>
  <si>
    <t>NEOJ2019-000Nichia</t>
  </si>
  <si>
    <t>NEOJ2020-000Nichia</t>
  </si>
  <si>
    <t>NEOJ2020-000Cree</t>
  </si>
  <si>
    <t>NEOJ2021-000Nichia</t>
  </si>
  <si>
    <t>NEOJ2021-000Cree</t>
  </si>
  <si>
    <t>NEOJ2022-000Nichia</t>
  </si>
  <si>
    <t>NEOJ2022-000Cree</t>
  </si>
  <si>
    <t>NEOJ2023-000Nichia</t>
  </si>
  <si>
    <t>50644-WW</t>
  </si>
  <si>
    <t>50574-WW</t>
  </si>
  <si>
    <t>50754-1-01-WW</t>
  </si>
  <si>
    <t>50664-1-01-WW</t>
  </si>
  <si>
    <t>B0691-NW</t>
  </si>
  <si>
    <t>B0691-WW</t>
  </si>
  <si>
    <t>B0241-(10W)</t>
  </si>
  <si>
    <t>B0241-(10W)-WW</t>
  </si>
  <si>
    <t>B0111-A(20W)</t>
  </si>
  <si>
    <t>B0111-A(20W)-WW</t>
  </si>
  <si>
    <t>I2083G-NW</t>
  </si>
  <si>
    <t>I2083G-WW</t>
  </si>
  <si>
    <t>I1933G-NW</t>
  </si>
  <si>
    <t>I1933G-WW</t>
  </si>
  <si>
    <t>I1073G-NW</t>
  </si>
  <si>
    <t>I1073G-WW</t>
  </si>
  <si>
    <t>91854-NW</t>
  </si>
  <si>
    <t>91854-WW</t>
  </si>
  <si>
    <t>H0015A-WW</t>
  </si>
  <si>
    <t>90504-WW</t>
  </si>
  <si>
    <t>90534-WW</t>
  </si>
  <si>
    <t>90604CREE</t>
  </si>
  <si>
    <t>I0943G-WW</t>
  </si>
  <si>
    <t>I0963G-WW</t>
  </si>
  <si>
    <t>I0973G-WW</t>
  </si>
  <si>
    <t>1200 High Power LED I-Panel К0013</t>
  </si>
  <si>
    <t>Лед лайн флекс (дюрафлекс) 240V</t>
  </si>
  <si>
    <t>Светодиодные лампы, диаметр колбы 120 мм</t>
  </si>
  <si>
    <t>ДЕКОЛЮМ СТРИПЛАЙТ</t>
  </si>
  <si>
    <t>Светодиодные фейерверки</t>
  </si>
  <si>
    <t>Гибкий неон 240V Профессиональный (Superbright)</t>
  </si>
  <si>
    <t>Гибкий неон 24V Профессиональный (Superbright)</t>
  </si>
  <si>
    <t>Мини гибкий неон 240V Профессиональный (Superbright)</t>
  </si>
  <si>
    <t>Гирлянды с мерцающими светодиодами</t>
  </si>
  <si>
    <t>Светодиодная лента (Риббон Флекс2) для внутреннего применения, 24V</t>
  </si>
  <si>
    <t>Светодиодная лента (Риббон Флекс2) для внутреннего применения, 12V</t>
  </si>
  <si>
    <t>Светодиодная лента Риббон флекс2 (влагозащищенная)</t>
  </si>
  <si>
    <t>Светодиодная лента Риббон флекс1 RGB</t>
  </si>
  <si>
    <t>Светодиодная лента Ледченнел флекс</t>
  </si>
  <si>
    <t>СВЕТОДИОДНЫЕ УЛИЧНЫЕ СВЕТИЛЬНИКИ</t>
  </si>
  <si>
    <t>Т8-L600-9W-07-W-CA</t>
  </si>
  <si>
    <t>Т8-L600-9W-07-W-MC</t>
  </si>
  <si>
    <t>Т8-L600-9W-07-W-X</t>
  </si>
  <si>
    <t>B0691-01-240V-W</t>
  </si>
  <si>
    <t>Heatshrinktube</t>
  </si>
  <si>
    <t>Термоусадочная трубка для Лед неон флекс</t>
  </si>
  <si>
    <t>LED-RPL-200-3,6M-240V-WW/BL</t>
  </si>
  <si>
    <t>LED-RPL-200-3,6M-240V-B/BL</t>
  </si>
  <si>
    <t xml:space="preserve"> 240V, Светодиодный занавес «Бахрома» для внутреннего применения на тонком проводе, 200 светодиодов, диаметр светодиода 3 мм, цвет синий, шнур черный, число светодиодов на лучах 2,4,6,8,10,8,6,4,2, расстояние между светодиодами 8 см., растояние между лучами 8 см., общая длина 3,6 метра, потребляемая мощность 12W</t>
  </si>
  <si>
    <t xml:space="preserve"> 240V, Светодиодный занавес «Бахрома» для внутреннего применения на тонком проводе, 200 светодиодов, диаметр светодиода 3 мм, цвет теплый белый, шнур черный, число светодиодов на лучах 2,4,6,8,10,8,6,4,2, расстояние между светодиодами 8 см., растояние между лучами 8 см., общая длина 3,6 метра, потребляемая мощность 12W</t>
  </si>
  <si>
    <t>Middle connector with cable for LN-FX</t>
  </si>
  <si>
    <t>Middle connector with cable for MLN-FX</t>
  </si>
  <si>
    <t>B0691-01-240V-WW</t>
  </si>
  <si>
    <t>Встраиваемый круглый светильник, корпус алюминиевый, диаметр светильника 227 мм, диаметр световой поверхности 200 мм, глубина встраиваемой части 55,5 мм, угол рассеивания света 120 градусов, потребляемая мощность 25W, светоотдача 2375 Lm, цвет свечения тёплый белый.</t>
  </si>
  <si>
    <t>FCB-3528-60L-5M-12V-R</t>
  </si>
  <si>
    <t>FCB-3528-60L-5M-12V-Y</t>
  </si>
  <si>
    <t>FCB-3528-60L-5M-12V-B</t>
  </si>
  <si>
    <t>FCB-3528-60L-5M-12V-G</t>
  </si>
  <si>
    <t>FCB-3528-60L-5M-12V-W</t>
  </si>
  <si>
    <t>FCB-3528-60L-5M-12V-WW</t>
  </si>
  <si>
    <t>FCB-3528-60L-5M-12V-WP-Y</t>
  </si>
  <si>
    <t>FCB-3528-60L-5M-12V-WP-B</t>
  </si>
  <si>
    <t>FCB-3528-60L-5M-12V-WP-G</t>
  </si>
  <si>
    <t>FCB-3528-60L-5M-12V-WP-W</t>
  </si>
  <si>
    <t>FPCW-SMD3528-5M-60L-12V-WP-R</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</si>
  <si>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тёплый белый</t>
  </si>
  <si>
    <t>I0203G-WW</t>
  </si>
  <si>
    <t>I0203G-W</t>
  </si>
  <si>
    <t>12V, 24V, Контроллер для светодиодной ленты SMD5050 RGB, 18А, возможность подключения 15 метров ленты с 60 светодиодами на 1 метре и 30 метров ленты с 30 светодиодами на 1 метре без усилителя сигнала. В комплекте пульт дистанционного управления цветом. Расстояние действия пульта до 5 метров без препятствий сигналу.</t>
  </si>
  <si>
    <t>GRC-18A-12-24V</t>
  </si>
  <si>
    <t>Светодиодный лампы с матовой цветной колбой 6 LED</t>
  </si>
  <si>
    <t>Светодиодная лампа с матовой цветной колбой, диаметр колбы 45 мм, цоколь Е27, 6 светодиодов, потребляемая мощность 1,5W, цвет: красный</t>
  </si>
  <si>
    <t>Светодиодная лампа с матовой цветной колбой, диаметр колбы 45 мм, цоколь Е27, 6 светодиодов, потребляемая мощность 1,5W, цвет: желтый</t>
  </si>
  <si>
    <t>Светодиодная лампа с матовой цветной колбой, диаметр колбы 45 мм, цоколь Е27, 6 светодиодов, потребляемая мощность 1,5W, цвет: синий</t>
  </si>
  <si>
    <t>Светодиодная лампа с матовой цветной колбой, диаметр колбы 45 мм, цоколь Е27, 6 светодиодов, потребляемая мощность 1,5W, цвет: зеленый</t>
  </si>
  <si>
    <t>Светодиодная лампа с матовой цветной колбой, диаметр колбы 45 мм, цоколь Е27, 6 светодиодов, потребляемая мощность 1,5W, цвет: белый</t>
  </si>
  <si>
    <t>LED-E27-G45-6L-240V-Y/Y</t>
  </si>
  <si>
    <t>LED-E27-G45-6L-240V-B/B</t>
  </si>
  <si>
    <t>LED-E27-G45-6L-240V-G/G</t>
  </si>
  <si>
    <t>LED-E27-G45-6L-240V-W/W</t>
  </si>
  <si>
    <t>GRP-120-220V-W</t>
  </si>
  <si>
    <t>GRP-120-220V-WW</t>
  </si>
  <si>
    <t>GRP-170-220V-WW</t>
  </si>
  <si>
    <t>GRP-170-220V-W</t>
  </si>
  <si>
    <t>GRP-225-220V-W</t>
  </si>
  <si>
    <t>GRP-225-220V-WW</t>
  </si>
  <si>
    <t>GSP-120-220V-W</t>
  </si>
  <si>
    <t>GSP-120-220V-WW</t>
  </si>
  <si>
    <t>GSP-225-220V-W</t>
  </si>
  <si>
    <t>GRP-200-220V-GLASS-W</t>
  </si>
  <si>
    <t>GRP-200-220V-GLASS-WW</t>
  </si>
  <si>
    <t>GSP-225-220V-WW</t>
  </si>
  <si>
    <t>GSP-200-220V-GLASS-W</t>
  </si>
  <si>
    <t>Низковольтная светодиодная система «Спайдер» (фиксинг) 3 луча</t>
  </si>
  <si>
    <t>LED-PLS-2003-20*0.3M-24V-Y</t>
  </si>
  <si>
    <t>LED-PLS-2003-20*0.3M-24V-B</t>
  </si>
  <si>
    <t>LED-PLS-2003-20*0.3M-24V-W</t>
  </si>
  <si>
    <t>LED-PLS-2003-20*0.3M-24V-WW</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</si>
  <si>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жёлтый</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</si>
  <si>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синий</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</si>
  <si>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белый</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</si>
  <si>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теплый белый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</si>
  <si>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жёлтый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</si>
  <si>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синий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</si>
  <si>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белый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</si>
  <si>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теплый белый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</si>
  <si>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t>
  </si>
  <si>
    <t>Гибкий неон 240V со светодиодами SMD 3528</t>
  </si>
  <si>
    <t>LN-FX-FCB-3528-2W-50M-240V-R</t>
  </si>
  <si>
    <t>LN-FX-FCB-3528-2W-50M-240V-Y</t>
  </si>
  <si>
    <t>LN-FX-FCB-3528-2W-50M-240V-B</t>
  </si>
  <si>
    <t>LN-FX-FCB-3528-2W-50M-240V-W</t>
  </si>
  <si>
    <t>да</t>
  </si>
  <si>
    <t>LED-PL-2W-1920-240V-WW/W</t>
  </si>
  <si>
    <t>LED-PL-2W-1920-240V-WW/CL</t>
  </si>
  <si>
    <t>Светодиодный световой занавес, 240V, размер 2Х1,5М, 20 нитей, 19 светодиодов на 1 нити, 380 светодиодов, потребляемая мощность 49W, возможность последовательног соединения, белый шнур, цвет: теплый белый</t>
  </si>
  <si>
    <t>Светодиодный световой занавес, 240V, размер 2Х1,5М, 20 нитей, 19 светодиодов на 1 нити, 380 светодиодов, потребляемая мощность 49W, возможность последовательног соединения, прозрачный шнур, цвет: теплый белый</t>
  </si>
  <si>
    <t>LED-PL-2W-3720-240V-WW/W</t>
  </si>
  <si>
    <t>LED-PL-2W-3720-240V-WW/CL</t>
  </si>
  <si>
    <t>Светодиодный световой занавес, 240V, размер 2Х3М, 20 нитей, 37 светодиодов на 1 нити, 740 светодиодов, потребляемая мощность 95,5W, возможность последовательного соединения, белый шнур, цвет: тёплый белый</t>
  </si>
  <si>
    <t>Светодиодный световой занавес, 240V, размер 2Х3М, 20 нитей, 37 светодиодов на 1 нити, 740 светодиодов, потребляемая мощность 95,5W, возможность последовательного соединения, прозрачный шнур, цвет: теплый белый</t>
  </si>
  <si>
    <t>LED-PL-2W-5720-240V-WW/W</t>
  </si>
  <si>
    <t>Светодиодный световой занавес, 240V, размер 2Х6М, 20 нитей, 57 светодиодов на 1 нити, 1140 светодиодов, потребляемая мощность 125W, возможность последовательного соединения, белый шнур, цвет: теплый белый</t>
  </si>
  <si>
    <t>LED-PL-2W-9020-240V-WW/W</t>
  </si>
  <si>
    <t>Светодиодный световой занавес, 240V, размер 2Х9М, 20 нитей, 90 светодиодов на 1 нити, 1800 светодиодов, потребляемая мощность 127,5W, возможность последовательного соединения, белый шнур, цвет: теплый белый</t>
  </si>
  <si>
    <t>Светодиодный световой занавес, 240V, размер 2Х1,5М,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теплый белый</t>
  </si>
  <si>
    <t>LED-PL-2W-1920-240V-WW/WH (FL)</t>
  </si>
  <si>
    <t>Светодиодный световой занавес, 240V, размер 2Х6М, 20 нитей, 57 светодиодов на 1 нити, каждый пятый светодиод мерцает, 1140 светодиодов, потребляемая мощность 191W, возможность последовательного соединения, белый шнур, цвет: белый</t>
  </si>
  <si>
    <t>Светодиодный световой занавес, 240V, размер 2Х6М, 20 нитей, 57 светодиодов на 1 нити, каждый пятый светодиод мерцает, 1140 светодиодов, потребляемая мощность 191W, возможность последовательного соединения, белый шнур, цвет: теплый белый</t>
  </si>
  <si>
    <t>LED-RPL-180-240V-WW/CL</t>
  </si>
  <si>
    <t>LED-PL-50-10M-240V-C9-CW/DG</t>
  </si>
  <si>
    <t>LED-PL-50-10M-240V-C9-WW/DG</t>
  </si>
  <si>
    <t>LED-PLG-192L-2M-240V-WW/CL</t>
  </si>
  <si>
    <t>LED-PLG-192L-2M-240V-WW/BL</t>
  </si>
  <si>
    <t>240V, светодиодная гирлянда "Мишура", длина гирлянды 1,5 м, 192 светодиода, каждый 5-й светодиод мерцает без контроллера, прозрачный провод, возможность последовательного соединения. Цвет светодиодов: теплый белый</t>
  </si>
  <si>
    <t>240V, светодиодная гирлянда "Мишура", длина гирлянды 1,5 м, 192 светодиода, каждый 5-й светодиод мерцает без контроллера, чёрный провод, возможность последовательного соединения. Цвет светодиодов: теплый белый</t>
  </si>
  <si>
    <t>LED-PL-SNOW-320L-0.5M-5-12V-WW</t>
  </si>
  <si>
    <t>LED-PL-SNOW-640L-1M-5-12V-W</t>
  </si>
  <si>
    <t>240/12V, светодиодная гирлянда со спускающимися трубками, длина гирлянды 2 м, пять трубок длиной по 0,5 м,чёрный провод, прозрачные трубки, возможность последовательного соединения, цвет светодиодов теплый белый. Эффект тающей сосульки.</t>
  </si>
  <si>
    <t>240/12V, светодиодная гирлянда со спускающимися трубками, длина гирлянды 2 м, пять трубок длиной по 1 м,чёрный провод, прозрачные трубки, возможность последовательного соединения, цвет светодиодов белый. Эффект тающей сосульки.</t>
  </si>
  <si>
    <t>LED-SNOW(IC)-RA002-12V-WW</t>
  </si>
  <si>
    <t>240/12V, светодиодная гирлянда со спускающимися акриловыми трубками, длина гирлянды 3 м, 5 трубок длиной по 0,5 м, чёрный провод, возможность последовательного соединения, цвет светодиодов теплый белый. Эффект тающей сосульки.</t>
  </si>
  <si>
    <t>TL-FCB-2W-5050-60L-50M-220V-W</t>
  </si>
  <si>
    <t>TL-FCB-2W-5050-60L-50M-220V-WW</t>
  </si>
  <si>
    <t>SL-410E2A3F-220V</t>
  </si>
  <si>
    <t>SRC-181-220V</t>
  </si>
  <si>
    <t>Whole-set-accessaries</t>
  </si>
  <si>
    <t>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5 х 14 мм, кратность резки 1 метр. Бухта 50 метров. Цвет светодиодов ровный белый</t>
  </si>
  <si>
    <t>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5 х 14 мм, кратность резки 1 метр. Бухта 50 метров. Цвет светодиодов тёплый белый</t>
  </si>
  <si>
    <t>220V, 2A, Контроллер для влагозащищённой высоковольтной светодиодной ленты TL-FCB-WF-5050 RGB</t>
  </si>
  <si>
    <t>220V, 10A, Контроллер для влагозащищённой высоковольтной светодиодной ленты TL-FCB-WF-5050 RGB</t>
  </si>
  <si>
    <t>Аксессуары для влагозащищённой высоковольтной светодиодной ленты TL-FCB-WF-5050 RGB</t>
  </si>
  <si>
    <t>END CAP-14MM-DL-4W</t>
  </si>
  <si>
    <t>END CAP-16MM-DL-5W</t>
  </si>
  <si>
    <t>Низковольтная светодиодная система «Спайдер» (фиксинг) 5 х 20 метров</t>
  </si>
  <si>
    <t>230V, Светодиодная сеть, 180 светодиодов, размер 2,5 Х 1,2 метра, потребляемая мощность  9,2 W, чёрный провод, возможность последовательного соединения,  цвет: мультиколор</t>
  </si>
  <si>
    <t>220V, Встраиваемый ультра тонкий светильник квадратной формы для внутреннего применения, материал: алюминий+акрил, внешний габарит 120 х 120 мм, глубина встраивания 20 мм, габарит отверстия для встраивания  109х109мм - 112х112 мм, потребляемая мощность 8W, светоотдача 660 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</si>
  <si>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120 х 120 мм, глубина встраивания 20 мм, габарит отверстия для встраивания  109х109мм - 112х112 мм, потребляемая мощность 8W, светоотдача 520 Lm, угол рассеивания 120°, цвет светильника - молочно-белый, цвет свечения - теплый белый.</t>
  </si>
  <si>
    <t>220V, Встраиваемый ультра тонкий светильник квадратной формы для внутреннего применения, материал: алюминий+акрил, внешний габарит 225 х 225 мм, глубина встраивания 20 мм, габарит отверстия для встраивания  175х175мм - 192х192 мм, потребляемая мощность 20W, светоотдача  1600Lm,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</si>
  <si>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225 х 225 мм, глубина встраивания 20 мм, габарит отверстия для встраивания  175х175мм - 192х192 мм, потребляемая мощность 20W, светоотдача  1300Lm, угол рассеивания 120°, цвет светильника - молочно-белый, цвет свечения - теплый белый.</t>
  </si>
  <si>
    <t>220V, Встраиваемый ультра тонкий светильник круглой формы для внутреннего применения, материал: алюминий+акрил, внешний диаметр 170 мм, глубина встраивания 20 мм, диаметр отверстия для встраивания  162-168 мм, потребляемая мощность 12W, светоотдача 980 Lm, угол рассеивания 120°, цвет светильника - молочно-белый, цвет свечения - ровный белый.</t>
  </si>
  <si>
    <t>220V, Встраиваемый ультра тонкий светильник круглой формы для внутреннего применения, материал: алюминий+акрил, внешний диаметр 170 мм, глубина встраивания 20 мм, диаметр отверстия для встраивания  162-168 мм, потребляемая мощность 12W, светоотдача 800 Lm, угол рассеивания 120°, цвет светильника - молочно-белый, цвет свечения - теплый белый.</t>
  </si>
  <si>
    <t>220V, Встраиваемый ультра тонкий светильник круглой формы для внутреннего применения, материал: алюминий+акрил, внешний диаметр 225 мм, глубина встраивания 20 мм, диаметр отверстия для встраивания  175-192 мм, потребляемая мощность 20W,  светоотдача 1600 Lm, угол рассеивания 120°, цвет светильника - молочно-белый, цвет свечения - ровный белый.</t>
  </si>
  <si>
    <t>220V, Встраиваемый ультра тонкий светильник круглой формы для внутреннего применения, материал: алюминий+акрил, внешний диаметр 225 мм, глубина встраивания 20 мм, диаметр отверстия для встраивания  175-192 мм, потребляемая мощность 20W,  светоотдача 1300 Lm, угол рассеивания 120°, цвет светильника - молочно-белый, цвет свечения - теплый белый.</t>
  </si>
  <si>
    <t>ГИРЛЯНДА "РОСА"</t>
  </si>
  <si>
    <t>Гирлянда "РОСА" фиксинг 2 метра</t>
  </si>
  <si>
    <t>LED-FLBC-20L-4.5V-R</t>
  </si>
  <si>
    <t>LED-FLBC-20L-4.5V-Y</t>
  </si>
  <si>
    <t>LED-FLBC-20L-4.5V-B</t>
  </si>
  <si>
    <t>LED-FLBC-20L-4.5V-G</t>
  </si>
  <si>
    <t>LED-FLBC-20L-4.5V-W</t>
  </si>
  <si>
    <t>LED-FLBC-20L-4.5V-WW</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</si>
  <si>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красный.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</si>
  <si>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желтый.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</si>
  <si>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синий.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</si>
  <si>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зеленый.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</si>
  <si>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белый.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</si>
  <si>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теплый белый. Цена гирлянды без батареек.</t>
  </si>
  <si>
    <t>Гирлянда "РОСА" фиксинг 4 метра</t>
  </si>
  <si>
    <t>LED-FLBC-40L-4.5V-R</t>
  </si>
  <si>
    <t>LED-FLBC-40L-4.5V-Y</t>
  </si>
  <si>
    <t>LED-FLBC-40L-4.5V-B</t>
  </si>
  <si>
    <t>LED-FLBC-40L-4.5V-G</t>
  </si>
  <si>
    <t>LED-FLBC-40L-4.5V-W</t>
  </si>
  <si>
    <t>LED-FLBC-40L-4.5V-WW</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</si>
  <si>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красный.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</si>
  <si>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желтый.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</si>
  <si>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синий.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</si>
  <si>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зеленый.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</si>
  <si>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белый.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</si>
  <si>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теплый белый.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</si>
  <si>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мультиколор. Цена гирлянды без батареек.</t>
  </si>
  <si>
    <t>Низковольтный пучок нитей светодиодной гирлянды "РОСА" фиксинг</t>
  </si>
  <si>
    <t>LED-FLBC-700L-CLUSTER-24V-R</t>
  </si>
  <si>
    <t>LED-FLBC-700L-CLUSTER-24V-Y</t>
  </si>
  <si>
    <t>LED-FLBC-700L-CLUSTER-24V-B</t>
  </si>
  <si>
    <t>LED-FLBC-700L-CLUSTER-24V-W</t>
  </si>
  <si>
    <t>LED-FLBC-700L-CLUSTER-24V-WW</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</si>
  <si>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красный</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</si>
  <si>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желтый</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</si>
  <si>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синий</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</si>
  <si>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белый</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</si>
  <si>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теплый белый</t>
  </si>
  <si>
    <t>Низковольтный пучок нитей светодиодной гирлянды "РОСА" флэш</t>
  </si>
  <si>
    <t>LED-FLBC-700L-CLUSTER-24V-B/FL</t>
  </si>
  <si>
    <t>LED-FLBC-700L-CLUSTER-24V-W/FL</t>
  </si>
  <si>
    <t>LED-FLBC-700L-CLUSTER-24V-WW/FL</t>
  </si>
  <si>
    <t>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синий</t>
  </si>
  <si>
    <t>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белый</t>
  </si>
  <si>
    <t>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теплый белый</t>
  </si>
  <si>
    <t>Низковольтный пучок нитей светодиодной гирлянды "РОСА" RGB</t>
  </si>
  <si>
    <t>LED-FLBC-700L-CLUSTER-24V-RGB</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</si>
  <si>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и контроллер в комплекте. Цвет светодиодов RGB</t>
  </si>
  <si>
    <t>LED-TW-400-20M-24V-WW/BL</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</si>
  <si>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тёплый белый</t>
  </si>
  <si>
    <t>GRP-180-220V-W</t>
  </si>
  <si>
    <t>GRP-180-220V-WW</t>
  </si>
  <si>
    <t>GRP-238-220V-W</t>
  </si>
  <si>
    <t>GRP-238-220V-WW</t>
  </si>
  <si>
    <t>GSP-110-220V-W</t>
  </si>
  <si>
    <t>GSP-110-220V-WW</t>
  </si>
  <si>
    <t>GSP-200-220V-W</t>
  </si>
  <si>
    <t>GSP-200-220V-WW</t>
  </si>
  <si>
    <t>GSP-238-220V-W</t>
  </si>
  <si>
    <t>GSP-238-220V-WW</t>
  </si>
  <si>
    <t>GSP-200-220V-GLASS-WW</t>
  </si>
  <si>
    <t>LED-E27-G45-6L-240V-R/R</t>
  </si>
  <si>
    <t>LED-PLS-2003-20*0.3M-24V-Y (Flash LED)</t>
  </si>
  <si>
    <t>LED-PLS-2003-20*0.3M-24V-B (Flash LED)</t>
  </si>
  <si>
    <t>LED-PLS-2003-20*0.3M-24V-W (Flash LED)</t>
  </si>
  <si>
    <t>LED-PLS-2003-20*0.3M-24V-WW (Flash LED)</t>
  </si>
  <si>
    <t>LED-PLS-2003-20*0.3M-24V-M (Flash LED)</t>
  </si>
  <si>
    <t>LED-FLBC-40L-4.5V-RGB</t>
  </si>
  <si>
    <t>Гирлянда "РОСА" фиксинг 10 метров</t>
  </si>
  <si>
    <t>LED-DD-100L-10M-12V-R</t>
  </si>
  <si>
    <t>LED-DD-100L-10M-12V-Y</t>
  </si>
  <si>
    <t>LED-DD-100L-10M-12V-B</t>
  </si>
  <si>
    <t>LED-DD-100L-10M-12V-G</t>
  </si>
  <si>
    <t>LED-DD-100L-10M-12V-W</t>
  </si>
  <si>
    <t>LED-DD-100L-10M-12V-WW</t>
  </si>
  <si>
    <t>LED-DD-100L-10M-12V-P</t>
  </si>
  <si>
    <t>LED-DD-100L-10M-12V-M</t>
  </si>
  <si>
    <t>LED-DD-100L-10M-12V-RGB</t>
  </si>
  <si>
    <t>Гирлянда "РОСА" фиксинг 20 метров</t>
  </si>
  <si>
    <t>LED-DD-200L-20M-12V-R</t>
  </si>
  <si>
    <t>LED-DD-200L-20M-12V-Y</t>
  </si>
  <si>
    <t>LED-DD-200L-20M-12V-B</t>
  </si>
  <si>
    <t>LED-DD-200L-20M-12V-G</t>
  </si>
  <si>
    <t>LED-DD-200L-20M-12V-W</t>
  </si>
  <si>
    <t>LED-DD-200L-20M-12V-WW</t>
  </si>
  <si>
    <t>LED-DD-200L-20M-12V-P</t>
  </si>
  <si>
    <t>LED-DD-200L-20M-12V-M</t>
  </si>
  <si>
    <t>LED-DD-200L-20M-12V-RGB</t>
  </si>
  <si>
    <t>Гирлянда "РОСА" 10 метра с мерцающими светодиодами</t>
  </si>
  <si>
    <t>LED-DD-100L-10M-12V-W(Flash)</t>
  </si>
  <si>
    <t>LED-DD-100L-10M-12V-WW(Flash)</t>
  </si>
  <si>
    <t>LED-DD-100L-10M-12V-M(Flash)</t>
  </si>
  <si>
    <t>LED-DD-200L-20M-12V-W(Flash)</t>
  </si>
  <si>
    <t>LED-DD-200L-20M-12V-WW(Flash)</t>
  </si>
  <si>
    <t>LED-DD-200L-20M-12V-M(Flash)</t>
  </si>
  <si>
    <t>LED-DD-600L-20M-12V-W(Rain)</t>
  </si>
  <si>
    <t>LED-DD-600L-20M-12V-WW(Rain)</t>
  </si>
  <si>
    <t>LED-DD-600L-20M-12V-B(Rain)</t>
  </si>
  <si>
    <t>LN-FX-FCB-3528-2W-50M-24V-Y</t>
  </si>
  <si>
    <t>LN-FX-FCB-3528-2W-50M-24V-W</t>
  </si>
  <si>
    <t>Гибкий неон 24V со светодиодами SMD 3528</t>
  </si>
  <si>
    <t>Светодиодные сети с мерцающими светодиодами</t>
  </si>
  <si>
    <t>LED-SNL-S-180-230V-W/CL(Flash)</t>
  </si>
  <si>
    <t>LED-SNL-S-180-230V-WW/CL(Flash)</t>
  </si>
  <si>
    <t>LED-SNL-S-180-230V-M/CL(Flash)</t>
  </si>
  <si>
    <t>Middle connector with cable for LN-FX-FCB-3528</t>
  </si>
  <si>
    <t>LN-FX-FCB-3528-CA(1,6A)</t>
  </si>
  <si>
    <t>LN-FX-FCB-3528-CA(4A)</t>
  </si>
  <si>
    <t>LN-FX-FCB-3528-X</t>
  </si>
  <si>
    <t>LN-FX-FCB-3528-T</t>
  </si>
  <si>
    <t>LN-FX-FCB-3528-L</t>
  </si>
  <si>
    <t>LN-FX-FCB-3528-CA-4</t>
  </si>
  <si>
    <t>LN-FX-FCB-3528-CA-3</t>
  </si>
  <si>
    <t>Промежуточный коннектор для LED NEON FLEX-FCB-3528, длина 0,5 метра</t>
  </si>
  <si>
    <t>Электрический провод с конвертером 1,6А, коннектор "папа", заглушка для FCB-3528</t>
  </si>
  <si>
    <t>Электрический провод с конвертером 4А, коннектор "папа", заглушка для FCB-3528</t>
  </si>
  <si>
    <t>Х-соединяющий коннектор для LED NEON FLEX-FCB-3528</t>
  </si>
  <si>
    <t>T-соединяющий коннектор для LED NEON FLEX-FCB-3528</t>
  </si>
  <si>
    <t>L-соединяющий коннектор для LED NEON FLEX-FCB-3528</t>
  </si>
  <si>
    <t>Заглушка для Лед Неон Флекс LN-FX-FCB-3528-CA-3</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</si>
  <si>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красный.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</si>
  <si>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желтый.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</si>
  <si>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синий.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</si>
  <si>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зеленый.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</si>
  <si>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белый.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</si>
  <si>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теплый белый.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</si>
  <si>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розовый.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</si>
  <si>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мультиколор.</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</si>
  <si>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RGB.</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</si>
  <si>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красный.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</si>
  <si>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желтый.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</si>
  <si>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синий.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</si>
  <si>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белый.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</si>
  <si>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теплый белый.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</si>
  <si>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зеленый.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</si>
  <si>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розовый.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</si>
  <si>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мультиколор.</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</si>
  <si>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RGB.</t>
  </si>
  <si>
    <t>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белый.</t>
  </si>
  <si>
    <t>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теплый белый.</t>
  </si>
  <si>
    <t>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мультиколор.</t>
  </si>
  <si>
    <t>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белый.</t>
  </si>
  <si>
    <t>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теплый белый.</t>
  </si>
  <si>
    <t>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мультиколор.</t>
  </si>
  <si>
    <t>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 цвет теплый белый, цвет мерцающих диодов холодный белый.</t>
  </si>
  <si>
    <t>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цвет диодов мультиколор</t>
  </si>
  <si>
    <t>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цвет диодов белый</t>
  </si>
  <si>
    <t>Светодиодная лампа с матовой белой колбой, диаметр колбы 50 мм, цоколь Е27, 9 светодиодов, потребляемая мощность 4,5W, цвет: красный</t>
  </si>
  <si>
    <t>Светодиодная лампа с матовой белой колбой, диаметр колбы 50 мм, цоколь Е27, 9 светодиодов, потребляемая мощность 4,5W, цвет: желтый</t>
  </si>
  <si>
    <t>Светодиодная лампа с матовой белой колбой, диаметр колбы 50 мм, цоколь Е27, 9 светодиодов, потребляемая мощность 4,5W, цвет: зеленый</t>
  </si>
  <si>
    <t>Светодиодная лампа с матовой белой колбой, диаметр колбы 50 мм, цоколь Е27, 9 светодиодов, потребляемая мощность 4,5W, цвет: синий</t>
  </si>
  <si>
    <t>Светодиодная лампа с матовой белой колбой, диаметр колбы 50 мм, цоколь Е27, 9 светодиодов, потребляемая мощность 4,5W, цвет: белый</t>
  </si>
  <si>
    <t>Светодиодная лампа с матовой белой колбой, диаметр колбы 50 мм, цоколь Е27, 9 светодиодов, потребляемая мощность 5W, самостоятельно меняет 7 цветов</t>
  </si>
  <si>
    <t>LN-FX-FCB-3528-2W-50M-240V-O</t>
  </si>
  <si>
    <t>Светодиодная гирлянда "Еловая шишка", длина гирлянды 10 м., расстояние между шишками 20 см., 240V, без контроллера, 50 шишек в гирлянде, возможность последовательного соединения, тёмно-зелёный провод, цвет: белый</t>
  </si>
  <si>
    <t>Светодиодная гирлянда "Еловая шишка", длина гирлянды 10 м., расстояние между шишками 20 см., 240V, без контроллера, 50 шишек в гирлянде, возможность последовательного соединения, тёмно-зелёный провод, цвет: теплый белый</t>
  </si>
  <si>
    <t>LED-LP-100M-150-12V-B/CL</t>
  </si>
  <si>
    <t>LED-LP-100M-150-12V-Y/CL</t>
  </si>
  <si>
    <t>LED-SNOW-CL(198)-8-2,5M-240V-B/W</t>
  </si>
  <si>
    <t>240V, светодиодная гирлянда бахрома "Снежинка", длина гирлянды 2,5 м, 8 нитей, длина нитей 50 и 30 см, каждая нить оканчивается снежинкой бело-голубого цвета, потребляемая мощность 7,68 W/М, с контроллером, цвет провода прозрачный</t>
  </si>
  <si>
    <t>240V, Светодиодный занавес с повышенной степенью защиты, размер 2,5 Х 5 М, 25 нитей, 50 светодиодов с капсулой на 1 нити, 1250 светодиодов, потребляемая мощность 164,8 W, белый провод, цвет: белый</t>
  </si>
  <si>
    <t>240V, Светодиодный занавес с повышенной степенью защиты, размер 2,5 Х 6 М, 25 нитей, 57 светодиодов с капсулой на 1 нити, 1425 светодиодов, потребляемая мощность 168 W, тёмно-зелёный провод, цвет: синий</t>
  </si>
  <si>
    <t>240V, Уличный прожектор со светодиодной матрицей прямоугольной формы, габарит: 405 х 330 х 116 мм, потребляемая мощность 100W, влаго и пылезащита IP 65, светоотдача 6600 Lm, угол рассеивания 120°, материал корпуса - метал, цвет корпуса серебро, цвет свечения теплый белый.</t>
  </si>
  <si>
    <r>
      <t>240V, Уличный прожектор со светодиодной матрицей прямоугольной формы, габарит: 285 х 368 х 120 мм, потребляемая мощность 80W, влаго и пылезащита IP 65, светоотдача 5440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</si>
  <si>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285 х 368 х 120 мм, потребляемая мощность 70W, влаго и пылезащита IP 65, светоотдача 4784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</si>
  <si>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290 х 240 х 150 мм, потребляемая мощность 50W, влаго и пылезащита IP 65, светоотдача 3360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</si>
  <si>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225 х 183 х 125 мм, потребляемая мощность 30W, влаго и пылезащита IP 65, светоотдача 2080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</si>
  <si>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180 х 140 х 100 мм, потребляемая мощность 20W, влаго и пылезащита IP 65, светоотдача 1400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</si>
  <si>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120 х 90 х 85 мм, потребляемая мощность 10W, влаго и пылезащита IP 65, светоотдача 704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</si>
  <si>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t>LN-FX-FCB-3528-2W-50M-240V-WW</t>
  </si>
  <si>
    <t>LED-RPL-180-240V-WW/W</t>
  </si>
  <si>
    <t>240V, Комплект "Звездное небо", LED MINI, светодиодный рассеиватель света, потребляемая мощность 16W, размер рассеивателя мм, вес  кг, пучок 155 нитей сечения 0,75мм, длина нитей  2,0 метра, многоцветный. Пульт управления в комплекте</t>
  </si>
  <si>
    <t>240V, Комплект "Звездное небо", LED MINI, светодиодный рассеиватель света, потребляемая мощность 16W, размер рассеивателя мм, вес  кг, пучок 100 нитей сечения 0,75мм разделены на на пучки, 25 нитей в каждом пучке длиной 2,3,4,5 метров, многоцветный. Пульт управления в комплекте</t>
  </si>
  <si>
    <t xml:space="preserve"> </t>
  </si>
  <si>
    <t>LED-1920-1.5*2-240V-GO2-R</t>
  </si>
  <si>
    <t>LED-1920-1.5*2-240V-GO2-Y</t>
  </si>
  <si>
    <t>LED-1920-1.5*2-240V-GO2-B</t>
  </si>
  <si>
    <t>LED-1920-1.5*2-240V-GO2-W</t>
  </si>
  <si>
    <t>LED-1920-1.5*2-240V-GO2-G</t>
  </si>
  <si>
    <t>LED-1920-1.5*2-240V-GO2-М</t>
  </si>
  <si>
    <t>LED-3020-3*2M-240V-G02-R</t>
  </si>
  <si>
    <t>LED-3020-3*2M-240V-G02-G</t>
  </si>
  <si>
    <t>LED-3020-3*2M-240V-G02-Y</t>
  </si>
  <si>
    <t>LED-3020-3*2M-240V-G02-B</t>
  </si>
  <si>
    <t>LED-3020-3*2M-240V-G02-W</t>
  </si>
  <si>
    <t>LED-3020-3*2M-240V-G02-M</t>
  </si>
  <si>
    <t>LED-5020-6*2M-240V-G02-R</t>
  </si>
  <si>
    <t>LED-5020-6*2M-240V-G02-G</t>
  </si>
  <si>
    <t>LED-5020-6*2M-240V-G02-Y</t>
  </si>
  <si>
    <t>LED-5020-6*2M-240V-G02-B</t>
  </si>
  <si>
    <t>LED-5020-6*2M-240V-G02-W</t>
  </si>
  <si>
    <t>LED-5020-6*2M-240V-G02-M</t>
  </si>
  <si>
    <t>LED-PLR-100-10M-240V-W/W</t>
  </si>
  <si>
    <t>LED-PLR-100-10M-240V-WW/W</t>
  </si>
  <si>
    <t>LED-PLR-100-10M-240V-W/DG</t>
  </si>
  <si>
    <t>LED-PLR-100-10M-240V-B/DG</t>
  </si>
  <si>
    <t>LED-PLR-100-10M-240V-WW/DG</t>
  </si>
  <si>
    <t>LED-PL-50-10M-240V-WW/CL(gold)</t>
  </si>
  <si>
    <t>LED-PL-50-10M-240V-W/CL(silver)</t>
  </si>
  <si>
    <t>Светодиодная гирляна «Восточная сказка»</t>
  </si>
  <si>
    <t>240V, Гирлянда светодиодная с золотыми шарами для внутреннего применения, диаметр шара 40 мм, расстояние между шарами 20 см, длина гирлянды 10 метров, прозрачный провод, потребляемая мощность 5W, возможность последовательного соединения. Цвет теплый белый.</t>
  </si>
  <si>
    <t>240V, Гирлянда светодиодная с серебрянными шарами для внутреннего применения, диаметр шара 40 мм, расстояние между шарами 20 см, длина гирлянды 10 метров, прозрачный провод, потребляемая мощность 5W, возможность последовательного соединения. Цвет белый.</t>
  </si>
  <si>
    <t>LED-DL-4W-CA-3</t>
  </si>
  <si>
    <t>LED-DL-5W-CA-3</t>
  </si>
  <si>
    <t>TL-FCB-2W-5050-CA(4A)</t>
  </si>
  <si>
    <t>Комплект подключения для высоковольтной ленты TL-FCB-2W-5050</t>
  </si>
  <si>
    <t>LED-PL-1920-240V-Y/W(FL)</t>
  </si>
  <si>
    <t>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47,5W, возможность последовательного соединения, белый шнур, цвет: желтый</t>
  </si>
  <si>
    <t>GRP-200-240V-W</t>
  </si>
  <si>
    <t>220V, Встраиваемый ультра тонкий светильник круглой формы для внутреннего применения, материал: алюминий+акрил, внешний диаметр 195 мм, глубина встраивания 20 мм, диаметр отверстия для встраивания  175 мм, потребляемая мощность 15W, светоотдача 1100 Lm, угол рассеивания 120°, цвет светильника - молочно-белый, цвет свечения - ровный белый</t>
  </si>
  <si>
    <t>GRP-200-240V-WW</t>
  </si>
  <si>
    <t>220V, Встраиваемый ультра тонкий светильник круглой формы для внутреннего применения, материал: алюминий+акрил, внешний диаметр 195 мм, глубина встраивания 20 мм, диаметр отверстия для встраивания  175 мм, потребляемая мощность 15W, светоотдача 980 Lm, угол рассеивания 120°, цвет светильника - молочно-белый, цвет свечения - теплый белый</t>
  </si>
  <si>
    <t>Гибкий неон 240V со светодиодами SMD 2835</t>
  </si>
  <si>
    <t>LN-FX-FCB-2835-2W-50M-240V-R</t>
  </si>
  <si>
    <t>LN-FX-FCB-2835-2W-50M-240V-Y</t>
  </si>
  <si>
    <t>LN-FX-FCB-2835-2W-50M-240V-O</t>
  </si>
  <si>
    <t>LN-FX-FCB-2835-2W-50M-240V-B</t>
  </si>
  <si>
    <t>LN-FX-FCB-2835-2W-50M-240V-G</t>
  </si>
  <si>
    <t>LN-FX-FCB-2835-2W-50M-240V-NW</t>
  </si>
  <si>
    <t>LN-FX-FCB-2835-2W-50M-240V-CW</t>
  </si>
  <si>
    <t>LN-FX-FCB-2835-2W-50M-240V-WW</t>
  </si>
  <si>
    <t>Ультра тонкий гибкий неон 220V со светодиодами SMD 2835</t>
  </si>
  <si>
    <t>SN-FX-2835-2W-8X16-50M-220V-R</t>
  </si>
  <si>
    <t>SN-FX-2835-2W-8X16-50M-220V-Y</t>
  </si>
  <si>
    <t>SN-FX-2835-2W-8X16-50M-220V-W</t>
  </si>
  <si>
    <t xml:space="preserve">Комплект подключения для SN-FX-2835-50M-240V </t>
  </si>
  <si>
    <t>Крепежный (мини) канал для SN-FX-2835-50M-240V</t>
  </si>
  <si>
    <t>SN-FX-2835-2W-8X16-50M-220V-G</t>
  </si>
  <si>
    <t>SN-FX-2835-2W-8X16-50M-220V-B</t>
  </si>
  <si>
    <t>SN-FX-2835-2W-8X16-50M-220V-WW</t>
  </si>
  <si>
    <t>LN-FX-CH-2м</t>
  </si>
  <si>
    <t>LN-FX-CH-4см</t>
  </si>
  <si>
    <t xml:space="preserve">Ультра тонкий гибкий неон 12V со светодиодами SMD 2835 </t>
  </si>
  <si>
    <t>SN-FX-3528-2W-8X16-50M-12V-B</t>
  </si>
  <si>
    <t>SN-FX-3528-2W-8X16-50M-12V-W</t>
  </si>
  <si>
    <t>SN-FX-3528-2W-8X16-50M-12V-WW</t>
  </si>
  <si>
    <t>Характеристики товара</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</si>
  <si>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красный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</si>
  <si>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желтый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</si>
  <si>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синий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</si>
  <si>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зеленый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</si>
  <si>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белый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</si>
  <si>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теплый белый</t>
  </si>
  <si>
    <t>240V, RGB LED NEON FLEX на основе светодиодов SMD 5050, габариты 15Х26мм, расстояние между светодиодами 1,47 см, 68 светодиодов на 1 метре, потребляемая мощность 12 W/M, кратность резки 1 метр, подключение через контроллер SRC-181-240V, макс. до 100 метров, бухта 25 метров</t>
  </si>
  <si>
    <t>240V, Светодиодный прожектор LED Vivid Linear Wash, 36 мощных светодиодов (HIGH POWER) по 1W с рассеивающей линзой, угол рассеивания 25 градусов, потребляемая мощность 64,8W, габариты L1200xW60xH122 мм, вес 3,8 кг, IP 65. Цвет светодиодов: красных 12 шт., зелёных 12 шт., синих 12 шт.</t>
  </si>
  <si>
    <t>LED-E27-G45-6L-240V-WW/W</t>
  </si>
  <si>
    <t>Светодиодная лампа с матовой цветной колбой, диаметр колбы 45 мм, цоколь Е27, 6 светодиодов, потребляемая мощность 1,5W, цвет: теплый белый</t>
  </si>
  <si>
    <t>SN-FX-2835-CA (4А)</t>
  </si>
  <si>
    <t>SN-FX-2835-CH (4см)</t>
  </si>
  <si>
    <t>LN-FX-FCB-2835-CA(4A)</t>
  </si>
  <si>
    <t>LW-300*130-REVO-PC-240V-RGB</t>
  </si>
  <si>
    <t>240V, Светодиодный прожектор LED WALL WASHER, 36  мощных светодиодов (HIGH POWER LED) по 1W с рассеивающей линзой, угол рассеивания 25 градусов, потребляемая мощность 48W, габариты L390хW137,5хH139 мм, вес 3,35 кг., IP 65, Цвет светодиодов: красных 12 шт., зелёных 12 шт., синих 12 шт.</t>
  </si>
  <si>
    <t>Светодиодная лампа с прозрачной колбой, диаметр колбы 45 мм, цоколь Е27, 6 светодиодов, потребляемая мощность 1,5W, цвет: красный</t>
  </si>
  <si>
    <t>Светодиодная лампа с прозрачной колбой, диаметр колбы 45 мм, цоколь Е27, 6 светодиодов, потребляемая мощность 1,5W, цвет: жёлтый</t>
  </si>
  <si>
    <t>Светодиодная лампа с прозрачной колбой, диаметр колбы 45 мм, цоколь Е27, 6 светодиодов, потребляемая мощность 1,5W, цвет: синий</t>
  </si>
  <si>
    <t>Светодиодная лампа с прозрачной колбой, диаметр колбы 45 мм, цоколь Е27, 6 светодиодов, потребляемая мощность 1,5W, цвет: зелёный</t>
  </si>
  <si>
    <t>Светодиодная лампа с прозрачной колбой, диаметр колбы 45 мм, цоколь Е27, 6 светодиодов, потребляемая мощность 1,5W, цвет: белый</t>
  </si>
  <si>
    <t>Светодиодная лампа с прозрачной колбой, диаметр колбы 45 мм, цоколь Е27, 6 светодиодов, потребляемая мощность 1,5W, цвет: тёплый белый</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</si>
  <si>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чёрный шнур, цвет: холодный белый</t>
  </si>
  <si>
    <t>LED-PL-2W-5720-240V-W/BL</t>
  </si>
  <si>
    <t>LED-PLR(G02)-100L-10M-240V-B/DG</t>
  </si>
  <si>
    <t>240V, Гирлянда со светодиодными матовыми шариками, диаметр шарика 8 мм, расстояние между шариками 10см, длина гирлянды 10 метров, прорезиненный провод темно-зелёного цвета, потребляемая мощность 9W, возможность последовательного соединения. Цвет: синий</t>
  </si>
  <si>
    <t>LED-PLR(G02)-100L-10M-240V-W/DG</t>
  </si>
  <si>
    <t>240V, Гирлянда со светодиодными матовыми шариками, диаметр шарика 8 мм, расстояние между шариками 10см, длина гирлянды 10 метров, прорезиненный провод темно-зелёного цвета, потребляемая мощность 9W, возможность последовательного соединения. Цвет: холодный белый</t>
  </si>
  <si>
    <t>LN-FX-FCB-2835-CA(1,6A)</t>
  </si>
  <si>
    <t>LN-FX-FCB-2835-CA-4</t>
  </si>
  <si>
    <t>LN-FX-FCB-2835-CA-3</t>
  </si>
  <si>
    <t>Заглушка для Лед Неон Флекс LN-FX-FCB-2835</t>
  </si>
  <si>
    <t>LN-FX-FCB-3528-2W-50M-240V-G</t>
  </si>
  <si>
    <t>Светодиодная гирлянда Твинкл лайт для внутреннего применения, длина 20 метров, 400 светодиодов, с контроллером и трансформатором, без возможности последовательного соединения, цвет провода черный, цвет светодиодов: тёплый белый.</t>
  </si>
  <si>
    <t>LED-TW-20М-400-24V-WW/BL</t>
  </si>
  <si>
    <t>LW-1200-REVO-12V-240V-RGB</t>
  </si>
  <si>
    <t>LW-400-REVO-PC-240V-W</t>
  </si>
  <si>
    <t>LW-400-REVO-PC-240V-WW</t>
  </si>
  <si>
    <t>LW-800-REVO-PC-240V-W</t>
  </si>
  <si>
    <t>LW-800-REVO-PC-240V-WW</t>
  </si>
  <si>
    <t>240V, Светодиодный прожектор LED Vivid Linear Wash, 9 мощных светодиодов (HIGH POWER) по 1W с рассеивающей линзой, угол рассеивания 25 градусов, потребляемая мощность 10W, габариты L400xW60xH122 мм, вес 1,25 кг, IP 65, без возможности последовательного соединения. Цвет светодиодов: белый</t>
  </si>
  <si>
    <t>240V, Светодиодный прожектор LED Vivid Linear Wash, 9 мощных светодиодов (HIGH POWER) по 1W с рассеивающей линзой, угол рассеивания 25 градусов, потребляемая мощность 10W, габариты L400xW60xH122 мм, вес 1,25 кг, IP 65, без возможности последовательного соединения. Цвет светодиодов: теплый белый</t>
  </si>
  <si>
    <t>240V, Светодиодный прожектор LED Vivid Linear Wash, 18 мощных светодиодов (HIGH POWER) по 1W с рассеивающей линзой, угол рассеивания 25 градусов, потребляемая мощность 20W, габариты L800xW60xH122 мм, вес 2,5 кг, IP 65, без возможности последовательного соединения. Цвет светодиодов: белый</t>
  </si>
  <si>
    <t>240V, Светодиодный прожектор LED Vivid Linear Wash, 18 мощных светодиодов (HIGH POWER) по 1W с рассеивающей линзой, угол рассеивания 25 градусов, потребляемая мощность 20W, габариты L800xW60xH122 мм, вес 2,5 кг, IP 65, без возможности последовательного соединения. Цвет светодиодов: теплый белый</t>
  </si>
  <si>
    <t>Низковольтная светодиодная гирлянда-нить "РОСА" с эффектом текущей воды</t>
  </si>
  <si>
    <t>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белый.</t>
  </si>
  <si>
    <t>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теплый белый.</t>
  </si>
  <si>
    <t>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синий.</t>
  </si>
  <si>
    <t>Опт</t>
  </si>
  <si>
    <t>Розница</t>
  </si>
  <si>
    <t>TL-FCB-WF-5050RGB-68L-100M-240V</t>
  </si>
  <si>
    <t>Промежуточный коннектор для SN-FX-FCB-2835, длина 0,5 метра</t>
  </si>
  <si>
    <t>Промежуточный коннектор для LN-FX-FCB-2835, длина 0,5 метра</t>
  </si>
  <si>
    <t>240V, RGB LED NEON FLEX на основе светодиодов SMD 5050, габариты 20Х20мм, расстояние между светодиодами 1,47 см, 68 светодиодов на 1 метре, потребляемая мощность 12 W/M, кратность резки 1 метр, подключение через контроллер SRC-181-240V, макс. до 100 метров, бухта 25 метров</t>
  </si>
  <si>
    <t>Промежуточный коннектор для LN-FX-FCB-5050 (15*26), длина 0,5 метра</t>
  </si>
  <si>
    <t>Промежуточный коннектор для LN-FX-FCB-5050 (20*20), длина 0,5 метра</t>
  </si>
  <si>
    <t>LN-FX-FCB-5050-CA-4 (15*26)</t>
  </si>
  <si>
    <t>LN-FX-FCB-5050-CA-3 (15*26)</t>
  </si>
  <si>
    <t>LN-FX-FCB-5050-CA-4 (20*20)</t>
  </si>
  <si>
    <t>LN-FX-FCB-5050-CA-3 (20*20)</t>
  </si>
  <si>
    <t>Заглушка для Лед Неон Флекс LN-FX-FCB-5050-CA-3 (15*26)</t>
  </si>
  <si>
    <t>Заглушка для Лед Неон Флекс LN-FX-FCB-5050-CA-3 (20*20)</t>
  </si>
  <si>
    <t>LТ-FCB-2W-3528-CA(1,6A)</t>
  </si>
  <si>
    <t>Комплект подключения для высоковольтной ленты LТ-FCB-2W-3528</t>
  </si>
  <si>
    <t>LТ-FCB-2W-5050-CA(4A)</t>
  </si>
  <si>
    <t>Комплект подключения для высоковольтной ленты LТ-FCB-2W-5050</t>
  </si>
  <si>
    <t>Комплект подключения для SN-FX-2835-50M-240V (1,6А)</t>
  </si>
  <si>
    <t>Соединяющий коннектор для FCB-3528</t>
  </si>
  <si>
    <t/>
  </si>
  <si>
    <t>Код</t>
  </si>
  <si>
    <t>SN-FX-2835-CA (1,6А)</t>
  </si>
  <si>
    <t>12V, LED NEON FLEX на основе светодиодов SMD 3528, габариты 8Х16мм, 60 светодиодов на 1 метре, кратность резки 0,2 метра, потребляемая мощность 4,8 W/M, бухта 50 метров, цвет: синий</t>
  </si>
  <si>
    <t>12V, LED NEON FLEX на основе светодиодов SMD 3528, габариты 8Х16мм, 60 светодиодов на 1 метре, кратность резки 0,2 метра, потребляемая мощность 4,8 W/M, бухта 50 метров, цвет: белый</t>
  </si>
  <si>
    <t>12V, LED NEON FLEX на основе светодиодов SMD 3528, габариты 8Х16мм, 60 светодиодов на 1 метре, кратность резки 0,2 метра, потребляемая мощность 4,8 W/M, бухта 50 метров, цвет: теплый белый</t>
  </si>
  <si>
    <t>тип цены</t>
  </si>
  <si>
    <t>теги</t>
  </si>
  <si>
    <t>19,20,22</t>
  </si>
  <si>
    <t>24,25,932</t>
  </si>
  <si>
    <t>27,28,933</t>
  </si>
  <si>
    <t>240V, Светодиодный занавес «Бахрома с кристаллами» для внутреннего применения, 90 светодиодов, цвет ровный белый, провод прозрачный, число светодиодов с кристаллами на нитях: 2,4,6,4,2, расстояние между светодиодами 10 см., растояние между лучами 10 см., общая ширина 2,5 метра, потребляемая мощность 8,64 W, возможность последовательного соединения</t>
  </si>
  <si>
    <t>240V, Светодиодный занавес «Бахрома с кристаллами» для внутреннего применения, 90 светодиодов, цвет тёплый белый, провод прозрачный, число светодиодов с кристаллами на нитях: 2,4,6,4,2, расстояние между светодиодами 10 см., растояние между лучами 10 см., общая ширина 2,5 метра, потребляемая мощность 8,64 W, возможность последовательного соединения</t>
  </si>
  <si>
    <t>240V, Светодиодный занавес «Бахрома», 180 светодиодов (30Х6), цвет теплый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</si>
  <si>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занавес «Бахрома», 180 светодиодов (30Х6), цвет теплый белый,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</si>
  <si>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LED-LP-100M-150-12V-WW/CL</t>
  </si>
  <si>
    <t>SL-411-01-240V</t>
  </si>
  <si>
    <t>240V, Контроллер 4-х канальный для Белт Лайт 5BL, влагозащищенный, 12 программ, суммарная мощность на 4 канала 4800W.</t>
  </si>
  <si>
    <t>LED-2BLR-G50-20-10M-240V-W/BL</t>
  </si>
  <si>
    <t>LED-2BLR-G50-20-10M-240V-WW/BL</t>
  </si>
  <si>
    <t>240V, Гирлянда со светодиодными матовыми пластиковыми шарами, диаметр шара 50 мм., внутри каждого шара 7 SMD 2835 светодиодов, расстояние между шарами 50см, длина гирлянды 10 метров, потребляемая мощность 28 W, чёрный провод, возможность последовательного соединения до 9 гирлянд. Цвет: холодный белый.</t>
  </si>
  <si>
    <t>240V, Гирлянда со светодиодными матовыми пластиковыми шарами, диаметр шара 50 мм., внутри каждого шара 7 SMD 2835 светодиодов, расстояние между шарами 50см, длина гирлянды 10 метров, потребляемая мощность 28 W, чёрный провод, возможность последовательного соединения до 9 гирлянд. Цвет: тёплый белый.</t>
  </si>
  <si>
    <t>LED-PLR-100-10M-240V-R/W</t>
  </si>
  <si>
    <t>LED-PLR-100-10M-240V-R/DG</t>
  </si>
  <si>
    <t>END CAPforLED-FL-5W</t>
  </si>
  <si>
    <t>Сортировка</t>
  </si>
  <si>
    <t>LED-3STAR-240V-R/B/W</t>
  </si>
  <si>
    <t>240V, Светодиодный мотив с опорой "ТРИ ЗВЕЗДЫ",
размер: 1,5 х 0,67 метра, потребляемая мощность 17,28 W, без контроллера, цвет: нижняя звезда - красная, средняя звезда - синяя, верхняя звезда - белая.</t>
  </si>
  <si>
    <t xml:space="preserve">240V, двухжильный резиновый шлейф, бухта 50 метров, расстояние межу патронами под цоколь Е27 - 25 см, влагозащищённый, цвет шлейфа и патронов черный </t>
  </si>
  <si>
    <t>SN-FX-2835-CA-3</t>
  </si>
  <si>
    <t>Заглушка для SN-FX-2835-50M-240V</t>
  </si>
  <si>
    <t xml:space="preserve">240V, двухжильный резиновый шлейф, бухта 50 метров, расстояние межу патронами под цоколь Е27 - 25 см, влагозащищённый, цвет шлейфа и патронов белый </t>
  </si>
  <si>
    <t>Светодиодные гирлянды с повышенной степенью защиты с мерцающими диодами</t>
  </si>
  <si>
    <t>LED-PLR-100-10M-240V-WW/DG (Flesh LED cool white)</t>
  </si>
  <si>
    <t>LED-PLR-100-10M-240V-WW/DG (Flesh LED warm white)</t>
  </si>
  <si>
    <t>LED-PLR-100-10M-240V-WW/W (Flesh LED warm white)</t>
  </si>
  <si>
    <t>LED-PLR-100-10M-240V-W/DG (Flesh LED cool white)</t>
  </si>
  <si>
    <t>LED-PLR-100-10M-240V-W/W (Flesh LED cool white)</t>
  </si>
  <si>
    <t>LED-PL-200-20M-24V-W/CL</t>
  </si>
  <si>
    <t>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холодный белый.</t>
  </si>
  <si>
    <t>LED-PL-200-20M-24V-W/DG</t>
  </si>
  <si>
    <t>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тёмно-зелёный. Свет светодиодов холодный белый.</t>
  </si>
  <si>
    <t>LED-PL-200-20M-24V-WW/CL</t>
  </si>
  <si>
    <t>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тёплый белый.</t>
  </si>
  <si>
    <t>LED-PL-200-20M-24V-WW/DG</t>
  </si>
  <si>
    <t>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тёмно-зелёный. Свет светодиодов тёплый белый.</t>
  </si>
  <si>
    <t>Гирлягда "Роса" фиксинг 10 метров на батарейках</t>
  </si>
  <si>
    <t>LED-DD-100L-10M-4.5V-Y</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</si>
  <si>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Цвет нити белый металик. Цвет светодиодов жёлтый.</t>
  </si>
  <si>
    <t>LED-DD-100L-10M-4.5V-W</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</si>
  <si>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Цвет нити белый металик. Цвет светодиодов холодный белый.</t>
  </si>
  <si>
    <t>LED-DD-100L-10M-4.5V-WW</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</si>
  <si>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Цвет нити белый металик. Цвет светодиодов тёплый белый.</t>
  </si>
  <si>
    <t>LED-DD-100L-10M-4.5V-М</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</si>
  <si>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Цвет нити белый металик. Цвет светодиодов мультиколор.</t>
  </si>
  <si>
    <t>Гирлягда "Роса" с мерцающими светодиодами 10 метров на батарейках</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</si>
  <si>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каждый 5-й светодиод мерцает. Цвет нити белый металик. Цвет светодиодов холодный белый.</t>
  </si>
  <si>
    <t>LED-DD-100L-10M-4.5V-WW (Flash LED warm white)</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</si>
  <si>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каждый 5-й светодиод мерцает. Цвет нити белый металик. Цвет светодиодов тёплый белый.</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</si>
  <si>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каждый 5-й холодный белый светодиод мерцает. Цвет нити белый металик. Цвет светодиодов тёплый белый.</t>
  </si>
  <si>
    <t>LED-DD-100L-10M-12V-WW (Flash LED cool white)</t>
  </si>
  <si>
    <t>12V, Светодиодная низковольтная гирлянда "Роса" с мерцающими холодными белыми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теплый белый.</t>
  </si>
  <si>
    <t>Светодиодная низковольтная гирлянда с мерцающими светодиодами, 20 метров</t>
  </si>
  <si>
    <t>24v, Светодиодная низковольтная гирлянда, качественный ПВХ провод для наружного применения, 200 светодиодов, каждый 5-й светодиод мерцает,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холодный белый.</t>
  </si>
  <si>
    <t>2BLR-E27-25СM-50M-240V-W</t>
  </si>
  <si>
    <t>END CAP-LED-DL-13MM</t>
  </si>
  <si>
    <t>24V, Комплект включает в себя пять нитей по 20 метров, соединённые в единую цепь, 200 светодиодов, 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тёплый белый + мерцающие диоды холодного белого свечения</t>
  </si>
  <si>
    <t>LED-PLS-2005-20*0.5M-24V-M (FlashLED - W)</t>
  </si>
  <si>
    <t>LED-PLS-2005-20*0.5M-24V-WW (FlashLED - W)</t>
  </si>
  <si>
    <t>LED-PLS-2003-20*0.3M-24V-WW (Flash LED - W)</t>
  </si>
  <si>
    <t>24V, Комплект включает в себя три нити по 20 метров, соединённые в единую цепь, 200 светодиодовкаждый,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теплый белый + мерцающие диоды холодного белого свечения</t>
  </si>
  <si>
    <t>LED-PLS-2003-20*0.3M-24V-M (Flash LED - W)</t>
  </si>
  <si>
    <t>24V, Комплект включает в себя три нити по 20 метров, соединённые в единую цепь, 200 светодиодовкаждый,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 + мерцающие диоды холодного белого свечения</t>
  </si>
  <si>
    <t>00-00000018</t>
  </si>
  <si>
    <t>24V, Комплект включает в себя пять нитей по 20 метров, соединённые в единую цепь, 200 светодиодов, 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 + мерцающие диоды холодного белого свечения</t>
  </si>
  <si>
    <t>LED-PL-200-20M-24V-W/CL (Flash LED cool white)</t>
  </si>
  <si>
    <t>LED-DD-100L-10M-4.5V-W (Flash LED cool white)</t>
  </si>
  <si>
    <t>LED-DD-100L-10M-4.5V-WW (Flash LED cool white)</t>
  </si>
  <si>
    <t>LED-PL-2W-9020-240V-WW/BL</t>
  </si>
  <si>
    <t>Светодиодный световой занавес, 240V, размер 2Х9М, 20 нитей, 90 светодиодов на 1 нити, 1800 светодиодов, потребляемая мощность 127,5W, возможность последовательного соединения, чёрный шнур, цвет: теплый белый</t>
  </si>
  <si>
    <t>2BLR-E27-25CM-50M-240V-BL</t>
  </si>
  <si>
    <t>MLN-FX-CH(2М)</t>
  </si>
  <si>
    <t>Алюминиевый канал для монтажа MINI LED NEON FLEX, длина 2 метра</t>
  </si>
  <si>
    <t>LN-FCB-5050-25M-240V- RGB</t>
  </si>
  <si>
    <t>LED-W</t>
  </si>
  <si>
    <t>Светодиод для шлейфа Клип Лайт, цвет белый</t>
  </si>
  <si>
    <t>Комплект для подключения к контроллеру LN-FX-FCB-RGB-5050-CA (20*20)</t>
  </si>
  <si>
    <t>LN-FX-FCB-RGB-5050-CA (20*20)</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</si>
  <si>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1,44 W/M, бухты 100 метров. Цвет: красный</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</si>
  <si>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1,44 W/M, бухты 100  метров. Цвет: желтый</t>
  </si>
  <si>
    <t>220V, Светодиодный двух-проводный дюралайт фиксинг, диаметр 13мм, 36 светодиодов на 1 метре, расстояние между светодиодами 2,7 см, режется кратно 1 метра, потребляемая мощность 2,41 W/M, бухты 100 метров. Цвет: зеленый</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</si>
  <si>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2,41 W/M, бухты 100 метров.Цвет: синий</t>
  </si>
  <si>
    <t>220V, Светодиодный трех-проводный дюралайт чейзинг, диаметр 13 мм, 36 светодиодов на 1 метре, расстояние между светодиодами 2,77 см, режется кратно 2 метра, потребляемая мощность 1,44 W/M, бухта 100 метров. Цвет: красный</t>
  </si>
  <si>
    <t>220V, Светодиодный трех-проводный дюралайт чейзинг, диаметр 13 мм, 36 светодиодов на 1 метре, расстояние между светодиодами 2,77 см, режется кратно 2 метра, потребляемая мощность 1,44 W/M, бухта 100 метров. Цвет: желтый</t>
  </si>
  <si>
    <t>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зеленый</t>
  </si>
  <si>
    <t>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синий</t>
  </si>
  <si>
    <t>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белый</t>
  </si>
  <si>
    <t>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тёплый белый</t>
  </si>
  <si>
    <t>MIDDLE CONNECTOR 0.5M CABLE-LN-FX-FCB-2835</t>
  </si>
  <si>
    <t>240V, Светодиодная лента с мощными RGB светодиодами SMD 5050 LED с повышенной степенью влагозащиты IP 68, 68 светодиодов на 1 метре, расстояние между светодиодами 1 см, габарит 8 х 16 мм, кратность резки 1 метр. Потребляемая мощность 16,4 W. Бухта 100 метров. Возможность изменения цвета.</t>
  </si>
  <si>
    <t>LED-2BLR-C9-30L-10M-230V-WW/DG</t>
  </si>
  <si>
    <t xml:space="preserve">240V, Светодиодная гирлянда с прозрачными колпачками в виде крупных шишек с декоративным цоколем Е27, размер шишки 10 см, внурти каждой шишки 6 штук DIP светодиодов, потребляемая мощность 15W, расстояние между шишками 30 см, длинна гирлянды 10 метров, тёмно-зелёный прорезиненный провод, возможность последовательного соединения. Цвет светодиодов теплый белый. </t>
  </si>
  <si>
    <t>Двухсторонний гибкий неон 240V (double-side)</t>
  </si>
  <si>
    <t>DSN-FX-FCB-2835-240V-R</t>
  </si>
  <si>
    <t>DSN-FX-FCB-2835-240V-B</t>
  </si>
  <si>
    <t>DSN-FX-FCB-2835-240V-W</t>
  </si>
  <si>
    <t>DSN-FX-FCB-2835-240V-WW</t>
  </si>
  <si>
    <t>DSN-FX-2835-CA (4А)</t>
  </si>
  <si>
    <t>DSN-FX-2835-CA-3</t>
  </si>
  <si>
    <t xml:space="preserve">220V, Светодиодный двухсторонний шнур Лед Неон Флекс с диодами 2835, габарит 8,5 х 18 мм, 92 светодиода на метре, потребляемая мощность 9,2 W, кратность резки 1 метр, 50 метров в бухте. Цвет светодиодов красный. </t>
  </si>
  <si>
    <t xml:space="preserve">220V, Светодиодный двухсторонний шнур Лед Неон Флекс с диодами 2835, габарит 8,5 х 18 мм, 92 светодиода на метре, потребляемая мощность 9,2 W, кратность резки 1 метр, 50 метров в бухте. Цвет светодиодов синий. </t>
  </si>
  <si>
    <t xml:space="preserve">220V, Светодиодный двухсторонний шнур Лед Неон Флекс с диодами 2835, габарит 8,5 х 18 мм, 92 светодиода на метре, потребляемая мощность 9,2 W, кратность резки 1 метр, 50 метров в бухте. Цвет светодиодов белый. </t>
  </si>
  <si>
    <t xml:space="preserve">220V, Светодиодный двухсторонний шнур Лед Неон Флекс с диодами 2835, габарит 8,5 х 18 мм, 92 светодиода на метре, потребляемая мощность 9,2 W, кратность резки 1 метр, 50 метров в бухте. Цвет светодиодов теплый белый. </t>
  </si>
  <si>
    <t xml:space="preserve">Комплект подключения для DSN-FX-2835-50M-240V </t>
  </si>
  <si>
    <t>LED-XM(FR)-2D-CK015-240V-W</t>
  </si>
  <si>
    <t>LED-XM(FR)-2D-CK015-240V-В</t>
  </si>
  <si>
    <t>LED-XM(FR)-2D-CK016-240V-W</t>
  </si>
  <si>
    <t>LED-XM(FR)-2D-CK022-240V-W</t>
  </si>
  <si>
    <t>LED-XM(FR)-2D-CK022-240V-В</t>
  </si>
  <si>
    <t>LED-XM(FR)-2D-CK020-240V-W</t>
  </si>
  <si>
    <t>LED-XM(FR)-2D-CK020-240V-В</t>
  </si>
  <si>
    <t>LED-XM(FR)-2D-CK020-240V-R</t>
  </si>
  <si>
    <t>LED-XM-2D-0064-240V-B</t>
  </si>
  <si>
    <t>LED-XM-2D-0064-240V-W</t>
  </si>
  <si>
    <t>LED-E27-9L-240V-WW</t>
  </si>
  <si>
    <t>Светодиодная лампа с матовой белой колбой, диаметр колбы 50 мм, цоколь Е27, 9 светодиодов, потребляемая мощность 4,5W, цвет: теплый белый</t>
  </si>
  <si>
    <t>Гирлянда "РОСА" 20 метра с мерцающими светодиодами</t>
  </si>
  <si>
    <t>LED-DD-CLUSTER-600L-3M-12V-W/GD</t>
  </si>
  <si>
    <t>LED-DD-CLUSTER-600L-3M-12V-W/SL</t>
  </si>
  <si>
    <t>LED-DD-CLUSTER-600L-3M-12V-WW/GD</t>
  </si>
  <si>
    <t>LED-DD-CLUSTER-600L-3M-12V-WW/SL</t>
  </si>
  <si>
    <t>12V, Низковольтовая гирлянда "Роса-Мишура", 600 светодиодов, длина 3 метра, цвет провода медный, в комплекте с блоком питания, цвет светодиодов белый</t>
  </si>
  <si>
    <t>12V, Низковольтовая гирлянда "Роса-Мишура", 600 светодиодов, длина 3 метра, цвет провода серебро, в комплекте с блоком питания, цвет светодиодов белый</t>
  </si>
  <si>
    <t>12V, Низковольтовая гирлянда "Роса-Мишура", 600 светодиодов, длина 3 метра, цвет провода серебро, в комплекте с блоком питания, цвет светодиодов теплый белый</t>
  </si>
  <si>
    <t>12V, Низковольтовая гирлянда "Роса-Мишура", 600 светодиодов, длина 3 метра, цвет провода медный, в комплекте с блоком питания, цвет светодиодов теплый белый</t>
  </si>
  <si>
    <t>LED-DD-CLUSTER-300L-3M-9V-WW/SL (FLASH LED)</t>
  </si>
  <si>
    <t>9V, Низковольтовая гирлянда "Роса-Мишура" с мерцающими светодиодами, 300 светодиодов, длина 3 метра, серебряный провод, в комплекте с блоком питания, цвет светодиодов тёплый белый</t>
  </si>
  <si>
    <t xml:space="preserve">Низковольтная светодиодная гирлянда "РОСА-МИШУРА" </t>
  </si>
  <si>
    <t>Низковольтная светодиодная гирлянда "РОСА-МИШУРА" с мерцающими светодиодами.</t>
  </si>
  <si>
    <t>LED-DD-CLUSTER-300L-3M-9V-STAR-WW/SL</t>
  </si>
  <si>
    <t>9V, Низковольтовая гирлянда "Роса-Мишура", 300 светодиодов, длина 3 метра, колпачки в форме "Звезды", серебряный провод, в комплекте с блоком питания, цвет светодиодов теплый белый</t>
  </si>
  <si>
    <t>Низковольтовая гирлянда "Роса-Мишура-Звезда"</t>
  </si>
  <si>
    <t>LED-DD-CLUSTER-300L-3M-9V-STAR-RGB/SL</t>
  </si>
  <si>
    <t>9V, Низковольтовая гирлянда "Роса-Мишура", 300 светодиодов, длина 3 метра, колпачки в форме "Звезды", серебряный провод, в комплекте с блоком питания, цвет светодиодов мультиколор</t>
  </si>
  <si>
    <t>LED-DD-RPL-360L-3012-6V-PEARL-WW/SL</t>
  </si>
  <si>
    <t>LED-DD-RPL-360L-3012-6V-PEARL-W/SL</t>
  </si>
  <si>
    <t>LED-DD-RPL-360L-3012-6V-STAR-W/SL</t>
  </si>
  <si>
    <t>LED-DD-RPL-360L-3012-6V-STAR-WW/SL</t>
  </si>
  <si>
    <t>LED-DD-RPL-360L-3012-6V-DIAMOND-WW/SL</t>
  </si>
  <si>
    <t>LED-DD-RPL-360L-3012-6V-DIAMOND-W/SL</t>
  </si>
  <si>
    <t>Низковольтный пучок нитей светодиодной гирлянды "РОСА" фиксинг с бусинками</t>
  </si>
  <si>
    <t>LED-DD-RPL-300L-2015-2M-12V-WW/G</t>
  </si>
  <si>
    <t>12V, Низковольтный пучок нитей "Каскад", 300 двухсторонних светодиодов, длина нитей 2 метра, 15 нитей, 20 светодиодов на каждой нити, каждая нить в пластиковой оболочке темно зелёного цвета. Возможность наружнего использования, IP 44. Цвет светодиодов теплый белый</t>
  </si>
  <si>
    <t>Низковольтный пучок нитей светодиодной гирлянды "РОСА - КАСКАД" фиксинг для наружного применения</t>
  </si>
  <si>
    <t>LED-DD-CLUSTER-400L-4M-12V-2in1-WW+RGB</t>
  </si>
  <si>
    <t>12V, Низковольтовая гирлянда "Роса-Мишура" с комбинированными светодиодами, 400 светодиодов, длина 4 метра, цвет провода серебро, в комплекте с контроллером. Каждый светодиод с возможностью переключения цветов: теплый белый + RGB.</t>
  </si>
  <si>
    <t>LED-DD-100L-10M-4.5V-2in1-WW+RGB</t>
  </si>
  <si>
    <t>4.5V, Светодиодная низковольтная гирлянда "Роса" для внутреннего применения, длина 10 метров, 100 светодиодов, расстояние между светодиодами 10 см, комбинированные светодиоды, в комплекте бокс на 4 батарейки АА с встроенным контроллером 8 режимов. Цвет нити белый металлик. Цвет светодиодов WW+RGB.</t>
  </si>
  <si>
    <t>Низковольтный декоративный подвесной мини фейерверк</t>
  </si>
  <si>
    <t>LED-DD-EM-120L-30CM-3V-WW</t>
  </si>
  <si>
    <t>LED-DD-TARAXACUM-198L-30CM-3V-WW</t>
  </si>
  <si>
    <t>LED-DD-TARAXACUM-153L-30CM-3V-WW</t>
  </si>
  <si>
    <t xml:space="preserve">3V, Низковольтный декоративный подвесной мини фейерверк, диаметр 30 см, 60 мини лучей, длина луча 15 см, 2 светодиода на луче, в комплекте бокс на 4 батарейки АА с встроенным контроллером 8 режимов, длина провода от бокса до фейерверка 30 см. Цвет светодиодов теплый белый. </t>
  </si>
  <si>
    <t xml:space="preserve">3V, Низковольтный декоративный подвесной мини фейерверк "Одуванчик", 198 светодиодов, диаметр 30 см, 99 мини лучей, каждые три луча соединены вместе, длина луча 15 см, в комплекте бокс на 4 батарейки АА с встроенным контроллером 8 режимов, длина провода от бокса до фейерверка 30 см. Цвет светодиодов теплый белый. </t>
  </si>
  <si>
    <t xml:space="preserve">3V, Низковольтный декоративный подвесной мини фейерверк "Одуванчик", 153 светодиодов, диаметр 30 см, 51 мини лучей, каждые три луча соединены вместе, длина луча 15 см, в комплекте бокс на 4 батарейки АА с встроенным контроллером 8 режимов, длина провода от бокса до фейерверка 30 см. Цвет светодиодов теплый белый. </t>
  </si>
  <si>
    <t>LED-PL-200-20M-24V-WW/CL (Flash LED warm white)</t>
  </si>
  <si>
    <t>24v, Светодиодная низковольтная гирлянда, качественный ПВХ провод для наружного применения, 200 светодиодов, каждый 5-й светодиод мерцает теплым белым цветом,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тёплый белый.</t>
  </si>
  <si>
    <t>24v, Светодиодная низковольтная гирлянда, качественный ПВХ провод для наружного применения, 200 светодиодов, каждый 5-й светодиод мерцает холодным белым цветом,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тёплый белый.</t>
  </si>
  <si>
    <t>LED-PL-200-20M-24V-WW/CL (Flash LED white)</t>
  </si>
  <si>
    <t>Светодиодные низковольтные гирлянды, 20 метров</t>
  </si>
  <si>
    <t>LED-PL-100L-10M-240V-F8-WW/DG</t>
  </si>
  <si>
    <t>LED-PLR-100L-10M-240V-F8-WW/DG</t>
  </si>
  <si>
    <t>Светодиодные гирлянды с крупными матовыми светодиодами</t>
  </si>
  <si>
    <t>END CAP-TL-FCB-WF-5050</t>
  </si>
  <si>
    <t>Заглушка для высоковольтной светодиодной ленты</t>
  </si>
  <si>
    <t>Гирлянда "Роса"</t>
  </si>
  <si>
    <t>LED-PLR-240V-W-CA</t>
  </si>
  <si>
    <t>LED-PLR-240V-DG-CA</t>
  </si>
  <si>
    <t>Комплект подключения для светодиодной гирлянды с повышенной степенью защиты. Электрический провод с диодным мостом 1,6А, силовым коннектором и штекером. Возможность последовательного подключения до 10 гирлянд в единую цепь.</t>
  </si>
  <si>
    <t>LED-DD-RPL-360L-3012-6V-SMALL-BALL-WW/GL</t>
  </si>
  <si>
    <t>6V, Низковольтный пучок нитей светодиодной гирлянды "Роса-Бусинка", 360 светодиодов, 12 нитей, 30 светодиодов на каждой нити, на нитях расположены золотые бусинки, расстояние между светодиодами 10 см, цвет провода серебро, в комплекте с блоком питания. Цвет светодиодов теплый белый</t>
  </si>
  <si>
    <t>LED-DD-RPL-360L-3012-6V-SMALL-BALL-W/SL</t>
  </si>
  <si>
    <t xml:space="preserve">6V, Низковольтный пучок нитей светодиодной гирлянды "Роса-Бусинка", 360 светодиодов, 12 нитей, 30 светодиодов на каждой нити, на нитях расположены серебряные бусинки, расстояние между светодиодами 10 см, цвет провода серебро, в комплекте с блоком питания. Цвет светодиодов холодный белый </t>
  </si>
  <si>
    <t xml:space="preserve">6V, Низковольтный пучок нитей светодиодной гирлянды "Роса-Брилиант", 360 светодиодов, 12 нитей, 30 светодиодов на каждой нити, на нитях расположены прозрачные бусинки, расстояние между светодиодами 10 см, цвет провода серебро, в комплекте с блоком питания. Цвет светодиодов теплый белый </t>
  </si>
  <si>
    <t xml:space="preserve">6V, Низковольтный пучок нитей светодиодной гирлянды "Роса-Брилиант", 360 светодиодов, 12 нитей, 30 светодиодов на каждой нити, на нитях расположены прозрачные бусинки, расстояние между светодиодами 10 см, цвет провода серебро, в комплекте с блоком питания. Цвет светодиодов холодный белый </t>
  </si>
  <si>
    <t>6V, Низковольтный пучок нитей светодиодной гирлянды "Роса-Жемчужина", 360 светодиодов, 12 нитей, 30 светодиодов на каждой нити, на нитях расположены бусинки в виде жемчужин, расстояние между светодиодами 10 см, цвет провода серебро, в комплекте с блоком питания. Цвет светодиодов теплый белый</t>
  </si>
  <si>
    <t xml:space="preserve">6V, Низковольтный пучок нитей светодиодной гирлянды "Роса-Жемчужина", 360 светодиодов, 12 нитей, 30 светодиодов на каждой нити, на нитях расположены бусинки в виде жемчужин, расстояние между светодиодами 10 см, цвет провода серебро, в комплекте с блоком питания. Цвет светодиодов холодный белый </t>
  </si>
  <si>
    <t xml:space="preserve">6V, Низковольтный пучок нитей светодиодной гирлянды "Роса-Звездочка", 360 светодиодов, 12 нитей, 30 светодиодов на каждой нити, на нитях расположены фигурки в виде звездочек, расстояние между светодиодами 10 см, цвет провода серебро, в комплекте с блоком питания. Цвет светодиодов теплый белый </t>
  </si>
  <si>
    <t xml:space="preserve">6V, Низковольтный пучок нитей светодиодной гирлянды "Роса-Звездочка", 360 светодиодов, 12 нитей, 30 светодиодов на каждой нити, на нитях расположены фигурки в виде звездочек, расстояние между светодиодами 10 см, цвет провода серебро, в комплекте с блоком питания. Цвет светодиодов холодный белый </t>
  </si>
  <si>
    <t>LED-RPL-180-240V-W/BL (FL)</t>
  </si>
  <si>
    <t>LED-RPL-180-240V-WW/BL (FL)</t>
  </si>
  <si>
    <t>LED-RPL-180-240V-W/WH (FL)</t>
  </si>
  <si>
    <t>LED-RPL-180-240V-WW/WH (FL)</t>
  </si>
  <si>
    <t>LED-RPL-180-240V-WW/WH (FL-W)</t>
  </si>
  <si>
    <t>LED-RPL-180-240V-WW/BL (FL-W)</t>
  </si>
  <si>
    <t>240V, Светодиодный занавес «Бахрома» с мерцающими светодиодами, 180 светодиодов (30Х6), 18 мерцающих холодных белых светодиодов, цвет теплый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</si>
  <si>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занавес «Бахрома» с мерцающими светодиодами, 180 светодиодов (30Х6), 18 мерцающих холодных белых светодиодов, цвет теплый белый, провод черный,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</si>
  <si>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с мерцающими светодиодами, 180 светодиодов (30Х6), 18 мерцающих светодиодов, цвет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 </t>
  </si>
  <si>
    <t>240V, Светодиодный занавес «Бахрома» с мерцающими светодиодами, 180 светодиодов (30Х6), 18 мерцающих светодиодов, цвет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</si>
  <si>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занавес «Бахрома» с мерцающими светодиодами, 180 светодиодов (30Х6), 18 мерцающих светодиодов, цвет теплый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</si>
  <si>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занавес «Бахрома»с мерцающими светодиодами, 180 светодиодов (30Х6), 18 мерцающих светодиодов, цвет теплый белый, провод черный,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</si>
  <si>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LED-2BLR-20-10M-240V-BL</t>
  </si>
  <si>
    <t>LED-2BLR-20-10M-240V-BL-СА</t>
  </si>
  <si>
    <t>Комплект подключения для двухпроводной гирлянды Белт Лайт Стринг, силовой коннектор + прорезиненный электрический провод с штекером,  длина провода 1,5 метров, сечение провода 2 х 0,75 мм, возможность последовательного соединения до 10 гирлянд, цвет провода черный.</t>
  </si>
  <si>
    <t>Гирлянда двухпроводная Белт Лайт Стринг с возможностью смены ламп по цоколь Е27, 20 гнезд под лампы, расстояние между гнездами под лампы 50 см, прорезиненный круглый провод IP 65, сечение провода 2 х 0,75 мм, цвет провода черный, с возможностью последовательного соединения. Без комплекта подключения</t>
  </si>
  <si>
    <t xml:space="preserve">Светодиодная филаментная лампа </t>
  </si>
  <si>
    <t>LED-E27-G45-240V-WW/FL</t>
  </si>
  <si>
    <t xml:space="preserve">Светодиодная филаментная лампа, цоколь Е27, потребляемая мощность 2W, прозрачная колба, цвет тёплый белый </t>
  </si>
  <si>
    <t>240V, Светодиодная гирлянда с крупными матовыми светодиодами для внутреннего применения, диаметр диода 8мм, длина гирлянды 10 метров с возможностью последовательного соединения, провод темно-зелёного цвета. Цвет светодиодов теплый белый.</t>
  </si>
  <si>
    <t>240V, Светодиодная гирлянда с крупными матовыми светодиодами для внешнего применения, диаметр диода 8мм, длина гирлянды 10 метров с возможностью последовательного соединения, провод темно-зелёного цвета. Цвет светодиодов теплый белый.</t>
  </si>
  <si>
    <t>240V, Светодиодная гирлянда повышенной степени защиты с крупными матовыми светодиодами, диаметр диода 8мм, длина гирлянды 10 метров с возможностью последовательного соединения, уличный прорезиненный провод темно-зелёного цвета. Цвет светодиодов теплый белый.</t>
  </si>
  <si>
    <t>220V, Новогодний мотив "Снежинка", диаметр 61 см, потребляемая мощность 9,6W, IP 44, без контроллера, цвет светодиодов: белый</t>
  </si>
  <si>
    <t>220V, Новогодний мотив "Снежинка", диаметр 61 см, потребляемая мощность 9,6W, IP 44, без контроллера, цвет светодиодов: синий</t>
  </si>
  <si>
    <t>240V, Новогодний мотив "Снежинка", диаметр 61 см, каждый пятый светодиод мерцает, IP 44, потребляемая мощность 16,8 W, без контроллера, цвет светодиодов: белый</t>
  </si>
  <si>
    <t>240V, Новогодний мотив "Снежинка", диаметр 61 см, каждый пятый светодиод мерцает, IP 44, потребляемая мощность 16,8 W, без контроллера, цвет светодиодов: синий</t>
  </si>
  <si>
    <t>LED-PL-100L-10M-240V-F8-WW/BG</t>
  </si>
  <si>
    <t>напряжение</t>
  </si>
  <si>
    <t>форма</t>
  </si>
  <si>
    <t>габарит (диаметр) сечения шнура</t>
  </si>
  <si>
    <t>количество жил</t>
  </si>
  <si>
    <t>кратность резки</t>
  </si>
  <si>
    <t>потребляемая мощность/метр</t>
  </si>
  <si>
    <t>количество светодиодов/метр</t>
  </si>
  <si>
    <t>расстояние между светодиодами</t>
  </si>
  <si>
    <t>тип светодиодов</t>
  </si>
  <si>
    <t>тип свечения</t>
  </si>
  <si>
    <t>цвет светодиодов</t>
  </si>
  <si>
    <t>индекс пыле и влагозащиты (IP)</t>
  </si>
  <si>
    <t>длина бухты</t>
  </si>
  <si>
    <t>комплектация упаковки</t>
  </si>
  <si>
    <t>Наименование на сайте</t>
  </si>
  <si>
    <t>количество светодиодов</t>
  </si>
  <si>
    <t>220-240V</t>
  </si>
  <si>
    <t>круглая</t>
  </si>
  <si>
    <t>13 ММ</t>
  </si>
  <si>
    <t>2-х жильный</t>
  </si>
  <si>
    <t>1 метр</t>
  </si>
  <si>
    <t>1,44 W/M</t>
  </si>
  <si>
    <t>36 светодиодов</t>
  </si>
  <si>
    <t>2,77 СМ</t>
  </si>
  <si>
    <t>DIP</t>
  </si>
  <si>
    <t>фиксинг</t>
  </si>
  <si>
    <t>красный</t>
  </si>
  <si>
    <t>IP65</t>
  </si>
  <si>
    <t>100 метров</t>
  </si>
  <si>
    <t>Бухта - 100 метров. Комплект подключения - 5 шт</t>
  </si>
  <si>
    <t>14 ММ</t>
  </si>
  <si>
    <t>16 ММ</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</si>
  <si>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2,41 W/M, бухты 100 метров. Цвет: ровный белый</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</si>
  <si>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2,41 W/M, бухта 100 метров. Цвет: тёплый белый</t>
  </si>
  <si>
    <t>2,41 W/M</t>
  </si>
  <si>
    <t xml:space="preserve">желтый </t>
  </si>
  <si>
    <t>зелёный</t>
  </si>
  <si>
    <t>синий</t>
  </si>
  <si>
    <t>холодный белый</t>
  </si>
  <si>
    <t>теплый белый</t>
  </si>
  <si>
    <t>2,5 метра</t>
  </si>
  <si>
    <t>29 светодиодов</t>
  </si>
  <si>
    <t>3,47 СМ</t>
  </si>
  <si>
    <t>1,97 W/M</t>
  </si>
  <si>
    <t>40 метров</t>
  </si>
  <si>
    <t>Бухта - 40 метров. Комплект подключения - 2 шт</t>
  </si>
  <si>
    <t>чейзинг</t>
  </si>
  <si>
    <t>3-х жильный</t>
  </si>
  <si>
    <t>желтый</t>
  </si>
  <si>
    <t>4-х жильный</t>
  </si>
  <si>
    <t>6,0 метров</t>
  </si>
  <si>
    <t>2 метра</t>
  </si>
  <si>
    <t>2,4 W/M</t>
  </si>
  <si>
    <t>Мультиколор (красный, синий, зелёный)</t>
  </si>
  <si>
    <t>102 метра</t>
  </si>
  <si>
    <t>5-ти жильный</t>
  </si>
  <si>
    <t>8,0 метров</t>
  </si>
  <si>
    <t>Мультиколор (красный, желтый, синий, зелёный)</t>
  </si>
  <si>
    <t>104 метра</t>
  </si>
  <si>
    <t>Бухта - 102 метра. Аксессуары для подключения к контроллеру  - 5 шт</t>
  </si>
  <si>
    <t>Бухта - 104 метра. Аксессуары для подключения к контроллеру  - 5 шт</t>
  </si>
  <si>
    <t>прямоугольная</t>
  </si>
  <si>
    <t>5 х 8 ММ</t>
  </si>
  <si>
    <t>3,3 метра</t>
  </si>
  <si>
    <t>SMD</t>
  </si>
  <si>
    <t>оранжевый</t>
  </si>
  <si>
    <t>100 или 50 метров</t>
  </si>
  <si>
    <t>Бухта - 100 метров. Комплект подключения - 5 шт. Бухта 50 метров. Комплект подключения - 2 шт.</t>
  </si>
  <si>
    <t>10,5 х 12,5 ММ</t>
  </si>
  <si>
    <t>13,5 х 15,5 ММ</t>
  </si>
  <si>
    <t>белый</t>
  </si>
  <si>
    <t>11 х 22 ММ</t>
  </si>
  <si>
    <t>11,5 х 30 ММ</t>
  </si>
  <si>
    <t>2,7 метра</t>
  </si>
  <si>
    <t>4,5 метра</t>
  </si>
  <si>
    <t>5,3 W/M</t>
  </si>
  <si>
    <t>7,23 W/M</t>
  </si>
  <si>
    <t>4,32 W/M</t>
  </si>
  <si>
    <t>108 светодиодов</t>
  </si>
  <si>
    <t>9,26 ММ</t>
  </si>
  <si>
    <t>Мультиколор (белый, синий, красный)</t>
  </si>
  <si>
    <t>90 метров</t>
  </si>
  <si>
    <t>54 метров</t>
  </si>
  <si>
    <t>Бухта - 54 метра. Комплект подключения - 3 шт</t>
  </si>
  <si>
    <t>12,5 Х 30,5 ММ</t>
  </si>
  <si>
    <t>9,6 W/M</t>
  </si>
  <si>
    <t>144 светодиода</t>
  </si>
  <si>
    <t>Мультиколор (красный, синий, зелёный, желтый)</t>
  </si>
  <si>
    <t>Бухта - 90 метров. Аксессуары для подключения к контроллеру  - 5 шт</t>
  </si>
  <si>
    <t xml:space="preserve">Бухта - 54 метров. Аксессуары для подключения к контроллеру  - 5 шт </t>
  </si>
  <si>
    <t>Тип</t>
  </si>
  <si>
    <t>основной</t>
  </si>
  <si>
    <t>дополнительный</t>
  </si>
  <si>
    <t>Тип товаров</t>
  </si>
  <si>
    <t>Светодиодный шнур</t>
  </si>
  <si>
    <t>Аксессуар</t>
  </si>
  <si>
    <t>Ресурс</t>
  </si>
  <si>
    <t>Гарантия</t>
  </si>
  <si>
    <t>240V, LED NEON FLEX на основе светодиодов SMD 2835, габариты: 15 Х 26мм, расстояние между светодиодами 0,83 см, 120 светодиодов на 1 метре, потребляемая мощность 9,6W/M, максимальное подключение на диодный мост 1,6А – 40 метров шнура, кратность резки 1 метр, светоотдача 240Lm/M, бухта 50 метров, на белой подложке, цвет: желтый</t>
  </si>
  <si>
    <t>240V, LED NEON FLEX на основе светодиодов SMD 2835, габариты: 15 Х 26мм, расстояние между светодиодами 0,83 см, 120 светодиодов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красный</t>
  </si>
  <si>
    <t>240V, LED NEON FLEX на основе светодиодов SMD 2835, габариты: 15 Х 26мм, расстояние между светодиодами 0,83 см, 120 светодиодов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оранжевый</t>
  </si>
  <si>
    <t>240V, LED NEON FLEX на основе светодиодов SMD 2835, габариты: 15 Х 26мм, расстояние между светодиодами 0,83 см, 120 светодиодов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зеленый</t>
  </si>
  <si>
    <t>240V, LED NEON FLEX на основе светодиодов SMD 2835, габариты: 15 Х 26мм, расстояние между светодиодами 0,83 см, 120 светодиода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холодный белый</t>
  </si>
  <si>
    <t>240V, LED NEON FLEX на основе светодиодов SMD 2835, габариты: 15 Х 26мм, расстояние между светодиодами 0,83 см, 120 светодиода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теплый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</si>
  <si>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Без комплекта подключения. Цвет светодиодов: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</si>
  <si>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Без комплекта подключения. Цвет светодиодов: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</si>
  <si>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Без комплекта подключения. Цвет светодиодов: синий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</si>
  <si>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Без комплекта подключения. Цвет светодиодов: тёплый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</si>
  <si>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Без комплекта подключения. Цвет светодиодов: тёплый белый, цвет мерцающих светодиодов холодный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</si>
  <si>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соединения.Без комплекта подключения. Цвет светодиодов: тёплый белый, цвет мерцающих светодиодов тёплый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</si>
  <si>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Без комплекта подключения. Цвет светодиодов: тёплый белый, цвет мерцающих светодиодов холодный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</si>
  <si>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Без комплекта подключения. Цвет светодиодов: тёплый белый, цвет мерцающих светодиодов тёплый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</si>
  <si>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Без комплекта подключения. Цвет светодиодов: холодный белый, цвет мерцающих светодиодов холодный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</si>
  <si>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Без комплекта подключения. Цвет светодиодов: холодный белый, цвет мерцающих светодиодов холодный белый</t>
  </si>
  <si>
    <t>LED-2BL-50L-10M-240V-W/DG</t>
  </si>
  <si>
    <t>LED-2BL-50L-10M-240V-WW/DG</t>
  </si>
  <si>
    <t>LED-2BL-50L-10M-240V-WW/W</t>
  </si>
  <si>
    <t>240V, Гирлянда со светодиодными прозрачными пластиковыми шарами, диаметр шара 50 мм., внутри шара 5 светодиодов, расстояние между шарами 20см, длина гирлянды 10 метров, потребляемая мощность 19 W, белый провод, возможность последовательного соединения. Цвет: тёплый белый</t>
  </si>
  <si>
    <t>24V, Светодиодный светящийся кустарник для внешнего и внутреннего декора, габарит: 70 см., потребляемая мощность 13,44W, с трансформатором, цвет ветвей: коричневый, цвет светодиодов: оранжевый</t>
  </si>
  <si>
    <t>24V, Светодиодный светящийся кустарник для внешнего и внутреннего декора, габарит: 70 см., потребляемая мощность 13,44W, с трансформатором, цвет ветвей: синий, цвет светодиодов: голубой</t>
  </si>
  <si>
    <t>24V, Светодиодный светящийся кустарник для внешнего и внутреннего декора, габарит: 70 см., потребляемая мощность 13,44W, с трансформатором, цвет ветвей: белый, цвет светодиодов: розовый</t>
  </si>
  <si>
    <t>24V, Светодиодный светящийся кустарник для внешнего и внутреннего декора, габарит: 70 см., потребляемая мощность 13,44W, с трансформатором, цвет ветвей: белый, цвет светодиодов: холодный белый</t>
  </si>
  <si>
    <t>24V, Светодиодный светящийся кустарник для внешнего и внутреннего декора, габарит: 150 см., потребляемая мощность 65,8W, с трансформатором, цвет ветвей: белый, цвет светодиодов: холодный белый</t>
  </si>
  <si>
    <t>12V, Светодиодный КЛИП ЛАЙТ, расстояние между светодиодами 15 см, бухта 100 метров, потребляемая мощность бухты 136 W, провод прозрачный, цвет светодиодов зеленый, без трансформатора</t>
  </si>
  <si>
    <t>12V, Светодиодный КЛИП ЛАЙТ, расстояние между светодиодами 15см, бухта 100 метров, потребляемая мощность бухты 136 W, провод прозрачный, цвет светодиодов белый, без трансформатора</t>
  </si>
  <si>
    <t>12V, Светодиодный КЛИП ЛАЙТ, расстояние между светодиодами 15см, бухта 100 метров, потребляемая мощность бухты 136 W, провод прозрачный, цвет светодиодов тёплый белый, без трансформатора</t>
  </si>
  <si>
    <t>12V, Светодиодный КЛИП ЛАЙТ, расстояние между светодиодами 15см, бухта 100 метров, потребляемая мощность бухты 136 W, тёмно-зелёный провод, цвет светодиодов белый, без трансформатора</t>
  </si>
  <si>
    <t>12V, Светодиодный КЛИП ЛАЙТ, расстояние между светодиодами 15см, бухта 100 метров, потребляемая мощность бухты 136 W, тёмно-зелёный провод, цвет светодиодов тёплый белый, без трансформатора</t>
  </si>
  <si>
    <t>12V, Светодиодный КЛИП ЛАЙТ, расстояние между светодиодами 15см, бухта 100 метров, потребляемая мощность бухты 136 W, провод прозрачный, цвет светодиодов синий, без трансформатора</t>
  </si>
  <si>
    <t>12V, Светодиодный КЛИП ЛАЙТ, расстояние между светодиодами 15см, бухта 100 метров, потребляемая мощность бухты 136 W, провод прозрачный, цвет светодиодов красный, без трансформатора</t>
  </si>
  <si>
    <t>12V, Светодиодный КЛИП ЛАЙТ, расстояние между светодиодами 15см, бухта 100 метров, потребляемая мощность бухты 136 W, провод прозрачный, цвет светодиодов желтый, без трансформатора</t>
  </si>
  <si>
    <t>12V, Светодиодный КЛИП ЛАЙТ, расстояние между светодиодами 15см, бухта 100 метров, потребляемая мощность бухты 136 W, провод прозрачный, цвет светодиодов мультиколор, без трансформатора</t>
  </si>
  <si>
    <t>12V, Светодиодный КЛИП ЛАЙТ, расстояние между светодиодами 15см, бухта 100 метров, потребляемая мощность бухты 136 W, провод тёмно-зелёный, цвет светодиодов мультиколор, без трансформатора</t>
  </si>
  <si>
    <t>240V, Светодиодная светодинамическая конструкция "Цветок Ангела", размер  2,8 х 2,0 метра, 8 режимов, 14 лучей (верхний ярус) + 16 лучей (средний ярус) + 16 лучей (нижний ярус), 2560 светодиодов, цвет светодиодов: красный, синий, зелёный, потребляемая мощность 128W, с контроллером, без опоры</t>
  </si>
  <si>
    <t xml:space="preserve">220V, LEDNEON FLEX SMD 3528, габариты: 15 Х 26мм, расстояние между светодиодами 1,27 см, 78 светодиодов на метре, потребляемая мощность 4,8W/M, кратность резки 1 метр, бухта 50 метров, на белой подложке, цвет: красный </t>
  </si>
  <si>
    <t xml:space="preserve">220V, LEDNEON FLEX SMD 3528, габариты: 15 Х 26мм, расстояние между светодиодами 1,27 см, 78 светодиодов на метре, потребляемая мощность 4,8W/M, кратность резки 1 метр, бухта 50 метров, на белой подложке, цвет: желтый </t>
  </si>
  <si>
    <t>220V, LEDNEON FLEX SMD 3528, габариты: 15 Х 26мм, расстояние между светодиодами 1,27 см, 78 светодиодов на метре, потребляемая мощность 4,8W/M, кратность резки 1 метр, бухта 50 метров, на белой подложке, цвет: оранжевый</t>
  </si>
  <si>
    <t xml:space="preserve">220V, LEDNEON FLEX SMD 3528, габариты: 15 Х 26мм, расстояние между светодиодами 1,67 см, 60 светодиодов на метре, потребляемая мощность 4,8W/M, кратность резки 1 метр, бухта 50 метров, на белой подложке, цвет: синий </t>
  </si>
  <si>
    <t xml:space="preserve">220V, LEDNEON FLEX SMD 3528, габариты: 15 Х 26мм, расстояние между светодиодами 1,67 см, 60 светодиодов на метре, потребляемая мощность 4,8W/M, кратность резки 1 метр, бухта 50 метров, на белой подложке, цвет: зелёный </t>
  </si>
  <si>
    <t xml:space="preserve">220V, LEDNEON FLEX SMD 3528, габариты: 15 Х 26мм, расстояние между светодиодами 1,67 см, 60 светодиодов на метре, потребляемая мощность 4,8W/M, кратность резки 1 метр, бухта 50 метров, на белой подложке, цвет: белый </t>
  </si>
  <si>
    <t xml:space="preserve">220V, LEDNEON FLEX SMD 3528, габариты: 15 Х 26мм, расстояние между светодиодами 1,67 см, 60 светодиодов на метре, потребляемая мощность 4,8W/M, кратность резки 1 метр, бухта 50 метров, на белой подложке, цвет: тепло-белый </t>
  </si>
  <si>
    <t>220V</t>
  </si>
  <si>
    <t>Светодиодный двух-проводный плоский дюралайт</t>
  </si>
  <si>
    <t>Светодиодный двух-проводный плоский мини дюралайт</t>
  </si>
  <si>
    <t>Светодиодный Лед Лайн Флекс (дюрафлекс)</t>
  </si>
  <si>
    <t>24V, ECONOMIC TYPE LED NEON FLEX,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красный</t>
  </si>
  <si>
    <t xml:space="preserve">24V, Низковольтный LED NEON FLEX SMD 3528, габариты: 20 Х 20мм, расстояние между светодиодами 1,43 см, 70 светодиодов на метре, потребляемая мощность 6W/M, кратность резки 0,5 метра, бухта 50 метров, на белой подложке, цвет: желтый </t>
  </si>
  <si>
    <t xml:space="preserve">24V, Низковольтный LED NEON FLEX SMD 3528, габариты: 20 Х 20мм, расстояние между светодиодами 1,43 см, 70 светодиодов на метре, потребляемая мощность 6W/M, кратность резки 0,5 метра, бухта 50 метров, на белой подложке, цвет: белый </t>
  </si>
  <si>
    <t>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белый шнур, цвет: теплый белый</t>
  </si>
  <si>
    <t>240V, LED NEON FLEX на основе светодиодов SMD 2835, габариты: 15 Х 26мм, расстояние между светодиодами 0,83 см, 120 светодиода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ровный белый</t>
  </si>
  <si>
    <t>240V, LED NEON FLEX на основе светодиодов SMD 2835, габариты: 15 Х 26мм, расстояние между светодиодами 0,83 см, 120 светодиода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синий</t>
  </si>
  <si>
    <t>LED-E27-G45-6L-240V-RGB</t>
  </si>
  <si>
    <t>Светодиодная лампа с матовой белой колбой, диаметр колбы 45 мм, цоколь Е27, 6 светодиодов, потребляемая мощность 1,5W, цвет: RGB</t>
  </si>
  <si>
    <t>240V, LED NEON FLEX на основе светодиодов SMD 2835, габариты: 15 Х 26мм, расстояние между светодиодами 0,83 см, 120 светодиодов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золотой</t>
  </si>
  <si>
    <t>LN-FX-FCB-2835-2W-50M-240V-Gold</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</si>
  <si>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Без комплекта подключения. Цвет светодиодов: синий</t>
  </si>
  <si>
    <t>LED-PLR-100-10M-240V-B/W</t>
  </si>
  <si>
    <t>24V, Трехпроводный светодиодный Твинкл лайт, Комплект - 20 метров, 400 светодиодов, контроллер + адаптер со штекером, возможность последовательного соединения. Провод черный. Цвет светодиодов: мульти (красный, желтый, зеленый, синий)</t>
  </si>
  <si>
    <t>LED-PLR-100-10M-240V-WW/W (Flesh LED cool white)</t>
  </si>
  <si>
    <t>LED-PL-2W-1920-240V-R/W(FL)</t>
  </si>
  <si>
    <t>Светодиодный клиплайт фиксинг</t>
  </si>
  <si>
    <t>Светодиодный клиплайт с мерцающими диодами</t>
  </si>
  <si>
    <t>12V, Светодиодный КЛИП ЛАЙТ, расстояние между светодиодами 15см, каждый 10-й светодиод мерцает, бухта 100 метров, потребляемая мощность бухты 136 W, провод прозрачный, цвет светодиодов белый, без трансформатора</t>
  </si>
  <si>
    <t>12V, Светодиодный КЛИП ЛАЙТ, расстояние между светодиодами 15см, каждый 10-й светодиод мерцает, бухта 100 метров, потребляемая мощность бухты 136 W, провод прозрачный, цвет светодиодов теплый белый, без трансформатора</t>
  </si>
  <si>
    <t>LED-LP-100M-150-12V-W/CL (FL)</t>
  </si>
  <si>
    <t>LED-LP-100M-150-12V-WW/CL (FL)</t>
  </si>
  <si>
    <t>LED-LP-100M-150-12V-W/BG (FL)</t>
  </si>
  <si>
    <t>12V, Светодиодный КЛИП ЛАЙТ, расстояние между светодиодами 15см, каждый 10-й светодиод мерцает, бухта 100 метров, потребляемая мощность бухты 136 W, провод темно-зеленый, цвет светодиодов белый, без трансформатора</t>
  </si>
  <si>
    <t>LED-LP-100M-150-12V-WW/BG (FL)</t>
  </si>
  <si>
    <t>12V, Светодиодный КЛИП ЛАЙТ, расстояние между светодиодами 15см, каждый 10-й светодиод мерцает, бухта 100 метров, потребляемая мощность бухты 136 W, провод темно-зеленый, цвет светодиодов теплый белый, без трансформатора</t>
  </si>
  <si>
    <t>Светодиодный Плей Лайт «Бахрома» с мерцающими светодиодами на уличном ПВХ проводе</t>
  </si>
  <si>
    <t>Светодиодный Плей Лайт «Бахрома» на уличном ПВХ проводе</t>
  </si>
  <si>
    <t>Светодиодный Плей Лайт «Бахрома с кристаллами» для внутреннего применения</t>
  </si>
  <si>
    <t>Светодиодный Плей Лайт «Бахрома» на прорезиненном проводе</t>
  </si>
  <si>
    <t>LED-RPLR-180-240V-WW/BL (FL)</t>
  </si>
  <si>
    <t>LED-RPLR-180-240V-WW/BL</t>
  </si>
  <si>
    <t>240V, Светодиодный занавес «Бахрома»с мерцающими светодиодами на прорезиненном проводе, 180 светодиодов (30Х6), 18 мерцающих светодиодов, цвет теплый белый, провод черный,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</si>
  <si>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Комплект для подключения к контроллеру LN-FX-FCB-RGB-5050-CA (15*26)</t>
  </si>
  <si>
    <t>LED-E27-G120-18L-240V-Y</t>
  </si>
  <si>
    <t>Светодиодная лампа с матовой белой колбой, цоколь Е27, 18 светодиодов, диаметр колбы 120мм. потребляемая мощность 3W, цвет: желтая</t>
  </si>
  <si>
    <t>Светодиодная лампа с матовой белой колбой, цоколь Е27, 18 светодиодов, диаметр колбы 100мм, потребляемая мощномть 3W, цвет: синий</t>
  </si>
  <si>
    <t>LED-E27-G100-18L-240V-B</t>
  </si>
  <si>
    <t>LED-PLS-2003-20*0.3M-24V-O</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</si>
  <si>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оранжевый</t>
  </si>
  <si>
    <t>LED-PLS-2005-20*0.5M-24V-O</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</si>
  <si>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оранжевый</t>
  </si>
  <si>
    <t>LW-400-REVO-PC-12V-240V-G</t>
  </si>
  <si>
    <t>LW-400-REVO-PC-12V-240V-B</t>
  </si>
  <si>
    <t>240V, Светодиодный прожектор LED Vivid Linear Wash, 12 мощных светодиодов (HIGH POWER) по 1W с рассеивающей линзой, угол рассеивания 25 градусов, потребляемая мощность 21,6W, габариты L400xW60xH122 мм, вес 1,25 кг, IP 65. Цвет светодиодов: зелёный.</t>
  </si>
  <si>
    <t>240V, Светодиодный прожектор LED Vivid Linear Wash, 12 мощных светодиодов (HIGH POWER) по 1W с рассеивающей линзой, угол рассеивания 25 градусов, потребляемая мощность 21,6W, габариты L400xW60xH122 мм, вес 1,25 кг, IP 65. Цвет светодиодов: синий.</t>
  </si>
  <si>
    <t>MLF(H)-5X8-2W-240V-Y</t>
  </si>
  <si>
    <t>MLF(H)-5X8-2W-240V-W</t>
  </si>
  <si>
    <t>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и 50 метров. Цвет: желтый</t>
  </si>
  <si>
    <t>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и 50 метров. Цвет: белый</t>
  </si>
  <si>
    <t>Соединяющий коннектор для Лед Неон Флекс LN-FX-FCB-2835</t>
  </si>
  <si>
    <t>LN-FX-FCB-2835-CA-2</t>
  </si>
  <si>
    <t>Силовой коннектор для Лед Неон Флекс LN-FX-FCB-2835</t>
  </si>
  <si>
    <t>LN-FX-FCB-3528-CA-2</t>
  </si>
  <si>
    <t>Силовой коннектор для Лед Неон Флекс LN-FX-FCB-3528</t>
  </si>
  <si>
    <t>Соединяющий коннектор для Лед Неон Флекс LN-FX-FCB-3528-CA-4</t>
  </si>
  <si>
    <t>LN-FX-FCB-5050-CA-2 (15*26)</t>
  </si>
  <si>
    <t>Соединяющий коннектор для Лед Неон Флекс LN-FX-FCB-5050-CA-4 (15*26)</t>
  </si>
  <si>
    <t>Силовой коннектор для Лед Неон Флекс LN-FX-FCB-5050-CA-2 (15*26)</t>
  </si>
  <si>
    <t>LN-FX-FCB-5050-CA-2 (20*20)</t>
  </si>
  <si>
    <t>Соединяющий коннектор для Лед Неон Флекс LN-FX-FCB-5050-CA-4 (20*20)</t>
  </si>
  <si>
    <t>Силовой коннектор для Лед Неон Флекс LN-FX-FCB-5050-CA-2 (20*20)</t>
  </si>
  <si>
    <t>10224-WW</t>
  </si>
  <si>
    <t>240V, Настенный светодиодный светильник, корпус алюминиевый, 12 светодиодов по 1 W, угол рассеивания 91 градус, потребляемая мощность 15W, 350 mA, возможность изменения направления света. Цвет светодиодов: теплый белый</t>
  </si>
  <si>
    <t>G1401-E27-OS</t>
  </si>
  <si>
    <t>LED-PL-DIA-25MM-100L-20M-240V-MC</t>
  </si>
  <si>
    <t>LED-DL-2W-2.77-13MM-220V-WW</t>
  </si>
  <si>
    <t>LED-RPLR-180-240V-W/W</t>
  </si>
  <si>
    <t>240V, Светодиодный занавес «Бахрома» на прорезиненном проводе, 180 светодиодов (30Х6), цвет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</si>
  <si>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на прорезиненном проводе, 180 светодиодов (30Х6), цвет тёплый белый, провод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</si>
  <si>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LED-RPLR-180-240V-W/W (FL)</t>
  </si>
  <si>
    <t>240V, Светодиодный занавес «Бахрома»с мерцающими светодиодами на прорезиненном проводе, 180 светодиодов (30Х6), 18 мерцающих светодиодов, цвет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</si>
  <si>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LED-RPLR-180-240V-WW/W (FL)</t>
  </si>
  <si>
    <t>240V, Светодиодный занавес «Бахрома»с мерцающими светодиодами на прорезиненном проводе, 180 светодиодов (30Х6), 18 мерцающих светодиодов, цвет теплый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</si>
  <si>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Без комплекта подключения. Цвет светодиодов: красный. </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</si>
  <si>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темно-зелёный провод, с возможностью последовательного соединения. Без комплекта подключения. Цвет светодиодов: красный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</si>
  <si>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соединения.Без комплекта подключения. Цвет светодиодов: тёплый белый</t>
  </si>
  <si>
    <t>WTF-D12150C</t>
  </si>
  <si>
    <t>Электронный понижающий трансформатор 240V/12V, рабочий ток 12,5 А, расчитан на потребляемую мощность 150W, IP 67, возможность подключения до 100 метров Клип Лайта, разделенных на отрезки. В комплекте разветвитель на 4 выхода</t>
  </si>
  <si>
    <t>-</t>
  </si>
  <si>
    <t>,</t>
  </si>
  <si>
    <t>LED-XM(FR)-2D-CK016-240V-B</t>
  </si>
  <si>
    <t xml:space="preserve">LN-FX-FCB-RGB-5050-CA (15*26)  </t>
  </si>
  <si>
    <t>WHOLE ACCESSORY DSN-FX-2835</t>
  </si>
  <si>
    <t>LED-PL-2W-5720-240V-WW/WH (FL)</t>
  </si>
  <si>
    <t>LED-PL-2W-5720-240V-W/WH (FL)</t>
  </si>
  <si>
    <t>LED-PL-2W-3720-240V-WW/WH (FL)</t>
  </si>
  <si>
    <t>Middle connector with cable LN-FX-FCB-5050 (15*26)</t>
  </si>
  <si>
    <t>Middle connector with cable LN-FX-FCB-5050 (20*20)</t>
  </si>
  <si>
    <t>Middle connector with cable SN-FX-FCB-2835</t>
  </si>
  <si>
    <t xml:space="preserve">FPCW-SMD3528-5M-60L-12V-W </t>
  </si>
  <si>
    <t>FPCW-SMD3528-5M-60L-12V-WP-W</t>
  </si>
  <si>
    <t>12V, Светодиодная лента Ribbon FLEX-WP (3528 SMD LED), влагозащищённая, кратность резки 50мм (каждые 3 светодиода), габарит 50х12х2,2мм, бухта 5 метров (300 светодиодов), потребляемая мощность 4W/М. Цвет светодиодов: белый</t>
  </si>
  <si>
    <t>LN-FX-CA-2</t>
  </si>
  <si>
    <t>Электрический провод с конвертером 1,6А, силовой коннектор, заглушка для LN-FX-FCB-2835</t>
  </si>
  <si>
    <t>Электрический провод с конвертером 4А, силовой коннектор, заглушка для FCB-2835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</si>
</sst>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quot;р.&quot;"/>
    <numFmt numFmtId="166" formatCode="#,##0.0000"/>
    <numFmt numFmtId="167" formatCode="#,##0.00[$р.-419]"/>
  </numFmts>
  <fonts count="51" x14ac:knownFonts="1">
    <font>
      <sz val="10"/>
      <name val="Arial Cyr"/>
      <family val="2"/>
      <charset val="204"/>
    </font>
    <font>
      <sz val="10"/>
      <name val="Arial"/>
      <family val="2"/>
      <charset val="204"/>
    </font>
    <font>
      <u/>
      <sz val="10"/>
      <color indexed="12"/>
      <name val="Arial Cyr"/>
      <family val="2"/>
      <charset val="204"/>
    </font>
    <font>
      <sz val="9"/>
      <name val="Tahoma"/>
      <family val="2"/>
      <charset val="204"/>
    </font>
    <font>
      <b/>
      <sz val="9"/>
      <color indexed="9"/>
      <name val="Tahoma"/>
      <family val="2"/>
      <charset val="204"/>
    </font>
    <font>
      <b/>
      <sz val="9"/>
      <name val="Tahoma"/>
      <family val="2"/>
      <charset val="204"/>
    </font>
    <font>
      <b/>
      <sz val="16"/>
      <color indexed="10"/>
      <name val="Wingdings 2"/>
      <family val="1"/>
      <charset val="2"/>
    </font>
    <font>
      <sz val="12"/>
      <name val="Arial Cyr"/>
      <family val="2"/>
      <charset val="204"/>
    </font>
    <font>
      <b/>
      <sz val="10"/>
      <name val="Tahoma"/>
      <family val="2"/>
      <charset val="204"/>
    </font>
    <font>
      <sz val="8"/>
      <name val="Arial Cyr"/>
      <family val="2"/>
      <charset val="204"/>
    </font>
    <font>
      <b/>
      <u/>
      <sz val="14"/>
      <color indexed="10"/>
      <name val="Tahoma"/>
      <family val="2"/>
      <charset val="204"/>
    </font>
    <font>
      <b/>
      <sz val="12"/>
      <color indexed="9"/>
      <name val="Tahoma"/>
      <family val="2"/>
      <charset val="204"/>
    </font>
    <font>
      <sz val="10"/>
      <name val="Arial Cyr"/>
      <family val="2"/>
      <charset val="204"/>
    </font>
    <font>
      <b/>
      <sz val="15"/>
      <color indexed="8"/>
      <name val="Arial"/>
      <family val="2"/>
      <charset val="204"/>
    </font>
    <font>
      <b/>
      <sz val="12"/>
      <color indexed="52"/>
      <name val="Arial Cyr"/>
      <charset val="204"/>
    </font>
    <font>
      <b/>
      <sz val="9"/>
      <color indexed="16"/>
      <name val="Tahoma"/>
      <family val="2"/>
      <charset val="204"/>
    </font>
    <font>
      <b/>
      <sz val="9"/>
      <color indexed="62"/>
      <name val="Tahoma"/>
      <family val="2"/>
      <charset val="204"/>
    </font>
    <font>
      <b/>
      <sz val="9"/>
      <color indexed="58"/>
      <name val="Tahoma"/>
      <family val="2"/>
      <charset val="204"/>
    </font>
    <font>
      <b/>
      <sz val="9"/>
      <color indexed="60"/>
      <name val="Tahoma"/>
      <family val="2"/>
      <charset val="204"/>
    </font>
    <font>
      <b/>
      <sz val="9"/>
      <color indexed="8"/>
      <name val="Tahoma"/>
      <family val="2"/>
      <charset val="204"/>
    </font>
    <font>
      <b/>
      <sz val="9"/>
      <name val="Arial"/>
      <family val="2"/>
      <charset val="204"/>
    </font>
    <font>
      <b/>
      <sz val="9"/>
      <color indexed="18"/>
      <name val="Tahoma"/>
      <family val="2"/>
      <charset val="204"/>
    </font>
    <font>
      <b/>
      <sz val="11"/>
      <color indexed="18"/>
      <name val="Tahoma"/>
      <family val="2"/>
      <charset val="204"/>
    </font>
    <font>
      <b/>
      <sz val="12"/>
      <color indexed="18"/>
      <name val="Tahoma"/>
      <family val="2"/>
      <charset val="204"/>
    </font>
    <font>
      <b/>
      <sz val="11"/>
      <color indexed="62"/>
      <name val="Tahoma"/>
      <family val="2"/>
      <charset val="204"/>
    </font>
    <font>
      <b/>
      <sz val="10"/>
      <name val="Arial Cyr"/>
      <charset val="204"/>
    </font>
    <font>
      <b/>
      <sz val="11"/>
      <name val="Tahoma"/>
      <family val="2"/>
      <charset val="204"/>
    </font>
    <font>
      <b/>
      <sz val="10"/>
      <name val="Arial"/>
      <family val="2"/>
    </font>
    <font>
      <b/>
      <sz val="9"/>
      <name val="Calibri"/>
      <family val="2"/>
      <charset val="204"/>
    </font>
    <font>
      <b/>
      <sz val="10"/>
      <color indexed="9"/>
      <name val="Tahoma"/>
      <family val="2"/>
      <charset val="204"/>
    </font>
    <font>
      <b/>
      <sz val="11"/>
      <color indexed="9"/>
      <name val="Tahoma"/>
      <family val="2"/>
      <charset val="204"/>
    </font>
    <font>
      <sz val="10"/>
      <name val="Tahoma"/>
      <family val="2"/>
      <charset val="204"/>
    </font>
    <font>
      <b/>
      <sz val="8"/>
      <color indexed="9"/>
      <name val="Tahoma"/>
      <family val="2"/>
      <charset val="204"/>
    </font>
    <font>
      <b/>
      <sz val="16"/>
      <name val="Tahoma"/>
      <family val="2"/>
      <charset val="204"/>
    </font>
    <font>
      <b/>
      <u/>
      <sz val="10"/>
      <color indexed="8"/>
      <name val="Tahoma"/>
      <family val="2"/>
      <charset val="204"/>
    </font>
    <font>
      <sz val="11"/>
      <name val="Tahoma"/>
      <family val="2"/>
      <charset val="204"/>
    </font>
    <font>
      <sz val="11"/>
      <color indexed="49"/>
      <name val="Tahoma"/>
      <family val="2"/>
      <charset val="204"/>
    </font>
    <font>
      <b/>
      <sz val="10"/>
      <color indexed="18"/>
      <name val="Tahoma"/>
      <family val="2"/>
      <charset val="204"/>
    </font>
    <font>
      <b/>
      <u/>
      <sz val="10"/>
      <color theme="8" tint="-0.499984740745262"/>
      <name val="Tahoma"/>
      <family val="2"/>
      <charset val="204"/>
    </font>
    <font>
      <b/>
      <sz val="10"/>
      <color theme="8" tint="-0.499984740745262"/>
      <name val="Tahoma"/>
      <family val="2"/>
      <charset val="204"/>
    </font>
    <font>
      <b/>
      <u/>
      <sz val="10"/>
      <color theme="8" tint="-0.499984740745262"/>
      <name val="Arial Cyr"/>
      <charset val="204"/>
    </font>
    <font>
      <b/>
      <u/>
      <sz val="12"/>
      <color theme="8" tint="-0.499984740745262"/>
      <name val="Arial Cyr"/>
    </font>
    <font>
      <b/>
      <u/>
      <sz val="14"/>
      <color rgb="FFFF0000"/>
      <name val="Arial Cyr"/>
      <charset val="204"/>
    </font>
    <font>
      <b/>
      <u/>
      <sz val="12"/>
      <color theme="4" tint="-0.249977111117893"/>
      <name val="Arial Cyr"/>
      <charset val="204"/>
    </font>
    <font>
      <b/>
      <sz val="10"/>
      <color theme="1"/>
      <name val="Tahoma"/>
      <family val="2"/>
      <charset val="204"/>
    </font>
    <font>
      <b/>
      <sz val="11"/>
      <color rgb="FFFA7D00"/>
      <name val="Calibri"/>
      <family val="2"/>
      <charset val="204"/>
      <scheme val="minor"/>
    </font>
    <font>
      <b/>
      <sz val="11"/>
      <name val="Calibri"/>
      <family val="2"/>
      <charset val="204"/>
      <scheme val="minor"/>
    </font>
    <font>
      <b/>
      <sz val="12"/>
      <color rgb="FFFF0000"/>
      <name val="Tahoma"/>
      <family val="2"/>
      <charset val="204"/>
    </font>
    <font>
      <sz val="10"/>
      <color theme="1"/>
      <name val="Calibri"/>
      <family val="2"/>
      <charset val="204"/>
      <scheme val="minor"/>
    </font>
    <font>
      <sz val="12"/>
      <name val="Tahoma"/>
      <family val="2"/>
      <charset val="204"/>
    </font>
    <font>
      <sz val="14"/>
      <name val="Tahoma"/>
      <family val="2"/>
      <charset val="204"/>
    </font>
  </fonts>
  <fills count="36">
    <fill>
      <patternFill patternType="none"/>
    </fill>
    <fill>
      <patternFill patternType="gray125"/>
    </fill>
    <fill>
      <patternFill patternType="solid">
        <fgColor indexed="9"/>
        <bgColor indexed="26"/>
      </patternFill>
    </fill>
    <fill>
      <patternFill patternType="solid">
        <fgColor indexed="9"/>
        <bgColor indexed="64"/>
      </patternFill>
    </fill>
    <fill>
      <patternFill patternType="solid">
        <fgColor indexed="51"/>
        <bgColor indexed="64"/>
      </patternFill>
    </fill>
    <fill>
      <patternFill patternType="solid">
        <fgColor indexed="51"/>
        <bgColor indexed="13"/>
      </patternFill>
    </fill>
    <fill>
      <patternFill patternType="solid">
        <fgColor indexed="51"/>
        <bgColor indexed="52"/>
      </patternFill>
    </fill>
    <fill>
      <patternFill patternType="solid">
        <fgColor indexed="51"/>
        <bgColor indexed="51"/>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44"/>
        <bgColor indexed="21"/>
      </patternFill>
    </fill>
    <fill>
      <patternFill patternType="solid">
        <fgColor indexed="43"/>
        <bgColor indexed="26"/>
      </patternFill>
    </fill>
    <fill>
      <patternFill patternType="solid">
        <fgColor indexed="27"/>
        <bgColor indexed="41"/>
      </patternFill>
    </fill>
    <fill>
      <patternFill patternType="solid">
        <fgColor rgb="FFFFCC00"/>
        <bgColor indexed="64"/>
      </patternFill>
    </fill>
    <fill>
      <patternFill patternType="solid">
        <fgColor theme="4" tint="-0.249977111117893"/>
        <bgColor indexed="64"/>
      </patternFill>
    </fill>
    <fill>
      <patternFill patternType="solid">
        <fgColor theme="6" tint="0.59999389629810485"/>
        <bgColor indexed="26"/>
      </patternFill>
    </fill>
    <fill>
      <patternFill patternType="solid">
        <fgColor rgb="FFFFC000"/>
        <bgColor indexed="64"/>
      </patternFill>
    </fill>
    <fill>
      <patternFill patternType="solid">
        <fgColor rgb="FFFFC000"/>
        <bgColor indexed="13"/>
      </patternFill>
    </fill>
    <fill>
      <patternFill patternType="solid">
        <fgColor rgb="FFFFCC00"/>
        <bgColor indexed="13"/>
      </patternFill>
    </fill>
    <fill>
      <patternFill patternType="solid">
        <fgColor theme="9" tint="0.79998168889431442"/>
        <bgColor indexed="64"/>
      </patternFill>
    </fill>
    <fill>
      <patternFill patternType="solid">
        <fgColor rgb="FFCCFFFF"/>
        <bgColor indexed="64"/>
      </patternFill>
    </fill>
    <fill>
      <patternFill patternType="solid">
        <fgColor theme="7" tint="0.59999389629810485"/>
        <bgColor indexed="64"/>
      </patternFill>
    </fill>
    <fill>
      <patternFill patternType="solid">
        <fgColor rgb="FFCCFFCC"/>
        <bgColor indexed="64"/>
      </patternFill>
    </fill>
    <fill>
      <patternFill patternType="solid">
        <fgColor theme="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F2F2F2"/>
      </patternFill>
    </fill>
    <fill>
      <patternFill patternType="solid">
        <fgColor rgb="FFFFCC00"/>
        <bgColor indexed="52"/>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00B0F0"/>
        <bgColor indexed="64"/>
      </patternFill>
    </fill>
    <fill>
      <patternFill patternType="solid">
        <fgColor theme="8" tint="0.39997558519241921"/>
        <bgColor indexed="52"/>
      </patternFill>
    </fill>
  </fills>
  <borders count="49">
    <border>
      <left/>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right/>
      <top/>
      <bottom style="thin">
        <color indexed="8"/>
      </bottom>
      <diagonal/>
    </border>
    <border>
      <left/>
      <right/>
      <top style="thin">
        <color indexed="8"/>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top/>
      <bottom style="thin">
        <color indexed="64"/>
      </bottom>
      <diagonal/>
    </border>
    <border>
      <left style="thin">
        <color indexed="8"/>
      </left>
      <right/>
      <top style="thin">
        <color indexed="8"/>
      </top>
      <bottom/>
      <diagonal/>
    </border>
    <border>
      <left style="thin">
        <color indexed="64"/>
      </left>
      <right/>
      <top style="thin">
        <color indexed="64"/>
      </top>
      <bottom/>
      <diagonal/>
    </border>
    <border>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64"/>
      </right>
      <top style="thin">
        <color indexed="64"/>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style="thin">
        <color indexed="8"/>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top style="thin">
        <color indexed="8"/>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8"/>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8"/>
      </right>
      <top style="thin">
        <color indexed="8"/>
      </top>
      <bottom/>
      <diagonal/>
    </border>
    <border>
      <left style="thin">
        <color rgb="FF7F7F7F"/>
      </left>
      <right style="thin">
        <color rgb="FF7F7F7F"/>
      </right>
      <top style="thin">
        <color rgb="FF7F7F7F"/>
      </top>
      <bottom style="thin">
        <color rgb="FF7F7F7F"/>
      </bottom>
      <diagonal/>
    </border>
    <border>
      <left/>
      <right/>
      <top style="medium">
        <color indexed="64"/>
      </top>
      <bottom style="thin">
        <color indexed="64"/>
      </bottom>
      <diagonal/>
    </border>
    <border>
      <left style="thin">
        <color indexed="64"/>
      </left>
      <right/>
      <top style="medium">
        <color indexed="64"/>
      </top>
      <bottom/>
      <diagonal/>
    </border>
    <border>
      <left style="thin">
        <color indexed="64"/>
      </left>
      <right/>
      <top/>
      <bottom/>
      <diagonal/>
    </border>
  </borders>
  <cellStyleXfs count="4">
    <xf numFmtId="0" fontId="0" fillId="0" borderId="0"/>
    <xf numFmtId="0" fontId="2" fillId="0" borderId="0" applyNumberFormat="0" applyFill="0" applyBorder="0" applyAlignment="0" applyProtection="0"/>
    <xf numFmtId="0" fontId="1" fillId="0" borderId="0"/>
    <xf numFmtId="0" fontId="45" fillId="29" borderId="45" applyNumberFormat="0" applyAlignment="0" applyProtection="0"/>
  </cellStyleXfs>
  <cellXfs count="380">
    <xf numFmtId="0" fontId="0" fillId="0" borderId="0" xfId="0"/>
    <xf numFmtId="0" fontId="0" fillId="2" borderId="0" xfId="0" applyFill="1"/>
    <xf numFmtId="0" fontId="3" fillId="0" borderId="0" xfId="0" applyFont="1"/>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 xfId="2" applyFont="1" applyBorder="1" applyAlignment="1">
      <alignment horizontal="center" vertical="center" wrapText="1"/>
    </xf>
    <xf numFmtId="0" fontId="5" fillId="0" borderId="3" xfId="2" applyFont="1" applyBorder="1" applyAlignment="1">
      <alignment horizontal="center" vertical="center" wrapText="1"/>
    </xf>
    <xf numFmtId="0" fontId="6" fillId="0" borderId="2" xfId="0" applyFont="1" applyBorder="1" applyAlignment="1">
      <alignment horizontal="center" vertical="center" wrapText="1"/>
    </xf>
    <xf numFmtId="0" fontId="5" fillId="0" borderId="4" xfId="2" applyFont="1" applyBorder="1" applyAlignment="1">
      <alignment horizontal="center" vertical="center" wrapText="1"/>
    </xf>
    <xf numFmtId="0" fontId="12" fillId="3" borderId="0" xfId="0" applyFont="1" applyFill="1"/>
    <xf numFmtId="0" fontId="7" fillId="3" borderId="5" xfId="0" applyFont="1" applyFill="1" applyBorder="1" applyAlignment="1">
      <alignment horizontal="center" vertical="center"/>
    </xf>
    <xf numFmtId="0" fontId="13" fillId="0" borderId="0" xfId="0" applyFont="1"/>
    <xf numFmtId="0" fontId="13" fillId="3" borderId="0" xfId="0" applyFont="1" applyFill="1"/>
    <xf numFmtId="0" fontId="3" fillId="0" borderId="6" xfId="0" applyFont="1" applyBorder="1"/>
    <xf numFmtId="0" fontId="5" fillId="0" borderId="6" xfId="0" applyFont="1" applyBorder="1" applyAlignment="1">
      <alignment horizontal="center" vertical="center" wrapText="1"/>
    </xf>
    <xf numFmtId="0" fontId="5" fillId="0" borderId="6" xfId="2" applyFont="1" applyBorder="1" applyAlignment="1">
      <alignment horizontal="center" vertical="center" wrapText="1"/>
    </xf>
    <xf numFmtId="2" fontId="5" fillId="0" borderId="7" xfId="0" applyNumberFormat="1" applyFont="1" applyBorder="1" applyAlignment="1">
      <alignment horizontal="center" vertical="center" wrapText="1"/>
    </xf>
    <xf numFmtId="0" fontId="6" fillId="0" borderId="6" xfId="0" applyFont="1" applyBorder="1" applyAlignment="1">
      <alignment horizontal="center" vertical="center" wrapText="1"/>
    </xf>
    <xf numFmtId="0" fontId="15" fillId="0" borderId="6" xfId="0" applyFont="1" applyBorder="1" applyAlignment="1">
      <alignment horizontal="center" vertical="center" wrapText="1"/>
    </xf>
    <xf numFmtId="0" fontId="16" fillId="0" borderId="6" xfId="0" applyFont="1" applyBorder="1" applyAlignment="1">
      <alignment horizontal="center" vertical="center" wrapText="1"/>
    </xf>
    <xf numFmtId="0" fontId="17" fillId="0" borderId="6" xfId="0" applyFont="1" applyBorder="1" applyAlignment="1">
      <alignment horizontal="center" vertical="center" wrapText="1"/>
    </xf>
    <xf numFmtId="0" fontId="5" fillId="0" borderId="8" xfId="2" applyFont="1" applyBorder="1" applyAlignment="1">
      <alignment horizontal="center" vertical="center" wrapText="1"/>
    </xf>
    <xf numFmtId="0" fontId="5" fillId="0" borderId="9" xfId="2" applyFont="1" applyBorder="1" applyAlignment="1">
      <alignment horizontal="center" vertical="center" wrapText="1"/>
    </xf>
    <xf numFmtId="0" fontId="5" fillId="0" borderId="0" xfId="0" applyFont="1" applyAlignment="1">
      <alignment horizontal="center" vertical="center" wrapText="1"/>
    </xf>
    <xf numFmtId="0" fontId="3" fillId="0" borderId="6" xfId="0" applyFont="1" applyBorder="1" applyAlignment="1">
      <alignment horizontal="center" vertical="center" wrapText="1"/>
    </xf>
    <xf numFmtId="0" fontId="18" fillId="0" borderId="6" xfId="0" applyFont="1" applyBorder="1" applyAlignment="1">
      <alignment horizontal="center" vertical="center" wrapText="1"/>
    </xf>
    <xf numFmtId="0" fontId="15" fillId="0" borderId="2" xfId="0" applyFont="1" applyBorder="1" applyAlignment="1">
      <alignment horizontal="center" vertical="center" wrapText="1"/>
    </xf>
    <xf numFmtId="0" fontId="5" fillId="4" borderId="6"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4" borderId="11" xfId="2"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5" fillId="5" borderId="14"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12" xfId="2" applyFont="1" applyFill="1" applyBorder="1" applyAlignment="1">
      <alignment horizontal="center" vertical="center" wrapText="1"/>
    </xf>
    <xf numFmtId="0" fontId="5" fillId="5" borderId="14" xfId="2" applyFont="1" applyFill="1" applyBorder="1" applyAlignment="1">
      <alignment horizontal="center" vertical="center" wrapText="1"/>
    </xf>
    <xf numFmtId="0" fontId="5" fillId="5" borderId="2" xfId="2" applyFont="1" applyFill="1" applyBorder="1" applyAlignment="1">
      <alignment horizontal="center" vertical="center" wrapText="1"/>
    </xf>
    <xf numFmtId="0" fontId="5" fillId="6" borderId="6" xfId="2" applyFont="1" applyFill="1" applyBorder="1" applyAlignment="1">
      <alignment horizontal="center" vertical="center" wrapText="1"/>
    </xf>
    <xf numFmtId="0" fontId="5" fillId="5" borderId="6" xfId="2" applyFont="1" applyFill="1" applyBorder="1" applyAlignment="1">
      <alignment horizontal="center" vertical="center" wrapText="1"/>
    </xf>
    <xf numFmtId="0" fontId="5" fillId="6" borderId="6" xfId="0" applyFont="1" applyFill="1" applyBorder="1" applyAlignment="1">
      <alignment horizontal="center" vertical="center" wrapText="1"/>
    </xf>
    <xf numFmtId="0" fontId="5" fillId="7" borderId="6" xfId="0" applyFont="1" applyFill="1" applyBorder="1" applyAlignment="1">
      <alignment horizontal="center" vertical="center" wrapText="1"/>
    </xf>
    <xf numFmtId="0" fontId="5" fillId="0" borderId="16" xfId="2" applyFont="1" applyBorder="1" applyAlignment="1">
      <alignment horizontal="center" vertical="center" wrapText="1"/>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19" xfId="0" applyFont="1" applyFill="1" applyBorder="1" applyAlignment="1">
      <alignment horizontal="center" vertical="center" wrapText="1"/>
    </xf>
    <xf numFmtId="0" fontId="5" fillId="5" borderId="20" xfId="0" applyFont="1" applyFill="1" applyBorder="1" applyAlignment="1">
      <alignment horizontal="center" vertical="center" wrapText="1"/>
    </xf>
    <xf numFmtId="0" fontId="3" fillId="8" borderId="6" xfId="0" applyFont="1" applyFill="1" applyBorder="1"/>
    <xf numFmtId="165" fontId="22" fillId="10" borderId="6" xfId="0" applyNumberFormat="1" applyFont="1" applyFill="1" applyBorder="1" applyAlignment="1">
      <alignment horizontal="center" vertical="center"/>
    </xf>
    <xf numFmtId="0" fontId="5" fillId="0" borderId="11" xfId="2" applyFont="1" applyBorder="1" applyAlignment="1">
      <alignment horizontal="center" vertical="center" wrapText="1"/>
    </xf>
    <xf numFmtId="0" fontId="5" fillId="0" borderId="9" xfId="0" applyFont="1" applyBorder="1" applyAlignment="1">
      <alignment horizontal="center" vertical="center" wrapText="1"/>
    </xf>
    <xf numFmtId="0" fontId="3" fillId="8" borderId="16" xfId="0" applyFont="1" applyFill="1" applyBorder="1"/>
    <xf numFmtId="0" fontId="5" fillId="5" borderId="10" xfId="2" applyFont="1" applyFill="1" applyBorder="1" applyAlignment="1">
      <alignment horizontal="center" vertical="center" wrapText="1"/>
    </xf>
    <xf numFmtId="0" fontId="5" fillId="5" borderId="3" xfId="2" applyFont="1" applyFill="1" applyBorder="1" applyAlignment="1">
      <alignment horizontal="center" vertical="center" wrapText="1"/>
    </xf>
    <xf numFmtId="0" fontId="18" fillId="0" borderId="9" xfId="0" applyFont="1" applyBorder="1" applyAlignment="1">
      <alignment horizontal="center" vertical="center" wrapText="1"/>
    </xf>
    <xf numFmtId="0" fontId="19" fillId="5" borderId="14" xfId="0" applyFont="1" applyFill="1" applyBorder="1" applyAlignment="1">
      <alignment horizontal="center" vertical="center" wrapText="1"/>
    </xf>
    <xf numFmtId="0" fontId="4" fillId="0" borderId="6" xfId="0" applyFont="1" applyBorder="1" applyAlignment="1">
      <alignment horizontal="center" vertical="center" wrapText="1"/>
    </xf>
    <xf numFmtId="0" fontId="21" fillId="11" borderId="6" xfId="0" applyFont="1" applyFill="1" applyBorder="1" applyAlignment="1">
      <alignment horizontal="center" vertical="center" wrapText="1"/>
    </xf>
    <xf numFmtId="0" fontId="5" fillId="4" borderId="6" xfId="2" applyFont="1" applyFill="1" applyBorder="1" applyAlignment="1">
      <alignment horizontal="center" vertical="center" wrapText="1"/>
    </xf>
    <xf numFmtId="0" fontId="16" fillId="11" borderId="6" xfId="0" applyFont="1" applyFill="1" applyBorder="1" applyAlignment="1">
      <alignment horizontal="center" vertical="center" wrapText="1"/>
    </xf>
    <xf numFmtId="0" fontId="5" fillId="0" borderId="21" xfId="2" applyFont="1" applyBorder="1" applyAlignment="1">
      <alignment horizontal="center" vertical="center" wrapText="1"/>
    </xf>
    <xf numFmtId="0" fontId="5" fillId="0" borderId="14" xfId="2" applyFont="1" applyBorder="1" applyAlignment="1">
      <alignment horizontal="center" vertical="center" wrapText="1"/>
    </xf>
    <xf numFmtId="0" fontId="5" fillId="5" borderId="8" xfId="0" applyFont="1" applyFill="1" applyBorder="1" applyAlignment="1">
      <alignment horizontal="center" vertical="center" wrapText="1"/>
    </xf>
    <xf numFmtId="0" fontId="5" fillId="5" borderId="16" xfId="2" applyFont="1" applyFill="1" applyBorder="1" applyAlignment="1">
      <alignment horizontal="center" vertical="center" wrapText="1"/>
    </xf>
    <xf numFmtId="165" fontId="23" fillId="10" borderId="6" xfId="0" applyNumberFormat="1" applyFont="1" applyFill="1" applyBorder="1" applyAlignment="1">
      <alignment horizontal="center" vertical="center"/>
    </xf>
    <xf numFmtId="165" fontId="23" fillId="10" borderId="8" xfId="0" applyNumberFormat="1" applyFont="1" applyFill="1" applyBorder="1" applyAlignment="1">
      <alignment horizontal="center" vertical="center"/>
    </xf>
    <xf numFmtId="0" fontId="5" fillId="5" borderId="9" xfId="0" applyFont="1" applyFill="1" applyBorder="1" applyAlignment="1">
      <alignment horizontal="center" vertical="center" wrapText="1"/>
    </xf>
    <xf numFmtId="165" fontId="23" fillId="10" borderId="9" xfId="0" applyNumberFormat="1" applyFont="1" applyFill="1" applyBorder="1" applyAlignment="1">
      <alignment horizontal="center" vertical="center"/>
    </xf>
    <xf numFmtId="0" fontId="0" fillId="0" borderId="6" xfId="0" applyBorder="1"/>
    <xf numFmtId="167" fontId="23" fillId="10" borderId="6" xfId="0" applyNumberFormat="1" applyFont="1" applyFill="1" applyBorder="1" applyAlignment="1">
      <alignment horizontal="center" vertical="center"/>
    </xf>
    <xf numFmtId="0" fontId="5" fillId="5" borderId="21"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6" borderId="14" xfId="0" applyFont="1" applyFill="1" applyBorder="1" applyAlignment="1">
      <alignment horizontal="center" vertical="center" wrapText="1"/>
    </xf>
    <xf numFmtId="0" fontId="5" fillId="4" borderId="6" xfId="0" applyFont="1" applyFill="1" applyBorder="1" applyAlignment="1">
      <alignment horizontal="center" wrapText="1"/>
    </xf>
    <xf numFmtId="0" fontId="5" fillId="0" borderId="23" xfId="0" applyFont="1" applyBorder="1" applyAlignment="1">
      <alignment horizontal="center" vertical="center" wrapText="1"/>
    </xf>
    <xf numFmtId="0" fontId="5" fillId="0" borderId="8" xfId="0" applyFont="1" applyBorder="1" applyAlignment="1">
      <alignment horizontal="center" vertical="center" wrapText="1"/>
    </xf>
    <xf numFmtId="0" fontId="5" fillId="6" borderId="10" xfId="0" applyFont="1" applyFill="1" applyBorder="1" applyAlignment="1">
      <alignment horizontal="center" vertical="center" wrapText="1"/>
    </xf>
    <xf numFmtId="0" fontId="6" fillId="0" borderId="6" xfId="0" applyFont="1" applyBorder="1" applyAlignment="1">
      <alignment vertical="center" wrapText="1"/>
    </xf>
    <xf numFmtId="0" fontId="5" fillId="0" borderId="0" xfId="2" applyFont="1" applyAlignment="1">
      <alignment vertical="center" wrapText="1"/>
    </xf>
    <xf numFmtId="0" fontId="5" fillId="0" borderId="6" xfId="2" applyFont="1" applyBorder="1" applyAlignment="1">
      <alignment vertical="center" wrapText="1"/>
    </xf>
    <xf numFmtId="0" fontId="5" fillId="0" borderId="6" xfId="0" applyFont="1" applyBorder="1" applyAlignment="1">
      <alignment vertical="center" wrapText="1"/>
    </xf>
    <xf numFmtId="0" fontId="27" fillId="0" borderId="6" xfId="0" applyFont="1" applyBorder="1" applyAlignment="1">
      <alignment horizontal="center" vertical="center"/>
    </xf>
    <xf numFmtId="0" fontId="27" fillId="0" borderId="6" xfId="0" applyFont="1" applyBorder="1" applyAlignment="1">
      <alignment horizontal="center" vertical="center" wrapText="1"/>
    </xf>
    <xf numFmtId="0" fontId="27" fillId="0" borderId="6" xfId="0" applyFont="1" applyBorder="1" applyAlignment="1">
      <alignment vertical="center" wrapText="1"/>
    </xf>
    <xf numFmtId="0" fontId="27" fillId="0" borderId="24" xfId="0" applyFont="1" applyBorder="1" applyAlignment="1">
      <alignment horizontal="center" vertical="center" wrapText="1"/>
    </xf>
    <xf numFmtId="0" fontId="5" fillId="0" borderId="6" xfId="0" applyFont="1" applyBorder="1" applyAlignment="1">
      <alignment horizontal="center" vertical="center"/>
    </xf>
    <xf numFmtId="0" fontId="5" fillId="14" borderId="6"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20" fillId="0" borderId="6" xfId="0" applyFont="1" applyBorder="1" applyAlignment="1">
      <alignment horizontal="center" vertical="center"/>
    </xf>
    <xf numFmtId="0" fontId="20" fillId="0" borderId="6" xfId="0" applyFont="1" applyBorder="1" applyAlignment="1">
      <alignment horizontal="center" vertical="center" wrapText="1"/>
    </xf>
    <xf numFmtId="0" fontId="20" fillId="0" borderId="24" xfId="0" applyFont="1" applyBorder="1" applyAlignment="1">
      <alignment horizontal="center" vertical="center" wrapText="1"/>
    </xf>
    <xf numFmtId="0" fontId="5" fillId="0" borderId="16" xfId="0" applyFont="1" applyBorder="1" applyAlignment="1">
      <alignment horizontal="center" vertical="center" wrapText="1"/>
    </xf>
    <xf numFmtId="0" fontId="19" fillId="5" borderId="0" xfId="0" applyFont="1" applyFill="1" applyAlignment="1">
      <alignment horizontal="center" vertical="center" wrapText="1"/>
    </xf>
    <xf numFmtId="0" fontId="33" fillId="3" borderId="3" xfId="0" applyFont="1" applyFill="1" applyBorder="1" applyAlignment="1">
      <alignment horizontal="center" vertical="center"/>
    </xf>
    <xf numFmtId="0" fontId="33" fillId="3" borderId="2" xfId="0" applyFont="1" applyFill="1" applyBorder="1" applyAlignment="1">
      <alignment horizontal="center" vertical="center"/>
    </xf>
    <xf numFmtId="0" fontId="7" fillId="3" borderId="25" xfId="0" applyFont="1" applyFill="1" applyBorder="1" applyAlignment="1">
      <alignment horizontal="center" vertical="center"/>
    </xf>
    <xf numFmtId="0" fontId="7" fillId="3" borderId="26" xfId="0" applyFont="1" applyFill="1" applyBorder="1" applyAlignment="1">
      <alignment horizontal="center" vertical="center"/>
    </xf>
    <xf numFmtId="0" fontId="0" fillId="2" borderId="27" xfId="0" applyFill="1" applyBorder="1"/>
    <xf numFmtId="0" fontId="32" fillId="0" borderId="28" xfId="0" applyFont="1" applyBorder="1" applyAlignment="1">
      <alignment horizontal="center" vertical="center" wrapText="1"/>
    </xf>
    <xf numFmtId="0" fontId="31" fillId="3" borderId="28" xfId="0" applyFont="1" applyFill="1" applyBorder="1"/>
    <xf numFmtId="0" fontId="31" fillId="3" borderId="29" xfId="0" applyFont="1" applyFill="1" applyBorder="1"/>
    <xf numFmtId="166" fontId="8" fillId="2" borderId="30" xfId="0" applyNumberFormat="1" applyFont="1" applyFill="1" applyBorder="1" applyAlignment="1">
      <alignment horizontal="center" vertical="center"/>
    </xf>
    <xf numFmtId="0" fontId="31" fillId="0" borderId="6" xfId="0" applyFont="1" applyBorder="1" applyAlignment="1">
      <alignment horizontal="center" vertical="center" wrapText="1"/>
    </xf>
    <xf numFmtId="0" fontId="31" fillId="0" borderId="6" xfId="2" applyFont="1" applyBorder="1" applyAlignment="1">
      <alignment horizontal="center" vertical="center" wrapText="1"/>
    </xf>
    <xf numFmtId="0" fontId="3" fillId="0" borderId="6" xfId="0" applyFont="1" applyBorder="1" applyAlignment="1">
      <alignment horizontal="center" vertical="center"/>
    </xf>
    <xf numFmtId="0" fontId="31" fillId="0" borderId="0" xfId="0" applyFont="1"/>
    <xf numFmtId="0" fontId="38" fillId="3" borderId="3" xfId="1" applyFont="1" applyFill="1" applyBorder="1" applyAlignment="1">
      <alignment horizontal="left" vertical="center"/>
    </xf>
    <xf numFmtId="0" fontId="38" fillId="3" borderId="2" xfId="1" applyFont="1" applyFill="1" applyBorder="1" applyAlignment="1">
      <alignment horizontal="left" vertical="center"/>
    </xf>
    <xf numFmtId="0" fontId="38" fillId="3" borderId="16" xfId="1" applyFont="1" applyFill="1" applyBorder="1" applyAlignment="1">
      <alignment horizontal="left" vertical="center"/>
    </xf>
    <xf numFmtId="0" fontId="39" fillId="3" borderId="3" xfId="0" applyFont="1" applyFill="1" applyBorder="1" applyAlignment="1">
      <alignment horizontal="center" vertical="center"/>
    </xf>
    <xf numFmtId="0" fontId="39" fillId="3" borderId="2" xfId="0" applyFont="1" applyFill="1" applyBorder="1" applyAlignment="1">
      <alignment horizontal="center" vertical="center"/>
    </xf>
    <xf numFmtId="0" fontId="38" fillId="3" borderId="31" xfId="1" applyFont="1" applyFill="1" applyBorder="1" applyAlignment="1">
      <alignment horizontal="left" vertical="center"/>
    </xf>
    <xf numFmtId="0" fontId="8" fillId="16" borderId="32" xfId="0" applyFont="1" applyFill="1" applyBorder="1" applyAlignment="1">
      <alignment horizontal="center" vertical="center"/>
    </xf>
    <xf numFmtId="0" fontId="40" fillId="3" borderId="2" xfId="1" applyFont="1" applyFill="1" applyBorder="1" applyAlignment="1">
      <alignment horizontal="left" vertical="center"/>
    </xf>
    <xf numFmtId="0" fontId="33" fillId="3" borderId="33" xfId="0" applyFont="1" applyFill="1" applyBorder="1" applyAlignment="1">
      <alignment horizontal="center" vertical="center"/>
    </xf>
    <xf numFmtId="0" fontId="40" fillId="3" borderId="3" xfId="1" applyFont="1" applyFill="1" applyBorder="1" applyAlignment="1">
      <alignment horizontal="left" vertical="center"/>
    </xf>
    <xf numFmtId="0" fontId="40" fillId="3" borderId="16" xfId="1" applyFont="1" applyFill="1" applyBorder="1" applyAlignment="1">
      <alignment horizontal="left" vertical="center"/>
    </xf>
    <xf numFmtId="0" fontId="40" fillId="2" borderId="22" xfId="1" applyFont="1" applyFill="1" applyBorder="1" applyAlignment="1">
      <alignment horizontal="left" vertical="center"/>
    </xf>
    <xf numFmtId="0" fontId="40" fillId="3" borderId="31" xfId="1" applyFont="1" applyFill="1" applyBorder="1" applyAlignment="1">
      <alignment horizontal="left" vertical="center"/>
    </xf>
    <xf numFmtId="0" fontId="37" fillId="11" borderId="6" xfId="0" applyFont="1" applyFill="1" applyBorder="1" applyAlignment="1">
      <alignment horizontal="center" vertical="center" wrapText="1"/>
    </xf>
    <xf numFmtId="0" fontId="31" fillId="17" borderId="6" xfId="0" applyFont="1" applyFill="1" applyBorder="1" applyAlignment="1">
      <alignment horizontal="center" vertical="center" wrapText="1"/>
    </xf>
    <xf numFmtId="0" fontId="31" fillId="18" borderId="6"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5" xfId="0" applyFont="1" applyBorder="1" applyAlignment="1">
      <alignment horizontal="center" vertical="center" wrapText="1"/>
    </xf>
    <xf numFmtId="0" fontId="8" fillId="0" borderId="6" xfId="0" applyFont="1" applyBorder="1" applyAlignment="1">
      <alignment horizontal="center" vertical="center" wrapText="1"/>
    </xf>
    <xf numFmtId="0" fontId="5" fillId="5" borderId="0" xfId="0" applyFont="1" applyFill="1" applyAlignment="1">
      <alignment horizontal="center" vertical="center" wrapText="1"/>
    </xf>
    <xf numFmtId="0" fontId="5" fillId="6" borderId="12" xfId="2" applyFont="1" applyFill="1" applyBorder="1" applyAlignment="1">
      <alignment horizontal="center" vertical="center" wrapText="1"/>
    </xf>
    <xf numFmtId="0" fontId="5" fillId="0" borderId="0" xfId="2" applyFont="1" applyAlignment="1">
      <alignment horizontal="center" vertical="center" wrapText="1"/>
    </xf>
    <xf numFmtId="0" fontId="5" fillId="0" borderId="7" xfId="2" applyFont="1" applyBorder="1" applyAlignment="1">
      <alignment horizontal="center" vertical="center" wrapText="1"/>
    </xf>
    <xf numFmtId="0" fontId="26" fillId="0" borderId="7" xfId="0" applyFont="1" applyBorder="1" applyAlignment="1">
      <alignment horizontal="center" vertical="center" wrapText="1"/>
    </xf>
    <xf numFmtId="0" fontId="5" fillId="0" borderId="15" xfId="2" applyFont="1" applyBorder="1" applyAlignment="1">
      <alignment horizontal="center" vertical="center" wrapText="1"/>
    </xf>
    <xf numFmtId="0" fontId="5" fillId="0" borderId="12" xfId="2" applyFont="1" applyBorder="1" applyAlignment="1">
      <alignment horizontal="center" vertical="center" wrapText="1"/>
    </xf>
    <xf numFmtId="0" fontId="5" fillId="0" borderId="1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xf>
    <xf numFmtId="0" fontId="0" fillId="0" borderId="7" xfId="0" applyBorder="1"/>
    <xf numFmtId="0" fontId="15" fillId="0" borderId="7" xfId="0" applyFont="1" applyBorder="1" applyAlignment="1">
      <alignment horizontal="center" vertical="center" wrapText="1"/>
    </xf>
    <xf numFmtId="0" fontId="5" fillId="0" borderId="12" xfId="0" applyFont="1" applyBorder="1" applyAlignment="1">
      <alignment horizontal="center" vertical="center" wrapText="1"/>
    </xf>
    <xf numFmtId="0" fontId="27" fillId="0" borderId="9" xfId="0" applyFont="1" applyBorder="1" applyAlignment="1">
      <alignment vertical="center" wrapText="1"/>
    </xf>
    <xf numFmtId="0" fontId="27" fillId="0" borderId="8" xfId="0" applyFont="1" applyBorder="1" applyAlignment="1">
      <alignment vertical="center" wrapText="1"/>
    </xf>
    <xf numFmtId="0" fontId="5" fillId="17" borderId="6" xfId="2" applyFont="1" applyFill="1" applyBorder="1" applyAlignment="1">
      <alignment horizontal="center" vertical="center" wrapText="1"/>
    </xf>
    <xf numFmtId="0" fontId="5" fillId="6" borderId="0" xfId="2" applyFont="1" applyFill="1" applyAlignment="1">
      <alignment horizontal="center" vertical="center" wrapText="1"/>
    </xf>
    <xf numFmtId="0" fontId="5" fillId="19" borderId="8" xfId="0" applyFont="1" applyFill="1" applyBorder="1" applyAlignment="1">
      <alignment horizontal="center" vertical="center" wrapText="1"/>
    </xf>
    <xf numFmtId="0" fontId="1" fillId="14" borderId="6" xfId="0" applyFont="1" applyFill="1" applyBorder="1" applyAlignment="1">
      <alignment horizontal="center" vertical="center" wrapText="1"/>
    </xf>
    <xf numFmtId="0" fontId="1" fillId="14" borderId="8" xfId="0" applyFont="1" applyFill="1" applyBorder="1" applyAlignment="1">
      <alignment horizontal="center" vertical="center" wrapText="1"/>
    </xf>
    <xf numFmtId="2" fontId="5" fillId="20" borderId="8" xfId="0" applyNumberFormat="1" applyFont="1" applyFill="1" applyBorder="1" applyAlignment="1">
      <alignment horizontal="center" vertical="center"/>
    </xf>
    <xf numFmtId="2" fontId="5" fillId="20" borderId="9" xfId="0" applyNumberFormat="1" applyFont="1" applyFill="1" applyBorder="1" applyAlignment="1">
      <alignment horizontal="center" vertical="center"/>
    </xf>
    <xf numFmtId="2" fontId="5" fillId="20" borderId="9" xfId="0" applyNumberFormat="1" applyFont="1" applyFill="1" applyBorder="1" applyAlignment="1">
      <alignment horizontal="center" vertical="center" wrapText="1"/>
    </xf>
    <xf numFmtId="2" fontId="5" fillId="20" borderId="6" xfId="0" applyNumberFormat="1" applyFont="1" applyFill="1" applyBorder="1" applyAlignment="1">
      <alignment horizontal="center" vertical="center"/>
    </xf>
    <xf numFmtId="2" fontId="5" fillId="20" borderId="6" xfId="0" applyNumberFormat="1" applyFont="1" applyFill="1" applyBorder="1" applyAlignment="1">
      <alignment horizontal="center" vertical="center" wrapText="1"/>
    </xf>
    <xf numFmtId="2" fontId="5" fillId="20" borderId="6" xfId="2" applyNumberFormat="1" applyFont="1" applyFill="1" applyBorder="1" applyAlignment="1">
      <alignment horizontal="center" vertical="center" wrapText="1"/>
    </xf>
    <xf numFmtId="2" fontId="5" fillId="20" borderId="8" xfId="0" applyNumberFormat="1" applyFont="1" applyFill="1" applyBorder="1" applyAlignment="1">
      <alignment horizontal="center" vertical="center" wrapText="1"/>
    </xf>
    <xf numFmtId="0" fontId="5" fillId="0" borderId="44" xfId="0" applyFont="1" applyBorder="1" applyAlignment="1">
      <alignment horizontal="center" vertical="center" wrapText="1"/>
    </xf>
    <xf numFmtId="0" fontId="5" fillId="19" borderId="14" xfId="0" applyFont="1" applyFill="1" applyBorder="1" applyAlignment="1">
      <alignment horizontal="center" vertical="center" wrapText="1"/>
    </xf>
    <xf numFmtId="0" fontId="5" fillId="19" borderId="6" xfId="0" applyFont="1" applyFill="1" applyBorder="1" applyAlignment="1">
      <alignment horizontal="center" vertical="center" wrapText="1"/>
    </xf>
    <xf numFmtId="165" fontId="23" fillId="23" borderId="6" xfId="0" applyNumberFormat="1" applyFont="1" applyFill="1" applyBorder="1" applyAlignment="1">
      <alignment horizontal="center" vertical="center"/>
    </xf>
    <xf numFmtId="0" fontId="3" fillId="0" borderId="0" xfId="0" applyFont="1" applyAlignment="1">
      <alignment horizontal="center" vertical="center"/>
    </xf>
    <xf numFmtId="0" fontId="3" fillId="25" borderId="6" xfId="0" applyFont="1" applyFill="1" applyBorder="1" applyAlignment="1">
      <alignment horizontal="center" vertical="center"/>
    </xf>
    <xf numFmtId="165" fontId="23" fillId="10" borderId="11" xfId="0" applyNumberFormat="1" applyFont="1" applyFill="1" applyBorder="1" applyAlignment="1">
      <alignment horizontal="center" vertical="center"/>
    </xf>
    <xf numFmtId="165" fontId="23" fillId="10" borderId="13" xfId="0" applyNumberFormat="1" applyFont="1" applyFill="1" applyBorder="1" applyAlignment="1">
      <alignment horizontal="center" vertical="center"/>
    </xf>
    <xf numFmtId="165" fontId="23" fillId="10" borderId="15" xfId="0" applyNumberFormat="1" applyFont="1" applyFill="1" applyBorder="1" applyAlignment="1">
      <alignment horizontal="center" vertical="center"/>
    </xf>
    <xf numFmtId="0" fontId="40" fillId="0" borderId="16" xfId="1" applyFont="1" applyBorder="1" applyAlignment="1">
      <alignment horizontal="left" vertical="center"/>
    </xf>
    <xf numFmtId="0" fontId="40" fillId="0" borderId="2" xfId="1" applyFont="1" applyBorder="1" applyAlignment="1">
      <alignment horizontal="left" vertical="center"/>
    </xf>
    <xf numFmtId="0" fontId="3" fillId="0" borderId="0" xfId="0" applyFont="1" applyAlignment="1">
      <alignment horizontal="center" vertical="center" wrapText="1"/>
    </xf>
    <xf numFmtId="0" fontId="3" fillId="25" borderId="6" xfId="0" applyFont="1" applyFill="1" applyBorder="1" applyAlignment="1">
      <alignment horizontal="center" vertical="center" wrapText="1"/>
    </xf>
    <xf numFmtId="0" fontId="0" fillId="0" borderId="6" xfId="0" applyBorder="1" applyAlignment="1">
      <alignment horizontal="center" vertical="center" wrapText="1"/>
    </xf>
    <xf numFmtId="0" fontId="5" fillId="4" borderId="0" xfId="0" applyFont="1" applyFill="1" applyAlignment="1">
      <alignment horizontal="center" vertical="center" wrapText="1"/>
    </xf>
    <xf numFmtId="0" fontId="5" fillId="5" borderId="8" xfId="2" applyFont="1" applyFill="1" applyBorder="1" applyAlignment="1">
      <alignment horizontal="center" vertical="center" wrapText="1"/>
    </xf>
    <xf numFmtId="165" fontId="22" fillId="10" borderId="8" xfId="0" applyNumberFormat="1" applyFont="1" applyFill="1" applyBorder="1" applyAlignment="1">
      <alignment horizontal="center" vertical="center"/>
    </xf>
    <xf numFmtId="0" fontId="5" fillId="27" borderId="6" xfId="0" applyFont="1" applyFill="1" applyBorder="1" applyAlignment="1">
      <alignment horizontal="center" vertical="center" wrapText="1"/>
    </xf>
    <xf numFmtId="0" fontId="5" fillId="27" borderId="6" xfId="2" applyFont="1" applyFill="1" applyBorder="1" applyAlignment="1">
      <alignment horizontal="center" vertical="center" wrapText="1"/>
    </xf>
    <xf numFmtId="0" fontId="5" fillId="27" borderId="9" xfId="2" applyFont="1" applyFill="1" applyBorder="1" applyAlignment="1">
      <alignment horizontal="center" vertical="center" wrapText="1"/>
    </xf>
    <xf numFmtId="165" fontId="22" fillId="10" borderId="9" xfId="0" applyNumberFormat="1" applyFont="1" applyFill="1" applyBorder="1" applyAlignment="1">
      <alignment horizontal="center" vertical="center"/>
    </xf>
    <xf numFmtId="0" fontId="5" fillId="17" borderId="6" xfId="0" applyFont="1" applyFill="1" applyBorder="1" applyAlignment="1">
      <alignment horizontal="center" vertical="center" wrapText="1"/>
    </xf>
    <xf numFmtId="0" fontId="5" fillId="17" borderId="11" xfId="0" applyFont="1" applyFill="1" applyBorder="1" applyAlignment="1">
      <alignment horizontal="center" vertical="center" wrapText="1"/>
    </xf>
    <xf numFmtId="164" fontId="5" fillId="20" borderId="6" xfId="0" applyNumberFormat="1" applyFont="1" applyFill="1" applyBorder="1" applyAlignment="1">
      <alignment horizontal="center" vertical="center" wrapText="1"/>
    </xf>
    <xf numFmtId="2" fontId="5" fillId="20" borderId="23" xfId="0" applyNumberFormat="1" applyFont="1" applyFill="1" applyBorder="1" applyAlignment="1">
      <alignment horizontal="center" vertical="center" wrapText="1"/>
    </xf>
    <xf numFmtId="0" fontId="31" fillId="27" borderId="6" xfId="2" applyFont="1" applyFill="1" applyBorder="1" applyAlignment="1">
      <alignment horizontal="center" vertical="center" wrapText="1"/>
    </xf>
    <xf numFmtId="0" fontId="5" fillId="26" borderId="9" xfId="0" applyFont="1" applyFill="1" applyBorder="1" applyAlignment="1">
      <alignment horizontal="center" vertical="center" wrapText="1"/>
    </xf>
    <xf numFmtId="0" fontId="5" fillId="22" borderId="6" xfId="2" applyFont="1" applyFill="1" applyBorder="1" applyAlignment="1">
      <alignment horizontal="center" vertical="center" wrapText="1"/>
    </xf>
    <xf numFmtId="0" fontId="31" fillId="14" borderId="6" xfId="0" applyFont="1" applyFill="1" applyBorder="1" applyAlignment="1">
      <alignment horizontal="center" vertical="center" wrapText="1"/>
    </xf>
    <xf numFmtId="0" fontId="5" fillId="19" borderId="12" xfId="0" applyFont="1" applyFill="1" applyBorder="1" applyAlignment="1">
      <alignment horizontal="center" vertical="center" wrapText="1"/>
    </xf>
    <xf numFmtId="0" fontId="5" fillId="5" borderId="34" xfId="2" applyFont="1" applyFill="1" applyBorder="1" applyAlignment="1">
      <alignment horizontal="center" vertical="center" wrapText="1"/>
    </xf>
    <xf numFmtId="0" fontId="5" fillId="18" borderId="6" xfId="2" applyFont="1" applyFill="1" applyBorder="1" applyAlignment="1">
      <alignment horizontal="center" vertical="center" wrapText="1"/>
    </xf>
    <xf numFmtId="0" fontId="5" fillId="27" borderId="8" xfId="2" applyFont="1" applyFill="1" applyBorder="1" applyAlignment="1">
      <alignment horizontal="center" vertical="center" wrapText="1"/>
    </xf>
    <xf numFmtId="0" fontId="5" fillId="6" borderId="7" xfId="2"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6" borderId="4" xfId="2" applyFont="1" applyFill="1" applyBorder="1" applyAlignment="1">
      <alignment horizontal="center" vertical="center" wrapText="1"/>
    </xf>
    <xf numFmtId="0" fontId="5" fillId="0" borderId="6" xfId="2" applyFont="1" applyFill="1" applyBorder="1" applyAlignment="1">
      <alignment horizontal="center" vertical="center" wrapText="1"/>
    </xf>
    <xf numFmtId="0" fontId="5" fillId="0" borderId="6" xfId="2" applyFont="1" applyFill="1" applyBorder="1" applyAlignment="1">
      <alignment vertical="center" wrapText="1"/>
    </xf>
    <xf numFmtId="0" fontId="5" fillId="0" borderId="6" xfId="2" applyFont="1" applyBorder="1" applyAlignment="1">
      <alignment horizontal="center" vertical="center" wrapText="1"/>
    </xf>
    <xf numFmtId="0" fontId="5" fillId="0" borderId="6" xfId="2" applyFont="1" applyBorder="1" applyAlignment="1">
      <alignment horizontal="center" vertical="center" wrapText="1"/>
    </xf>
    <xf numFmtId="0" fontId="3" fillId="0" borderId="0" xfId="0" applyFont="1" applyFill="1"/>
    <xf numFmtId="0" fontId="5" fillId="5" borderId="2" xfId="0" applyFont="1" applyFill="1" applyBorder="1" applyAlignment="1">
      <alignment horizontal="center" vertical="center" wrapText="1"/>
    </xf>
    <xf numFmtId="0" fontId="5" fillId="0" borderId="6" xfId="2" applyFont="1" applyBorder="1" applyAlignment="1">
      <alignment horizontal="center" vertical="center" wrapText="1"/>
    </xf>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8" fillId="0" borderId="6" xfId="0" applyFont="1" applyFill="1" applyBorder="1" applyAlignment="1">
      <alignment horizontal="center" vertical="center" wrapText="1"/>
    </xf>
    <xf numFmtId="0" fontId="8" fillId="17" borderId="6" xfId="0" applyFont="1" applyFill="1" applyBorder="1" applyAlignment="1">
      <alignment horizontal="center" vertical="center" wrapText="1"/>
    </xf>
    <xf numFmtId="2" fontId="8" fillId="20" borderId="6" xfId="0" applyNumberFormat="1" applyFont="1" applyFill="1" applyBorder="1" applyAlignment="1">
      <alignment horizontal="center" vertical="center" wrapText="1"/>
    </xf>
    <xf numFmtId="0" fontId="44" fillId="0" borderId="6" xfId="0" applyFont="1" applyBorder="1" applyAlignment="1">
      <alignment horizontal="center" vertical="center" wrapText="1"/>
    </xf>
    <xf numFmtId="0" fontId="44" fillId="14" borderId="6" xfId="0" applyFont="1" applyFill="1" applyBorder="1" applyAlignment="1">
      <alignment horizontal="center" vertical="center" wrapText="1"/>
    </xf>
    <xf numFmtId="0" fontId="44" fillId="17" borderId="6" xfId="0" applyFont="1" applyFill="1" applyBorder="1" applyAlignment="1">
      <alignment horizontal="center" vertical="center" wrapText="1"/>
    </xf>
    <xf numFmtId="0" fontId="44" fillId="0" borderId="6" xfId="0" applyFont="1" applyFill="1" applyBorder="1" applyAlignment="1">
      <alignment horizontal="center" vertical="center" wrapText="1"/>
    </xf>
    <xf numFmtId="0" fontId="0" fillId="0" borderId="0" xfId="0" applyBorder="1"/>
    <xf numFmtId="0" fontId="5" fillId="28" borderId="9" xfId="2" applyFont="1" applyFill="1" applyBorder="1" applyAlignment="1">
      <alignment horizontal="center" vertical="center" wrapText="1"/>
    </xf>
    <xf numFmtId="0" fontId="5" fillId="0" borderId="6" xfId="2" applyFont="1" applyBorder="1" applyAlignment="1">
      <alignment horizontal="center" vertical="center" wrapText="1"/>
    </xf>
    <xf numFmtId="0" fontId="5" fillId="0" borderId="9" xfId="2" applyFont="1" applyBorder="1" applyAlignment="1">
      <alignment horizontal="center" vertical="center" wrapText="1"/>
    </xf>
    <xf numFmtId="165" fontId="3" fillId="0" borderId="0" xfId="0" applyNumberFormat="1" applyFont="1" applyFill="1" applyBorder="1" applyAlignment="1">
      <alignment horizontal="center" vertical="center"/>
    </xf>
    <xf numFmtId="0" fontId="3" fillId="0" borderId="0" xfId="0" applyFont="1" applyFill="1" applyBorder="1"/>
    <xf numFmtId="0" fontId="5"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2" fontId="5" fillId="0" borderId="0" xfId="0" applyNumberFormat="1" applyFont="1" applyFill="1" applyBorder="1" applyAlignment="1">
      <alignment horizontal="center" vertical="center"/>
    </xf>
    <xf numFmtId="165" fontId="23" fillId="0" borderId="0" xfId="0" applyNumberFormat="1" applyFont="1" applyFill="1" applyBorder="1" applyAlignment="1">
      <alignment horizontal="center" vertical="center"/>
    </xf>
    <xf numFmtId="0" fontId="5" fillId="0" borderId="0" xfId="0" applyFont="1" applyFill="1" applyBorder="1" applyAlignment="1">
      <alignment vertical="center" wrapText="1"/>
    </xf>
    <xf numFmtId="0" fontId="5" fillId="0" borderId="6" xfId="0" applyFont="1" applyFill="1" applyBorder="1" applyAlignment="1">
      <alignment horizontal="center" vertical="center" wrapText="1"/>
    </xf>
    <xf numFmtId="0" fontId="47" fillId="0" borderId="6" xfId="0" applyFont="1" applyBorder="1" applyAlignment="1">
      <alignment horizontal="center" vertical="center" wrapText="1"/>
    </xf>
    <xf numFmtId="0" fontId="5" fillId="0" borderId="8" xfId="0" applyFont="1" applyFill="1" applyBorder="1" applyAlignment="1">
      <alignment horizontal="center" vertical="center" wrapText="1"/>
    </xf>
    <xf numFmtId="0" fontId="0" fillId="0" borderId="6" xfId="0" applyFill="1" applyBorder="1"/>
    <xf numFmtId="165" fontId="22" fillId="23" borderId="9" xfId="0" applyNumberFormat="1" applyFont="1" applyFill="1" applyBorder="1" applyAlignment="1">
      <alignment horizontal="center" vertical="center"/>
    </xf>
    <xf numFmtId="0" fontId="5" fillId="0" borderId="8" xfId="2" applyFont="1" applyFill="1" applyBorder="1" applyAlignment="1">
      <alignment horizontal="center" vertical="center" wrapText="1"/>
    </xf>
    <xf numFmtId="0" fontId="5" fillId="30" borderId="6" xfId="0" applyFont="1" applyFill="1" applyBorder="1" applyAlignment="1">
      <alignment horizontal="center" vertical="center" wrapText="1"/>
    </xf>
    <xf numFmtId="165" fontId="23" fillId="23" borderId="9" xfId="0" applyNumberFormat="1" applyFont="1" applyFill="1" applyBorder="1" applyAlignment="1">
      <alignment horizontal="center" vertical="center"/>
    </xf>
    <xf numFmtId="165" fontId="23" fillId="23" borderId="15" xfId="0" applyNumberFormat="1" applyFont="1" applyFill="1" applyBorder="1" applyAlignment="1">
      <alignment horizontal="center" vertical="center"/>
    </xf>
    <xf numFmtId="0" fontId="46" fillId="0" borderId="45" xfId="3" applyFont="1" applyFill="1" applyAlignment="1">
      <alignment horizontal="center" vertical="center" wrapText="1"/>
    </xf>
    <xf numFmtId="2" fontId="5" fillId="20" borderId="23" xfId="0" applyNumberFormat="1" applyFont="1" applyFill="1" applyBorder="1" applyAlignment="1">
      <alignment horizontal="center" vertical="center"/>
    </xf>
    <xf numFmtId="0" fontId="3" fillId="31" borderId="6" xfId="0" applyFont="1" applyFill="1" applyBorder="1" applyAlignment="1">
      <alignment horizontal="center" vertical="center"/>
    </xf>
    <xf numFmtId="0" fontId="48" fillId="31" borderId="6" xfId="0" applyFont="1" applyFill="1" applyBorder="1" applyAlignment="1">
      <alignment horizontal="center" vertical="center" wrapText="1"/>
    </xf>
    <xf numFmtId="0" fontId="5" fillId="32" borderId="6" xfId="0" applyFont="1" applyFill="1" applyBorder="1" applyAlignment="1">
      <alignment horizontal="center" vertical="center"/>
    </xf>
    <xf numFmtId="0" fontId="5" fillId="0" borderId="6" xfId="2" applyFont="1" applyBorder="1" applyAlignment="1">
      <alignment horizontal="center" vertical="center" wrapText="1"/>
    </xf>
    <xf numFmtId="0" fontId="49" fillId="0" borderId="6" xfId="0" applyFont="1" applyBorder="1" applyAlignment="1">
      <alignment horizontal="center" vertical="center" wrapText="1"/>
    </xf>
    <xf numFmtId="0" fontId="50" fillId="0" borderId="6" xfId="0" applyFont="1" applyBorder="1" applyAlignment="1">
      <alignment horizontal="center" vertical="center" wrapText="1"/>
    </xf>
    <xf numFmtId="0" fontId="49" fillId="0" borderId="6" xfId="0" applyFont="1" applyBorder="1" applyAlignment="1">
      <alignment horizontal="center" vertical="center"/>
    </xf>
    <xf numFmtId="0" fontId="49" fillId="0" borderId="6" xfId="0" applyFont="1" applyBorder="1"/>
    <xf numFmtId="0" fontId="5" fillId="26" borderId="6" xfId="2" applyFont="1" applyFill="1" applyBorder="1" applyAlignment="1">
      <alignment horizontal="center" vertical="center" wrapText="1"/>
    </xf>
    <xf numFmtId="0" fontId="5" fillId="25" borderId="6" xfId="2" applyFont="1" applyFill="1" applyBorder="1" applyAlignment="1">
      <alignment horizontal="center" vertical="center" wrapText="1"/>
    </xf>
    <xf numFmtId="0" fontId="5" fillId="0" borderId="6" xfId="2" applyFont="1" applyBorder="1" applyAlignment="1">
      <alignment horizontal="center" vertical="center" wrapText="1"/>
    </xf>
    <xf numFmtId="0" fontId="5" fillId="0" borderId="9" xfId="2" applyFont="1" applyBorder="1" applyAlignment="1">
      <alignment horizontal="center" vertical="center" wrapText="1"/>
    </xf>
    <xf numFmtId="167" fontId="23" fillId="23" borderId="6" xfId="0" applyNumberFormat="1" applyFont="1" applyFill="1" applyBorder="1" applyAlignment="1">
      <alignment horizontal="center" vertical="center"/>
    </xf>
    <xf numFmtId="0" fontId="5" fillId="14" borderId="11" xfId="0" applyFont="1" applyFill="1" applyBorder="1" applyAlignment="1">
      <alignment horizontal="center" vertical="center" wrapText="1"/>
    </xf>
    <xf numFmtId="0" fontId="5" fillId="0" borderId="9" xfId="2" applyFont="1" applyFill="1" applyBorder="1" applyAlignment="1">
      <alignment horizontal="center" vertical="center" wrapText="1"/>
    </xf>
    <xf numFmtId="165" fontId="23" fillId="23" borderId="11" xfId="0" applyNumberFormat="1" applyFont="1" applyFill="1" applyBorder="1" applyAlignment="1">
      <alignment horizontal="center" vertical="center"/>
    </xf>
    <xf numFmtId="0" fontId="5" fillId="19" borderId="6" xfId="2" applyFont="1" applyFill="1" applyBorder="1" applyAlignment="1">
      <alignment horizontal="center" vertical="center" wrapText="1"/>
    </xf>
    <xf numFmtId="165" fontId="22" fillId="23" borderId="6" xfId="0" applyNumberFormat="1" applyFont="1" applyFill="1" applyBorder="1" applyAlignment="1">
      <alignment horizontal="center" vertical="center"/>
    </xf>
    <xf numFmtId="0" fontId="5" fillId="0" borderId="6" xfId="2" applyFont="1" applyBorder="1" applyAlignment="1">
      <alignment horizontal="center" vertical="center" wrapText="1"/>
    </xf>
    <xf numFmtId="0" fontId="5" fillId="0" borderId="9" xfId="0" applyFont="1" applyBorder="1" applyAlignment="1">
      <alignment horizontal="center" vertical="center" wrapText="1"/>
    </xf>
    <xf numFmtId="0" fontId="5" fillId="0" borderId="6" xfId="2" applyFont="1" applyBorder="1" applyAlignment="1">
      <alignment horizontal="center" vertical="center" wrapText="1"/>
    </xf>
    <xf numFmtId="0" fontId="5" fillId="34" borderId="6" xfId="2" applyFont="1" applyFill="1" applyBorder="1" applyAlignment="1">
      <alignment horizontal="center" vertical="center" wrapText="1"/>
    </xf>
    <xf numFmtId="0" fontId="5" fillId="0" borderId="6" xfId="2" applyFont="1" applyBorder="1" applyAlignment="1">
      <alignment horizontal="center" vertical="center" wrapText="1"/>
    </xf>
    <xf numFmtId="0" fontId="5" fillId="26" borderId="11" xfId="2" applyFont="1" applyFill="1" applyBorder="1" applyAlignment="1">
      <alignment horizontal="center" vertical="center" wrapText="1"/>
    </xf>
    <xf numFmtId="0" fontId="5" fillId="33" borderId="6" xfId="0" applyFont="1" applyFill="1" applyBorder="1" applyAlignment="1">
      <alignment horizontal="center" vertical="center" wrapText="1"/>
    </xf>
    <xf numFmtId="0" fontId="5" fillId="35"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9" fillId="15" borderId="6" xfId="0" applyFont="1" applyFill="1" applyBorder="1" applyAlignment="1">
      <alignment horizontal="center" vertical="center"/>
    </xf>
    <xf numFmtId="0" fontId="7" fillId="3" borderId="25"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31" fillId="3" borderId="0" xfId="0" applyFont="1" applyFill="1" applyBorder="1"/>
    <xf numFmtId="0" fontId="8" fillId="3" borderId="0" xfId="0" applyFont="1" applyFill="1" applyBorder="1" applyAlignment="1">
      <alignment horizontal="center" vertical="center"/>
    </xf>
    <xf numFmtId="0" fontId="11" fillId="3" borderId="0" xfId="0" applyFont="1" applyFill="1" applyBorder="1" applyAlignment="1">
      <alignment horizontal="center" vertical="center"/>
    </xf>
    <xf numFmtId="0" fontId="33" fillId="3" borderId="0" xfId="0" applyFont="1" applyFill="1" applyBorder="1" applyAlignment="1">
      <alignment horizontal="center" vertical="center"/>
    </xf>
    <xf numFmtId="0" fontId="34" fillId="3" borderId="0" xfId="1" applyFont="1" applyFill="1" applyBorder="1" applyAlignment="1">
      <alignment horizontal="left" vertical="center"/>
    </xf>
    <xf numFmtId="0" fontId="8" fillId="16" borderId="36" xfId="0" applyFont="1" applyFill="1" applyBorder="1" applyAlignment="1">
      <alignment horizontal="center" vertical="center"/>
    </xf>
    <xf numFmtId="166" fontId="8" fillId="2" borderId="6" xfId="0" applyNumberFormat="1" applyFont="1" applyFill="1" applyBorder="1" applyAlignment="1">
      <alignment horizontal="center" vertical="center"/>
    </xf>
    <xf numFmtId="0" fontId="7" fillId="3" borderId="47"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31" fillId="3" borderId="48" xfId="0" applyFont="1" applyFill="1" applyBorder="1"/>
    <xf numFmtId="0" fontId="12" fillId="3" borderId="35" xfId="0" applyFont="1" applyFill="1" applyBorder="1"/>
    <xf numFmtId="0" fontId="0" fillId="2" borderId="35" xfId="0" applyFill="1" applyBorder="1"/>
    <xf numFmtId="4" fontId="30" fillId="15" borderId="36" xfId="0" applyNumberFormat="1" applyFont="1" applyFill="1" applyBorder="1" applyAlignment="1">
      <alignment horizontal="center" vertical="center" wrapText="1"/>
    </xf>
    <xf numFmtId="4" fontId="30" fillId="15" borderId="37" xfId="0" applyNumberFormat="1" applyFont="1" applyFill="1" applyBorder="1" applyAlignment="1">
      <alignment horizontal="center" vertical="center" wrapText="1"/>
    </xf>
    <xf numFmtId="0" fontId="29" fillId="15" borderId="11" xfId="0" applyFont="1" applyFill="1" applyBorder="1" applyAlignment="1">
      <alignment horizontal="center" vertical="center"/>
    </xf>
    <xf numFmtId="0" fontId="29" fillId="15" borderId="16" xfId="0" applyFont="1" applyFill="1" applyBorder="1" applyAlignment="1">
      <alignment horizontal="center" vertical="center"/>
    </xf>
    <xf numFmtId="0" fontId="29" fillId="15" borderId="7" xfId="0" applyFont="1" applyFill="1" applyBorder="1" applyAlignment="1">
      <alignment horizontal="center" vertical="center"/>
    </xf>
    <xf numFmtId="0" fontId="29" fillId="15" borderId="6" xfId="0" applyFont="1" applyFill="1" applyBorder="1" applyAlignment="1">
      <alignment horizontal="center" vertical="center"/>
    </xf>
    <xf numFmtId="0" fontId="31" fillId="3" borderId="13" xfId="0" applyFont="1" applyFill="1" applyBorder="1" applyAlignment="1">
      <alignment horizontal="center"/>
    </xf>
    <xf numFmtId="0" fontId="31" fillId="3" borderId="22" xfId="0" applyFont="1" applyFill="1" applyBorder="1" applyAlignment="1">
      <alignment horizontal="center"/>
    </xf>
    <xf numFmtId="0" fontId="31" fillId="3" borderId="38" xfId="0" applyFont="1" applyFill="1" applyBorder="1" applyAlignment="1">
      <alignment horizontal="center"/>
    </xf>
    <xf numFmtId="0" fontId="35" fillId="3" borderId="0" xfId="0" applyFont="1" applyFill="1" applyAlignment="1">
      <alignment horizontal="center" vertical="center" wrapText="1"/>
    </xf>
    <xf numFmtId="0" fontId="35" fillId="3" borderId="0" xfId="0" applyFont="1" applyFill="1" applyAlignment="1">
      <alignment horizontal="center" vertical="center"/>
    </xf>
    <xf numFmtId="0" fontId="26" fillId="3" borderId="0" xfId="0" applyFont="1" applyFill="1" applyBorder="1" applyAlignment="1">
      <alignment horizontal="center" vertical="center"/>
    </xf>
    <xf numFmtId="0" fontId="14" fillId="0" borderId="13" xfId="0" applyFont="1" applyBorder="1" applyAlignment="1">
      <alignment horizontal="center" vertical="justify"/>
    </xf>
    <xf numFmtId="0" fontId="14" fillId="0" borderId="22" xfId="0" applyFont="1" applyBorder="1" applyAlignment="1">
      <alignment horizontal="center" vertical="justify"/>
    </xf>
    <xf numFmtId="0" fontId="14" fillId="0" borderId="38" xfId="0" applyFont="1" applyBorder="1" applyAlignment="1">
      <alignment horizontal="center" vertical="justify"/>
    </xf>
    <xf numFmtId="0" fontId="41" fillId="3" borderId="0" xfId="1" applyFont="1" applyFill="1" applyAlignment="1">
      <alignment horizontal="center" vertical="top"/>
    </xf>
    <xf numFmtId="0" fontId="8" fillId="2" borderId="6" xfId="0" applyFont="1" applyFill="1" applyBorder="1" applyAlignment="1">
      <alignment horizontal="center" vertical="center"/>
    </xf>
    <xf numFmtId="0" fontId="8" fillId="2" borderId="39" xfId="0" applyFont="1" applyFill="1" applyBorder="1" applyAlignment="1">
      <alignment horizontal="center" vertical="center"/>
    </xf>
    <xf numFmtId="0" fontId="5" fillId="0" borderId="6" xfId="2" applyFont="1" applyBorder="1" applyAlignment="1">
      <alignment horizontal="center" vertical="center" wrapText="1"/>
    </xf>
    <xf numFmtId="0" fontId="8" fillId="10" borderId="5" xfId="0" applyFont="1" applyFill="1" applyBorder="1" applyAlignment="1">
      <alignment horizontal="center" vertical="center"/>
    </xf>
    <xf numFmtId="0" fontId="8" fillId="10" borderId="22" xfId="0" applyFont="1" applyFill="1" applyBorder="1" applyAlignment="1">
      <alignment horizontal="center" vertical="center"/>
    </xf>
    <xf numFmtId="0" fontId="42" fillId="0" borderId="11" xfId="1" applyFont="1" applyBorder="1" applyAlignment="1">
      <alignment horizontal="center" vertical="center"/>
    </xf>
    <xf numFmtId="0" fontId="42" fillId="0" borderId="16" xfId="1" applyFont="1" applyBorder="1" applyAlignment="1">
      <alignment horizontal="center" vertical="center"/>
    </xf>
    <xf numFmtId="0" fontId="42" fillId="0" borderId="7" xfId="1" applyFont="1" applyBorder="1" applyAlignment="1">
      <alignment horizontal="center" vertical="center"/>
    </xf>
    <xf numFmtId="0" fontId="8" fillId="12" borderId="11" xfId="2" applyFont="1" applyFill="1" applyBorder="1" applyAlignment="1">
      <alignment horizontal="center" vertical="center" wrapText="1"/>
    </xf>
    <xf numFmtId="0" fontId="8" fillId="12" borderId="16" xfId="2" applyFont="1" applyFill="1" applyBorder="1" applyAlignment="1">
      <alignment horizontal="center" vertical="center" wrapText="1"/>
    </xf>
    <xf numFmtId="0" fontId="8" fillId="12" borderId="7" xfId="2" applyFont="1" applyFill="1" applyBorder="1" applyAlignment="1">
      <alignment horizontal="center" vertical="center" wrapText="1"/>
    </xf>
    <xf numFmtId="0" fontId="8" fillId="13" borderId="11" xfId="0" applyFont="1" applyFill="1" applyBorder="1" applyAlignment="1">
      <alignment horizontal="center" vertical="center" wrapText="1"/>
    </xf>
    <xf numFmtId="0" fontId="8" fillId="13" borderId="16" xfId="0" applyFont="1" applyFill="1" applyBorder="1" applyAlignment="1">
      <alignment horizontal="center" vertical="center" wrapText="1"/>
    </xf>
    <xf numFmtId="0" fontId="8" fillId="13" borderId="7" xfId="0" applyFont="1" applyFill="1" applyBorder="1" applyAlignment="1">
      <alignment horizontal="center" vertical="center" wrapText="1"/>
    </xf>
    <xf numFmtId="0" fontId="43" fillId="24" borderId="16" xfId="1" applyFont="1" applyFill="1" applyBorder="1" applyAlignment="1">
      <alignment horizontal="center" vertical="center"/>
    </xf>
    <xf numFmtId="0" fontId="43" fillId="24" borderId="7" xfId="1" applyFont="1" applyFill="1" applyBorder="1" applyAlignment="1">
      <alignment horizontal="center" vertical="center"/>
    </xf>
    <xf numFmtId="0" fontId="24" fillId="0" borderId="16" xfId="0" applyFont="1" applyBorder="1" applyAlignment="1">
      <alignment horizontal="center" vertical="center" wrapText="1"/>
    </xf>
    <xf numFmtId="0" fontId="24" fillId="0" borderId="7" xfId="0" applyFont="1" applyBorder="1" applyAlignment="1">
      <alignment horizontal="center" vertical="center" wrapText="1"/>
    </xf>
    <xf numFmtId="0" fontId="5" fillId="13" borderId="11" xfId="0" applyFont="1" applyFill="1" applyBorder="1" applyAlignment="1">
      <alignment horizontal="center" vertical="center" wrapText="1"/>
    </xf>
    <xf numFmtId="0" fontId="5" fillId="13" borderId="16" xfId="0" applyFont="1" applyFill="1" applyBorder="1" applyAlignment="1">
      <alignment horizontal="center" vertical="center" wrapText="1"/>
    </xf>
    <xf numFmtId="0" fontId="5" fillId="13" borderId="7" xfId="0" applyFont="1" applyFill="1" applyBorder="1" applyAlignment="1">
      <alignment horizontal="center" vertical="center" wrapText="1"/>
    </xf>
    <xf numFmtId="0" fontId="8" fillId="10" borderId="0" xfId="0" applyFont="1" applyFill="1" applyAlignment="1">
      <alignment horizontal="center" vertical="center"/>
    </xf>
    <xf numFmtId="0" fontId="8" fillId="10" borderId="35" xfId="0" applyFont="1" applyFill="1" applyBorder="1" applyAlignment="1">
      <alignment horizontal="center" vertical="center"/>
    </xf>
    <xf numFmtId="0" fontId="8" fillId="10" borderId="24" xfId="0" applyFont="1" applyFill="1" applyBorder="1" applyAlignment="1">
      <alignment horizontal="center" vertical="center"/>
    </xf>
    <xf numFmtId="0" fontId="24" fillId="0" borderId="11" xfId="0" applyFont="1" applyBorder="1" applyAlignment="1">
      <alignment horizontal="center" vertical="center" wrapText="1"/>
    </xf>
    <xf numFmtId="0" fontId="24" fillId="0" borderId="16" xfId="0" applyFont="1" applyBorder="1" applyAlignment="1">
      <alignment horizontal="center" vertical="center"/>
    </xf>
    <xf numFmtId="0" fontId="24" fillId="0" borderId="7" xfId="0" applyFont="1" applyBorder="1" applyAlignment="1">
      <alignment horizontal="center" vertical="center"/>
    </xf>
    <xf numFmtId="0" fontId="5" fillId="12" borderId="11" xfId="0" applyFont="1" applyFill="1" applyBorder="1" applyAlignment="1">
      <alignment horizontal="center" vertical="center" wrapText="1"/>
    </xf>
    <xf numFmtId="0" fontId="5" fillId="12" borderId="16" xfId="0" applyFont="1" applyFill="1" applyBorder="1" applyAlignment="1">
      <alignment horizontal="center" vertical="center" wrapText="1"/>
    </xf>
    <xf numFmtId="0" fontId="5" fillId="12" borderId="7" xfId="0" applyFont="1" applyFill="1" applyBorder="1" applyAlignment="1">
      <alignment horizontal="center" vertical="center" wrapText="1"/>
    </xf>
    <xf numFmtId="0" fontId="5" fillId="13" borderId="11" xfId="2" applyFont="1" applyFill="1" applyBorder="1" applyAlignment="1">
      <alignment horizontal="center" vertical="center" wrapText="1"/>
    </xf>
    <xf numFmtId="0" fontId="5" fillId="13" borderId="16" xfId="2" applyFont="1" applyFill="1" applyBorder="1" applyAlignment="1">
      <alignment horizontal="center" vertical="center" wrapText="1"/>
    </xf>
    <xf numFmtId="0" fontId="5" fillId="13" borderId="7" xfId="2" applyFont="1" applyFill="1" applyBorder="1" applyAlignment="1">
      <alignment horizontal="center" vertical="center" wrapText="1"/>
    </xf>
    <xf numFmtId="0" fontId="5" fillId="9" borderId="11" xfId="0" applyFont="1" applyFill="1" applyBorder="1" applyAlignment="1">
      <alignment horizontal="center" vertical="center" wrapText="1"/>
    </xf>
    <xf numFmtId="0" fontId="5" fillId="9" borderId="16" xfId="0" applyFont="1" applyFill="1" applyBorder="1" applyAlignment="1">
      <alignment horizontal="center" vertical="center" wrapText="1"/>
    </xf>
    <xf numFmtId="0" fontId="5" fillId="9" borderId="7" xfId="0" applyFont="1" applyFill="1" applyBorder="1" applyAlignment="1">
      <alignment horizontal="center" vertical="center" wrapText="1"/>
    </xf>
    <xf numFmtId="0" fontId="5" fillId="12" borderId="11" xfId="2" applyFont="1" applyFill="1" applyBorder="1" applyAlignment="1">
      <alignment horizontal="center" vertical="center" wrapText="1"/>
    </xf>
    <xf numFmtId="0" fontId="5" fillId="12" borderId="16" xfId="2" applyFont="1" applyFill="1" applyBorder="1" applyAlignment="1">
      <alignment horizontal="center" vertical="center" wrapText="1"/>
    </xf>
    <xf numFmtId="0" fontId="5" fillId="12" borderId="7" xfId="2" applyFont="1" applyFill="1" applyBorder="1" applyAlignment="1">
      <alignment horizontal="center" vertical="center" wrapText="1"/>
    </xf>
    <xf numFmtId="0" fontId="5" fillId="21" borderId="11" xfId="0" applyFont="1" applyFill="1" applyBorder="1" applyAlignment="1">
      <alignment horizontal="center" vertical="center" wrapText="1"/>
    </xf>
    <xf numFmtId="0" fontId="5" fillId="21" borderId="16" xfId="0" applyFont="1" applyFill="1" applyBorder="1" applyAlignment="1">
      <alignment horizontal="center" vertical="center" wrapText="1"/>
    </xf>
    <xf numFmtId="0" fontId="5" fillId="21" borderId="7" xfId="0" applyFont="1" applyFill="1" applyBorder="1" applyAlignment="1">
      <alignment horizontal="center" vertical="center" wrapText="1"/>
    </xf>
    <xf numFmtId="0" fontId="8" fillId="10" borderId="6" xfId="0" applyFont="1" applyFill="1" applyBorder="1" applyAlignment="1">
      <alignment horizontal="center" vertical="center"/>
    </xf>
    <xf numFmtId="0" fontId="5" fillId="12" borderId="6" xfId="2" applyFont="1" applyFill="1" applyBorder="1" applyAlignment="1">
      <alignment horizontal="center" vertical="center" wrapText="1"/>
    </xf>
    <xf numFmtId="0" fontId="10" fillId="0" borderId="6" xfId="1" applyFont="1" applyBorder="1" applyAlignment="1">
      <alignment horizontal="center" vertical="center"/>
    </xf>
    <xf numFmtId="0" fontId="10" fillId="0" borderId="8" xfId="1" applyFont="1" applyBorder="1" applyAlignment="1">
      <alignment horizontal="center" vertical="center"/>
    </xf>
    <xf numFmtId="0" fontId="5" fillId="9" borderId="6" xfId="0" applyFont="1" applyFill="1" applyBorder="1" applyAlignment="1">
      <alignment horizontal="center" vertical="center" wrapText="1"/>
    </xf>
    <xf numFmtId="0" fontId="8" fillId="10" borderId="15" xfId="0" applyFont="1" applyFill="1" applyBorder="1" applyAlignment="1">
      <alignment horizontal="center" vertical="center"/>
    </xf>
    <xf numFmtId="0" fontId="8" fillId="10" borderId="13" xfId="0" applyFont="1" applyFill="1" applyBorder="1" applyAlignment="1">
      <alignment horizontal="center" vertical="center"/>
    </xf>
    <xf numFmtId="0" fontId="5" fillId="8" borderId="9" xfId="0" applyFont="1" applyFill="1" applyBorder="1" applyAlignment="1">
      <alignment horizontal="center" vertical="center" wrapText="1"/>
    </xf>
    <xf numFmtId="0" fontId="5" fillId="21" borderId="6" xfId="2" applyFont="1" applyFill="1" applyBorder="1" applyAlignment="1">
      <alignment horizontal="center" vertical="center" wrapText="1"/>
    </xf>
    <xf numFmtId="0" fontId="5" fillId="13" borderId="6" xfId="2" applyFont="1" applyFill="1" applyBorder="1" applyAlignment="1">
      <alignment horizontal="center" vertical="center" wrapText="1"/>
    </xf>
    <xf numFmtId="0" fontId="5" fillId="12" borderId="6" xfId="0" applyFont="1" applyFill="1" applyBorder="1" applyAlignment="1">
      <alignment horizontal="center" vertical="center" wrapText="1"/>
    </xf>
    <xf numFmtId="0" fontId="10" fillId="0" borderId="0" xfId="1" applyFont="1" applyAlignment="1">
      <alignment horizontal="center" vertical="center"/>
    </xf>
    <xf numFmtId="0" fontId="5" fillId="13" borderId="6" xfId="0" applyFont="1" applyFill="1" applyBorder="1" applyAlignment="1">
      <alignment horizontal="center" vertical="center" wrapText="1"/>
    </xf>
    <xf numFmtId="0" fontId="5" fillId="0" borderId="9" xfId="2" applyFont="1" applyBorder="1" applyAlignment="1">
      <alignment horizontal="center" vertical="center" wrapText="1"/>
    </xf>
    <xf numFmtId="0" fontId="5" fillId="0" borderId="8" xfId="2" applyFont="1" applyBorder="1" applyAlignment="1">
      <alignment horizontal="center" vertical="center" wrapText="1"/>
    </xf>
    <xf numFmtId="0" fontId="5" fillId="21" borderId="11" xfId="2" applyFont="1" applyFill="1" applyBorder="1" applyAlignment="1">
      <alignment horizontal="center" vertical="center" wrapText="1"/>
    </xf>
    <xf numFmtId="0" fontId="5" fillId="21" borderId="16" xfId="2" applyFont="1" applyFill="1" applyBorder="1" applyAlignment="1">
      <alignment horizontal="center" vertical="center" wrapText="1"/>
    </xf>
    <xf numFmtId="0" fontId="5" fillId="21" borderId="7" xfId="2" applyFont="1" applyFill="1" applyBorder="1" applyAlignment="1">
      <alignment horizontal="center" vertical="center" wrapText="1"/>
    </xf>
    <xf numFmtId="0" fontId="5" fillId="0" borderId="34" xfId="0" applyFont="1" applyBorder="1" applyAlignment="1">
      <alignment horizontal="center" vertical="center" wrapText="1"/>
    </xf>
    <xf numFmtId="0" fontId="5" fillId="0" borderId="35" xfId="0" applyFont="1" applyBorder="1" applyAlignment="1">
      <alignment horizontal="center" vertical="center" wrapText="1"/>
    </xf>
    <xf numFmtId="0" fontId="10" fillId="0" borderId="11" xfId="1" applyFont="1" applyBorder="1" applyAlignment="1">
      <alignment horizontal="center" vertical="center"/>
    </xf>
    <xf numFmtId="0" fontId="5" fillId="9" borderId="6" xfId="2" applyFont="1" applyFill="1" applyBorder="1" applyAlignment="1">
      <alignment horizontal="center" vertical="center" wrapText="1"/>
    </xf>
    <xf numFmtId="0" fontId="5" fillId="9" borderId="11" xfId="2" applyFont="1" applyFill="1" applyBorder="1" applyAlignment="1">
      <alignment horizontal="center" vertical="center" wrapText="1"/>
    </xf>
    <xf numFmtId="0" fontId="5" fillId="9" borderId="16" xfId="2" applyFont="1" applyFill="1" applyBorder="1" applyAlignment="1">
      <alignment horizontal="center" vertical="center" wrapText="1"/>
    </xf>
    <xf numFmtId="0" fontId="8" fillId="10" borderId="34" xfId="0" applyFont="1" applyFill="1" applyBorder="1" applyAlignment="1">
      <alignment horizontal="center" vertical="center"/>
    </xf>
    <xf numFmtId="0" fontId="5" fillId="13" borderId="6" xfId="0" applyFont="1" applyFill="1" applyBorder="1" applyAlignment="1">
      <alignment horizontal="center" vertical="center"/>
    </xf>
    <xf numFmtId="0" fontId="5" fillId="9" borderId="7" xfId="2" applyFont="1" applyFill="1" applyBorder="1" applyAlignment="1">
      <alignment horizontal="center" vertical="center" wrapText="1"/>
    </xf>
    <xf numFmtId="0" fontId="5" fillId="8" borderId="11" xfId="0" applyFont="1" applyFill="1" applyBorder="1" applyAlignment="1">
      <alignment horizontal="center" vertical="center" wrapText="1"/>
    </xf>
    <xf numFmtId="0" fontId="5" fillId="8" borderId="16"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5" fillId="8" borderId="6" xfId="0" applyFont="1" applyFill="1" applyBorder="1" applyAlignment="1">
      <alignment horizontal="center" vertical="center" wrapText="1"/>
    </xf>
    <xf numFmtId="0" fontId="25" fillId="9" borderId="11" xfId="0" applyFont="1" applyFill="1" applyBorder="1" applyAlignment="1">
      <alignment horizontal="center" vertical="center" wrapText="1"/>
    </xf>
    <xf numFmtId="0" fontId="25" fillId="9" borderId="16" xfId="0" applyFont="1" applyFill="1" applyBorder="1" applyAlignment="1">
      <alignment horizontal="center" vertical="center" wrapText="1"/>
    </xf>
    <xf numFmtId="0" fontId="25" fillId="9" borderId="7" xfId="0" applyFont="1" applyFill="1" applyBorder="1" applyAlignment="1">
      <alignment horizontal="center" vertical="center" wrapText="1"/>
    </xf>
    <xf numFmtId="0" fontId="5" fillId="12" borderId="9" xfId="0" applyFont="1" applyFill="1" applyBorder="1" applyAlignment="1">
      <alignment horizontal="center" vertical="center" wrapText="1"/>
    </xf>
    <xf numFmtId="0" fontId="8" fillId="10" borderId="40" xfId="0" applyFont="1" applyFill="1" applyBorder="1" applyAlignment="1">
      <alignment horizontal="center" vertical="center"/>
    </xf>
    <xf numFmtId="0" fontId="8" fillId="10" borderId="41" xfId="0" applyFont="1" applyFill="1" applyBorder="1" applyAlignment="1">
      <alignment horizontal="center" vertical="center"/>
    </xf>
    <xf numFmtId="0" fontId="8" fillId="10" borderId="42" xfId="0" applyFont="1" applyFill="1" applyBorder="1" applyAlignment="1">
      <alignment horizontal="center" vertical="center"/>
    </xf>
    <xf numFmtId="0" fontId="8" fillId="10" borderId="32" xfId="0" applyFont="1" applyFill="1" applyBorder="1" applyAlignment="1">
      <alignment horizontal="center" vertical="center"/>
    </xf>
    <xf numFmtId="0" fontId="8" fillId="10" borderId="43" xfId="0" applyFont="1" applyFill="1" applyBorder="1" applyAlignment="1">
      <alignment horizontal="center" vertical="center"/>
    </xf>
    <xf numFmtId="0" fontId="8" fillId="10" borderId="36" xfId="0" applyFont="1" applyFill="1" applyBorder="1" applyAlignment="1">
      <alignment horizontal="center" vertical="center"/>
    </xf>
    <xf numFmtId="0" fontId="24" fillId="0" borderId="46" xfId="0" applyFont="1" applyBorder="1" applyAlignment="1">
      <alignment horizontal="center" vertical="center" wrapText="1"/>
    </xf>
    <xf numFmtId="0" fontId="24" fillId="0" borderId="41" xfId="0" applyFont="1" applyBorder="1" applyAlignment="1">
      <alignment horizontal="center" vertical="center" wrapText="1"/>
    </xf>
    <xf numFmtId="0" fontId="24" fillId="0" borderId="46" xfId="0" applyFont="1" applyBorder="1" applyAlignment="1">
      <alignment horizontal="center" vertical="center"/>
    </xf>
    <xf numFmtId="0" fontId="24" fillId="0" borderId="41" xfId="0" applyFont="1" applyBorder="1" applyAlignment="1">
      <alignment horizontal="center" vertical="center"/>
    </xf>
    <xf numFmtId="0" fontId="5" fillId="0" borderId="5" xfId="0" applyFont="1" applyBorder="1" applyAlignment="1">
      <alignment horizontal="center" vertical="center" wrapText="1"/>
    </xf>
    <xf numFmtId="0" fontId="5" fillId="0" borderId="22" xfId="0" applyFont="1" applyBorder="1" applyAlignment="1">
      <alignment horizontal="center" vertical="center" wrapText="1"/>
    </xf>
  </cellXfs>
  <cellStyles count="4">
    <cellStyle name="Вычисление" xfId="3" builtinId="22"/>
    <cellStyle name="Гиперссылка" xfId="1" builtinId="8"/>
    <cellStyle name="Обычный" xfId="0" builtinId="0"/>
    <cellStyle name="Обычный_Лист1" xfId="2"/>
  </cellStyles>
  <dxfs count="84">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Light16"/>
  <colors>
    <mruColors>
      <color rgb="FFCCFFCC"/>
      <color rgb="FFEEECE1"/>
      <color rgb="FFCCFF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53.jpeg"/><Relationship Id="rId2" Type="http://schemas.openxmlformats.org/officeDocument/2006/relationships/image" Target="../media/image152.jpeg"/><Relationship Id="rId1" Type="http://schemas.openxmlformats.org/officeDocument/2006/relationships/image" Target="../media/image15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56.jpeg"/><Relationship Id="rId2" Type="http://schemas.openxmlformats.org/officeDocument/2006/relationships/image" Target="../media/image155.jpeg"/><Relationship Id="rId1" Type="http://schemas.openxmlformats.org/officeDocument/2006/relationships/image" Target="../media/image154.jpeg"/><Relationship Id="rId4" Type="http://schemas.openxmlformats.org/officeDocument/2006/relationships/image" Target="../media/image157.png"/></Relationships>
</file>

<file path=xl/drawings/_rels/drawing12.xml.rels><?xml version="1.0" encoding="UTF-8" standalone="yes"?>
<Relationships xmlns="http://schemas.openxmlformats.org/package/2006/relationships"><Relationship Id="rId13" Type="http://schemas.openxmlformats.org/officeDocument/2006/relationships/image" Target="../media/image170.jpeg"/><Relationship Id="rId18" Type="http://schemas.openxmlformats.org/officeDocument/2006/relationships/image" Target="../media/image175.jpeg"/><Relationship Id="rId26" Type="http://schemas.openxmlformats.org/officeDocument/2006/relationships/image" Target="../media/image182.jpeg"/><Relationship Id="rId21" Type="http://schemas.openxmlformats.org/officeDocument/2006/relationships/image" Target="../media/image178.jpeg"/><Relationship Id="rId34" Type="http://schemas.openxmlformats.org/officeDocument/2006/relationships/image" Target="../media/image190.png"/><Relationship Id="rId7" Type="http://schemas.openxmlformats.org/officeDocument/2006/relationships/image" Target="../media/image164.jpeg"/><Relationship Id="rId12" Type="http://schemas.openxmlformats.org/officeDocument/2006/relationships/image" Target="../media/image169.jpeg"/><Relationship Id="rId17" Type="http://schemas.openxmlformats.org/officeDocument/2006/relationships/image" Target="../media/image174.jpeg"/><Relationship Id="rId25" Type="http://schemas.openxmlformats.org/officeDocument/2006/relationships/image" Target="../media/image181.jpeg"/><Relationship Id="rId33" Type="http://schemas.openxmlformats.org/officeDocument/2006/relationships/image" Target="../media/image189.jpeg"/><Relationship Id="rId2" Type="http://schemas.openxmlformats.org/officeDocument/2006/relationships/image" Target="../media/image159.jpeg"/><Relationship Id="rId16" Type="http://schemas.openxmlformats.org/officeDocument/2006/relationships/image" Target="../media/image173.jpeg"/><Relationship Id="rId20" Type="http://schemas.openxmlformats.org/officeDocument/2006/relationships/image" Target="../media/image177.jpeg"/><Relationship Id="rId29" Type="http://schemas.openxmlformats.org/officeDocument/2006/relationships/image" Target="../media/image185.jpeg"/><Relationship Id="rId1" Type="http://schemas.openxmlformats.org/officeDocument/2006/relationships/image" Target="../media/image158.jpeg"/><Relationship Id="rId6" Type="http://schemas.openxmlformats.org/officeDocument/2006/relationships/image" Target="../media/image163.jpeg"/><Relationship Id="rId11" Type="http://schemas.openxmlformats.org/officeDocument/2006/relationships/image" Target="../media/image168.jpeg"/><Relationship Id="rId24" Type="http://schemas.openxmlformats.org/officeDocument/2006/relationships/image" Target="../media/image180.jpeg"/><Relationship Id="rId32" Type="http://schemas.openxmlformats.org/officeDocument/2006/relationships/image" Target="../media/image188.jpeg"/><Relationship Id="rId37" Type="http://schemas.openxmlformats.org/officeDocument/2006/relationships/image" Target="../media/image193.png"/><Relationship Id="rId5" Type="http://schemas.openxmlformats.org/officeDocument/2006/relationships/image" Target="../media/image162.jpeg"/><Relationship Id="rId15" Type="http://schemas.openxmlformats.org/officeDocument/2006/relationships/image" Target="../media/image172.jpeg"/><Relationship Id="rId23" Type="http://schemas.openxmlformats.org/officeDocument/2006/relationships/image" Target="../media/image179.jpeg"/><Relationship Id="rId28" Type="http://schemas.openxmlformats.org/officeDocument/2006/relationships/image" Target="../media/image184.jpeg"/><Relationship Id="rId36" Type="http://schemas.openxmlformats.org/officeDocument/2006/relationships/image" Target="../media/image192.png"/><Relationship Id="rId10" Type="http://schemas.openxmlformats.org/officeDocument/2006/relationships/image" Target="../media/image167.jpeg"/><Relationship Id="rId19" Type="http://schemas.openxmlformats.org/officeDocument/2006/relationships/image" Target="../media/image176.jpeg"/><Relationship Id="rId31" Type="http://schemas.openxmlformats.org/officeDocument/2006/relationships/image" Target="../media/image187.jpeg"/><Relationship Id="rId4" Type="http://schemas.openxmlformats.org/officeDocument/2006/relationships/image" Target="../media/image161.jpeg"/><Relationship Id="rId9" Type="http://schemas.openxmlformats.org/officeDocument/2006/relationships/image" Target="../media/image166.jpeg"/><Relationship Id="rId14" Type="http://schemas.openxmlformats.org/officeDocument/2006/relationships/image" Target="../media/image171.jpeg"/><Relationship Id="rId22" Type="http://schemas.openxmlformats.org/officeDocument/2006/relationships/image" Target="../media/image13.jpeg"/><Relationship Id="rId27" Type="http://schemas.openxmlformats.org/officeDocument/2006/relationships/image" Target="../media/image183.jpeg"/><Relationship Id="rId30" Type="http://schemas.openxmlformats.org/officeDocument/2006/relationships/image" Target="../media/image186.jpeg"/><Relationship Id="rId35" Type="http://schemas.openxmlformats.org/officeDocument/2006/relationships/image" Target="../media/image191.jpeg"/><Relationship Id="rId8" Type="http://schemas.openxmlformats.org/officeDocument/2006/relationships/image" Target="../media/image165.jpeg"/><Relationship Id="rId3" Type="http://schemas.openxmlformats.org/officeDocument/2006/relationships/image" Target="../media/image160.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95.jpeg"/><Relationship Id="rId1" Type="http://schemas.openxmlformats.org/officeDocument/2006/relationships/image" Target="../media/image194.jpeg"/><Relationship Id="rId6" Type="http://schemas.openxmlformats.org/officeDocument/2006/relationships/image" Target="../media/image198.png"/><Relationship Id="rId5" Type="http://schemas.openxmlformats.org/officeDocument/2006/relationships/image" Target="../media/image197.jpeg"/><Relationship Id="rId4" Type="http://schemas.openxmlformats.org/officeDocument/2006/relationships/image" Target="../media/image196.jpeg"/></Relationships>
</file>

<file path=xl/drawings/_rels/drawing14.xml.rels><?xml version="1.0" encoding="UTF-8" standalone="yes"?>
<Relationships xmlns="http://schemas.openxmlformats.org/package/2006/relationships"><Relationship Id="rId26" Type="http://schemas.openxmlformats.org/officeDocument/2006/relationships/image" Target="../media/image219.png"/><Relationship Id="rId21" Type="http://schemas.openxmlformats.org/officeDocument/2006/relationships/image" Target="../media/image214.png"/><Relationship Id="rId34" Type="http://schemas.openxmlformats.org/officeDocument/2006/relationships/image" Target="../media/image227.jpeg"/><Relationship Id="rId42" Type="http://schemas.openxmlformats.org/officeDocument/2006/relationships/image" Target="../media/image235.jpeg"/><Relationship Id="rId47" Type="http://schemas.openxmlformats.org/officeDocument/2006/relationships/image" Target="../media/image240.jpeg"/><Relationship Id="rId50" Type="http://schemas.openxmlformats.org/officeDocument/2006/relationships/image" Target="../media/image243.jpeg"/><Relationship Id="rId55" Type="http://schemas.openxmlformats.org/officeDocument/2006/relationships/image" Target="../media/image248.jpeg"/><Relationship Id="rId63" Type="http://schemas.openxmlformats.org/officeDocument/2006/relationships/image" Target="../media/image256.jpeg"/><Relationship Id="rId7" Type="http://schemas.openxmlformats.org/officeDocument/2006/relationships/image" Target="../media/image205.jpeg"/><Relationship Id="rId2" Type="http://schemas.openxmlformats.org/officeDocument/2006/relationships/image" Target="../media/image200.jpeg"/><Relationship Id="rId16" Type="http://schemas.openxmlformats.org/officeDocument/2006/relationships/image" Target="../media/image184.jpeg"/><Relationship Id="rId29" Type="http://schemas.openxmlformats.org/officeDocument/2006/relationships/image" Target="../media/image222.png"/><Relationship Id="rId11" Type="http://schemas.openxmlformats.org/officeDocument/2006/relationships/image" Target="../media/image209.jpeg"/><Relationship Id="rId24" Type="http://schemas.openxmlformats.org/officeDocument/2006/relationships/image" Target="../media/image217.png"/><Relationship Id="rId32" Type="http://schemas.openxmlformats.org/officeDocument/2006/relationships/image" Target="../media/image225.jpeg"/><Relationship Id="rId37" Type="http://schemas.openxmlformats.org/officeDocument/2006/relationships/image" Target="../media/image230.jpeg"/><Relationship Id="rId40" Type="http://schemas.openxmlformats.org/officeDocument/2006/relationships/image" Target="../media/image233.jpeg"/><Relationship Id="rId45" Type="http://schemas.openxmlformats.org/officeDocument/2006/relationships/image" Target="../media/image238.jpeg"/><Relationship Id="rId53" Type="http://schemas.openxmlformats.org/officeDocument/2006/relationships/image" Target="../media/image246.jpeg"/><Relationship Id="rId58" Type="http://schemas.openxmlformats.org/officeDocument/2006/relationships/image" Target="../media/image251.jpeg"/><Relationship Id="rId66" Type="http://schemas.openxmlformats.org/officeDocument/2006/relationships/image" Target="../media/image259.png"/><Relationship Id="rId5" Type="http://schemas.openxmlformats.org/officeDocument/2006/relationships/image" Target="../media/image203.jpeg"/><Relationship Id="rId61" Type="http://schemas.openxmlformats.org/officeDocument/2006/relationships/image" Target="../media/image254.jpeg"/><Relationship Id="rId19" Type="http://schemas.openxmlformats.org/officeDocument/2006/relationships/image" Target="../media/image212.png"/><Relationship Id="rId14" Type="http://schemas.openxmlformats.org/officeDocument/2006/relationships/image" Target="../media/image182.jpeg"/><Relationship Id="rId22" Type="http://schemas.openxmlformats.org/officeDocument/2006/relationships/image" Target="../media/image215.png"/><Relationship Id="rId27" Type="http://schemas.openxmlformats.org/officeDocument/2006/relationships/image" Target="../media/image220.png"/><Relationship Id="rId30" Type="http://schemas.openxmlformats.org/officeDocument/2006/relationships/image" Target="../media/image223.jpeg"/><Relationship Id="rId35" Type="http://schemas.openxmlformats.org/officeDocument/2006/relationships/image" Target="../media/image228.jpeg"/><Relationship Id="rId43" Type="http://schemas.openxmlformats.org/officeDocument/2006/relationships/image" Target="../media/image236.jpeg"/><Relationship Id="rId48" Type="http://schemas.openxmlformats.org/officeDocument/2006/relationships/image" Target="../media/image241.jpeg"/><Relationship Id="rId56" Type="http://schemas.openxmlformats.org/officeDocument/2006/relationships/image" Target="../media/image249.jpeg"/><Relationship Id="rId64" Type="http://schemas.openxmlformats.org/officeDocument/2006/relationships/image" Target="../media/image257.png"/><Relationship Id="rId8" Type="http://schemas.openxmlformats.org/officeDocument/2006/relationships/image" Target="../media/image206.jpeg"/><Relationship Id="rId51" Type="http://schemas.openxmlformats.org/officeDocument/2006/relationships/image" Target="../media/image244.jpeg"/><Relationship Id="rId3" Type="http://schemas.openxmlformats.org/officeDocument/2006/relationships/image" Target="../media/image201.jpeg"/><Relationship Id="rId12" Type="http://schemas.openxmlformats.org/officeDocument/2006/relationships/image" Target="../media/image210.jpeg"/><Relationship Id="rId17" Type="http://schemas.openxmlformats.org/officeDocument/2006/relationships/image" Target="../media/image185.jpeg"/><Relationship Id="rId25" Type="http://schemas.openxmlformats.org/officeDocument/2006/relationships/image" Target="../media/image218.png"/><Relationship Id="rId33" Type="http://schemas.openxmlformats.org/officeDocument/2006/relationships/image" Target="../media/image226.jpeg"/><Relationship Id="rId38" Type="http://schemas.openxmlformats.org/officeDocument/2006/relationships/image" Target="../media/image231.jpeg"/><Relationship Id="rId46" Type="http://schemas.openxmlformats.org/officeDocument/2006/relationships/image" Target="../media/image239.jpeg"/><Relationship Id="rId59" Type="http://schemas.openxmlformats.org/officeDocument/2006/relationships/image" Target="../media/image252.jpeg"/><Relationship Id="rId20" Type="http://schemas.openxmlformats.org/officeDocument/2006/relationships/image" Target="../media/image213.png"/><Relationship Id="rId41" Type="http://schemas.openxmlformats.org/officeDocument/2006/relationships/image" Target="../media/image234.jpeg"/><Relationship Id="rId54" Type="http://schemas.openxmlformats.org/officeDocument/2006/relationships/image" Target="../media/image247.jpeg"/><Relationship Id="rId62" Type="http://schemas.openxmlformats.org/officeDocument/2006/relationships/image" Target="../media/image255.jpeg"/><Relationship Id="rId1" Type="http://schemas.openxmlformats.org/officeDocument/2006/relationships/image" Target="../media/image199.jpeg"/><Relationship Id="rId6" Type="http://schemas.openxmlformats.org/officeDocument/2006/relationships/image" Target="../media/image204.jpeg"/><Relationship Id="rId15" Type="http://schemas.openxmlformats.org/officeDocument/2006/relationships/image" Target="../media/image186.jpeg"/><Relationship Id="rId23" Type="http://schemas.openxmlformats.org/officeDocument/2006/relationships/image" Target="../media/image216.png"/><Relationship Id="rId28" Type="http://schemas.openxmlformats.org/officeDocument/2006/relationships/image" Target="../media/image221.jpeg"/><Relationship Id="rId36" Type="http://schemas.openxmlformats.org/officeDocument/2006/relationships/image" Target="../media/image229.jpeg"/><Relationship Id="rId49" Type="http://schemas.openxmlformats.org/officeDocument/2006/relationships/image" Target="../media/image242.jpeg"/><Relationship Id="rId57" Type="http://schemas.openxmlformats.org/officeDocument/2006/relationships/image" Target="../media/image250.jpeg"/><Relationship Id="rId10" Type="http://schemas.openxmlformats.org/officeDocument/2006/relationships/image" Target="../media/image208.jpeg"/><Relationship Id="rId31" Type="http://schemas.openxmlformats.org/officeDocument/2006/relationships/image" Target="../media/image224.jpeg"/><Relationship Id="rId44" Type="http://schemas.openxmlformats.org/officeDocument/2006/relationships/image" Target="../media/image237.jpeg"/><Relationship Id="rId52" Type="http://schemas.openxmlformats.org/officeDocument/2006/relationships/image" Target="../media/image245.jpeg"/><Relationship Id="rId60" Type="http://schemas.openxmlformats.org/officeDocument/2006/relationships/image" Target="../media/image253.jpeg"/><Relationship Id="rId65" Type="http://schemas.openxmlformats.org/officeDocument/2006/relationships/image" Target="../media/image258.png"/><Relationship Id="rId4" Type="http://schemas.openxmlformats.org/officeDocument/2006/relationships/image" Target="../media/image202.jpeg"/><Relationship Id="rId9" Type="http://schemas.openxmlformats.org/officeDocument/2006/relationships/image" Target="../media/image207.jpeg"/><Relationship Id="rId13" Type="http://schemas.openxmlformats.org/officeDocument/2006/relationships/image" Target="../media/image211.jpeg"/><Relationship Id="rId18" Type="http://schemas.openxmlformats.org/officeDocument/2006/relationships/image" Target="../media/image183.jpeg"/><Relationship Id="rId39" Type="http://schemas.openxmlformats.org/officeDocument/2006/relationships/image" Target="../media/image232.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267.jpeg"/><Relationship Id="rId3" Type="http://schemas.openxmlformats.org/officeDocument/2006/relationships/image" Target="../media/image262.jpeg"/><Relationship Id="rId7" Type="http://schemas.openxmlformats.org/officeDocument/2006/relationships/image" Target="../media/image266.jpeg"/><Relationship Id="rId2" Type="http://schemas.openxmlformats.org/officeDocument/2006/relationships/image" Target="../media/image261.jpeg"/><Relationship Id="rId1" Type="http://schemas.openxmlformats.org/officeDocument/2006/relationships/image" Target="../media/image260.jpeg"/><Relationship Id="rId6" Type="http://schemas.openxmlformats.org/officeDocument/2006/relationships/image" Target="../media/image265.jpeg"/><Relationship Id="rId5" Type="http://schemas.openxmlformats.org/officeDocument/2006/relationships/image" Target="../media/image264.jpeg"/><Relationship Id="rId10" Type="http://schemas.openxmlformats.org/officeDocument/2006/relationships/image" Target="../media/image269.png"/><Relationship Id="rId4" Type="http://schemas.openxmlformats.org/officeDocument/2006/relationships/image" Target="../media/image263.jpeg"/><Relationship Id="rId9" Type="http://schemas.openxmlformats.org/officeDocument/2006/relationships/image" Target="../media/image268.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277.jpeg"/><Relationship Id="rId13" Type="http://schemas.openxmlformats.org/officeDocument/2006/relationships/image" Target="../media/image282.jpeg"/><Relationship Id="rId18" Type="http://schemas.openxmlformats.org/officeDocument/2006/relationships/image" Target="../media/image287.jpeg"/><Relationship Id="rId3" Type="http://schemas.openxmlformats.org/officeDocument/2006/relationships/image" Target="../media/image272.png"/><Relationship Id="rId7" Type="http://schemas.openxmlformats.org/officeDocument/2006/relationships/image" Target="../media/image276.jpeg"/><Relationship Id="rId12" Type="http://schemas.openxmlformats.org/officeDocument/2006/relationships/image" Target="../media/image281.jpeg"/><Relationship Id="rId17" Type="http://schemas.openxmlformats.org/officeDocument/2006/relationships/image" Target="../media/image286.jpeg"/><Relationship Id="rId2" Type="http://schemas.openxmlformats.org/officeDocument/2006/relationships/image" Target="../media/image271.jpeg"/><Relationship Id="rId16" Type="http://schemas.openxmlformats.org/officeDocument/2006/relationships/image" Target="../media/image285.jpeg"/><Relationship Id="rId1" Type="http://schemas.openxmlformats.org/officeDocument/2006/relationships/image" Target="../media/image270.jpeg"/><Relationship Id="rId6" Type="http://schemas.openxmlformats.org/officeDocument/2006/relationships/image" Target="../media/image275.jpeg"/><Relationship Id="rId11" Type="http://schemas.openxmlformats.org/officeDocument/2006/relationships/image" Target="../media/image280.jpeg"/><Relationship Id="rId5" Type="http://schemas.openxmlformats.org/officeDocument/2006/relationships/image" Target="../media/image274.png"/><Relationship Id="rId15" Type="http://schemas.openxmlformats.org/officeDocument/2006/relationships/image" Target="../media/image284.jpeg"/><Relationship Id="rId10" Type="http://schemas.openxmlformats.org/officeDocument/2006/relationships/image" Target="../media/image279.jpeg"/><Relationship Id="rId19" Type="http://schemas.openxmlformats.org/officeDocument/2006/relationships/image" Target="../media/image288.jpeg"/><Relationship Id="rId4" Type="http://schemas.openxmlformats.org/officeDocument/2006/relationships/image" Target="../media/image273.png"/><Relationship Id="rId9" Type="http://schemas.openxmlformats.org/officeDocument/2006/relationships/image" Target="../media/image278.jpeg"/><Relationship Id="rId14" Type="http://schemas.openxmlformats.org/officeDocument/2006/relationships/image" Target="../media/image28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89.jpeg"/></Relationships>
</file>

<file path=xl/drawings/_rels/drawing18.xml.rels><?xml version="1.0" encoding="UTF-8" standalone="yes"?>
<Relationships xmlns="http://schemas.openxmlformats.org/package/2006/relationships"><Relationship Id="rId13" Type="http://schemas.openxmlformats.org/officeDocument/2006/relationships/image" Target="../media/image302.jpeg"/><Relationship Id="rId18" Type="http://schemas.openxmlformats.org/officeDocument/2006/relationships/image" Target="../media/image307.jpeg"/><Relationship Id="rId26" Type="http://schemas.openxmlformats.org/officeDocument/2006/relationships/image" Target="../media/image314.jpeg"/><Relationship Id="rId39" Type="http://schemas.openxmlformats.org/officeDocument/2006/relationships/image" Target="../media/image325.jpeg"/><Relationship Id="rId21" Type="http://schemas.openxmlformats.org/officeDocument/2006/relationships/image" Target="../media/image310.jpeg"/><Relationship Id="rId34" Type="http://schemas.openxmlformats.org/officeDocument/2006/relationships/image" Target="../media/image322.jpeg"/><Relationship Id="rId42" Type="http://schemas.openxmlformats.org/officeDocument/2006/relationships/image" Target="../media/image328.jpeg"/><Relationship Id="rId47" Type="http://schemas.openxmlformats.org/officeDocument/2006/relationships/image" Target="../media/image333.png"/><Relationship Id="rId7" Type="http://schemas.openxmlformats.org/officeDocument/2006/relationships/image" Target="../media/image296.png"/><Relationship Id="rId2" Type="http://schemas.openxmlformats.org/officeDocument/2006/relationships/image" Target="../media/image291.jpeg"/><Relationship Id="rId16" Type="http://schemas.openxmlformats.org/officeDocument/2006/relationships/image" Target="../media/image305.jpeg"/><Relationship Id="rId29" Type="http://schemas.openxmlformats.org/officeDocument/2006/relationships/image" Target="../media/image317.jpeg"/><Relationship Id="rId1" Type="http://schemas.openxmlformats.org/officeDocument/2006/relationships/image" Target="../media/image290.jpeg"/><Relationship Id="rId6" Type="http://schemas.openxmlformats.org/officeDocument/2006/relationships/image" Target="../media/image295.jpeg"/><Relationship Id="rId11" Type="http://schemas.openxmlformats.org/officeDocument/2006/relationships/image" Target="../media/image300.jpeg"/><Relationship Id="rId24" Type="http://schemas.openxmlformats.org/officeDocument/2006/relationships/image" Target="../media/image312.jpeg"/><Relationship Id="rId32" Type="http://schemas.openxmlformats.org/officeDocument/2006/relationships/image" Target="../media/image320.jpeg"/><Relationship Id="rId37" Type="http://schemas.openxmlformats.org/officeDocument/2006/relationships/image" Target="../media/image107.jpeg"/><Relationship Id="rId40" Type="http://schemas.openxmlformats.org/officeDocument/2006/relationships/image" Target="../media/image326.jpeg"/><Relationship Id="rId45" Type="http://schemas.openxmlformats.org/officeDocument/2006/relationships/image" Target="../media/image331.jpeg"/><Relationship Id="rId5" Type="http://schemas.openxmlformats.org/officeDocument/2006/relationships/image" Target="../media/image294.jpeg"/><Relationship Id="rId15" Type="http://schemas.openxmlformats.org/officeDocument/2006/relationships/image" Target="../media/image304.jpeg"/><Relationship Id="rId23" Type="http://schemas.openxmlformats.org/officeDocument/2006/relationships/image" Target="../media/image311.jpeg"/><Relationship Id="rId28" Type="http://schemas.openxmlformats.org/officeDocument/2006/relationships/image" Target="../media/image316.jpeg"/><Relationship Id="rId36" Type="http://schemas.openxmlformats.org/officeDocument/2006/relationships/image" Target="../media/image324.jpeg"/><Relationship Id="rId10" Type="http://schemas.openxmlformats.org/officeDocument/2006/relationships/image" Target="../media/image299.png"/><Relationship Id="rId19" Type="http://schemas.openxmlformats.org/officeDocument/2006/relationships/image" Target="../media/image308.jpeg"/><Relationship Id="rId31" Type="http://schemas.openxmlformats.org/officeDocument/2006/relationships/image" Target="../media/image319.jpeg"/><Relationship Id="rId44" Type="http://schemas.openxmlformats.org/officeDocument/2006/relationships/image" Target="../media/image330.jpeg"/><Relationship Id="rId4" Type="http://schemas.openxmlformats.org/officeDocument/2006/relationships/image" Target="../media/image293.jpeg"/><Relationship Id="rId9" Type="http://schemas.openxmlformats.org/officeDocument/2006/relationships/image" Target="../media/image298.png"/><Relationship Id="rId14" Type="http://schemas.openxmlformats.org/officeDocument/2006/relationships/image" Target="../media/image303.jpeg"/><Relationship Id="rId22" Type="http://schemas.openxmlformats.org/officeDocument/2006/relationships/image" Target="../media/image25.jpeg"/><Relationship Id="rId27" Type="http://schemas.openxmlformats.org/officeDocument/2006/relationships/image" Target="../media/image315.jpeg"/><Relationship Id="rId30" Type="http://schemas.openxmlformats.org/officeDocument/2006/relationships/image" Target="../media/image318.jpeg"/><Relationship Id="rId35" Type="http://schemas.openxmlformats.org/officeDocument/2006/relationships/image" Target="../media/image323.jpeg"/><Relationship Id="rId43" Type="http://schemas.openxmlformats.org/officeDocument/2006/relationships/image" Target="../media/image329.jpeg"/><Relationship Id="rId8" Type="http://schemas.openxmlformats.org/officeDocument/2006/relationships/image" Target="../media/image297.png"/><Relationship Id="rId3" Type="http://schemas.openxmlformats.org/officeDocument/2006/relationships/image" Target="../media/image292.jpeg"/><Relationship Id="rId12" Type="http://schemas.openxmlformats.org/officeDocument/2006/relationships/image" Target="../media/image301.jpeg"/><Relationship Id="rId17" Type="http://schemas.openxmlformats.org/officeDocument/2006/relationships/image" Target="../media/image306.jpeg"/><Relationship Id="rId25" Type="http://schemas.openxmlformats.org/officeDocument/2006/relationships/image" Target="../media/image313.jpeg"/><Relationship Id="rId33" Type="http://schemas.openxmlformats.org/officeDocument/2006/relationships/image" Target="../media/image321.jpeg"/><Relationship Id="rId38" Type="http://schemas.openxmlformats.org/officeDocument/2006/relationships/image" Target="../media/image142.jpeg"/><Relationship Id="rId46" Type="http://schemas.openxmlformats.org/officeDocument/2006/relationships/image" Target="../media/image332.jpeg"/><Relationship Id="rId20" Type="http://schemas.openxmlformats.org/officeDocument/2006/relationships/image" Target="../media/image309.jpeg"/><Relationship Id="rId41" Type="http://schemas.openxmlformats.org/officeDocument/2006/relationships/image" Target="../media/image327.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341.jpeg"/><Relationship Id="rId3" Type="http://schemas.openxmlformats.org/officeDocument/2006/relationships/image" Target="../media/image336.jpeg"/><Relationship Id="rId7" Type="http://schemas.openxmlformats.org/officeDocument/2006/relationships/image" Target="../media/image340.jpeg"/><Relationship Id="rId12" Type="http://schemas.openxmlformats.org/officeDocument/2006/relationships/image" Target="../media/image345.jpeg"/><Relationship Id="rId2" Type="http://schemas.openxmlformats.org/officeDocument/2006/relationships/image" Target="../media/image335.jpeg"/><Relationship Id="rId1" Type="http://schemas.openxmlformats.org/officeDocument/2006/relationships/image" Target="../media/image334.jpeg"/><Relationship Id="rId6" Type="http://schemas.openxmlformats.org/officeDocument/2006/relationships/image" Target="../media/image339.jpeg"/><Relationship Id="rId11" Type="http://schemas.openxmlformats.org/officeDocument/2006/relationships/image" Target="../media/image344.jpeg"/><Relationship Id="rId5" Type="http://schemas.openxmlformats.org/officeDocument/2006/relationships/image" Target="../media/image338.jpeg"/><Relationship Id="rId10" Type="http://schemas.openxmlformats.org/officeDocument/2006/relationships/image" Target="../media/image343.jpeg"/><Relationship Id="rId4" Type="http://schemas.openxmlformats.org/officeDocument/2006/relationships/image" Target="../media/image337.jpeg"/><Relationship Id="rId9" Type="http://schemas.openxmlformats.org/officeDocument/2006/relationships/image" Target="../media/image342.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41.png"/><Relationship Id="rId18" Type="http://schemas.openxmlformats.org/officeDocument/2006/relationships/image" Target="../media/image46.jpeg"/><Relationship Id="rId26" Type="http://schemas.openxmlformats.org/officeDocument/2006/relationships/image" Target="../media/image54.jpeg"/><Relationship Id="rId3" Type="http://schemas.openxmlformats.org/officeDocument/2006/relationships/image" Target="../media/image32.png"/><Relationship Id="rId21" Type="http://schemas.openxmlformats.org/officeDocument/2006/relationships/image" Target="../media/image49.jpeg"/><Relationship Id="rId34" Type="http://schemas.openxmlformats.org/officeDocument/2006/relationships/image" Target="../media/image62.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jpeg"/><Relationship Id="rId25" Type="http://schemas.openxmlformats.org/officeDocument/2006/relationships/image" Target="../media/image53.jpeg"/><Relationship Id="rId33" Type="http://schemas.openxmlformats.org/officeDocument/2006/relationships/image" Target="../media/image61.jpeg"/><Relationship Id="rId2" Type="http://schemas.openxmlformats.org/officeDocument/2006/relationships/image" Target="../media/image7.png"/><Relationship Id="rId16" Type="http://schemas.openxmlformats.org/officeDocument/2006/relationships/image" Target="../media/image44.png"/><Relationship Id="rId20" Type="http://schemas.openxmlformats.org/officeDocument/2006/relationships/image" Target="../media/image48.jpeg"/><Relationship Id="rId29" Type="http://schemas.openxmlformats.org/officeDocument/2006/relationships/image" Target="../media/image57.jpeg"/><Relationship Id="rId1" Type="http://schemas.openxmlformats.org/officeDocument/2006/relationships/image" Target="../media/image31.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52.jpeg"/><Relationship Id="rId32" Type="http://schemas.openxmlformats.org/officeDocument/2006/relationships/image" Target="../media/image60.jpe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image" Target="../media/image51.jpeg"/><Relationship Id="rId28" Type="http://schemas.openxmlformats.org/officeDocument/2006/relationships/image" Target="../media/image56.jpeg"/><Relationship Id="rId36" Type="http://schemas.microsoft.com/office/2007/relationships/hdphoto" Target="../media/hdphoto1.wdp"/><Relationship Id="rId10" Type="http://schemas.openxmlformats.org/officeDocument/2006/relationships/image" Target="../media/image38.png"/><Relationship Id="rId19" Type="http://schemas.openxmlformats.org/officeDocument/2006/relationships/image" Target="../media/image47.jpeg"/><Relationship Id="rId31" Type="http://schemas.openxmlformats.org/officeDocument/2006/relationships/image" Target="../media/image59.jpeg"/><Relationship Id="rId4" Type="http://schemas.openxmlformats.org/officeDocument/2006/relationships/image" Target="../media/image1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jpeg"/><Relationship Id="rId27" Type="http://schemas.openxmlformats.org/officeDocument/2006/relationships/image" Target="../media/image55.jpeg"/><Relationship Id="rId30" Type="http://schemas.openxmlformats.org/officeDocument/2006/relationships/image" Target="../media/image58.jpeg"/><Relationship Id="rId35" Type="http://schemas.openxmlformats.org/officeDocument/2006/relationships/image" Target="../media/image63.png"/><Relationship Id="rId8" Type="http://schemas.openxmlformats.org/officeDocument/2006/relationships/image" Target="../media/image36.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48.jpeg"/><Relationship Id="rId7" Type="http://schemas.openxmlformats.org/officeDocument/2006/relationships/image" Target="../media/image352.jpeg"/><Relationship Id="rId2" Type="http://schemas.openxmlformats.org/officeDocument/2006/relationships/image" Target="../media/image347.jpeg"/><Relationship Id="rId1" Type="http://schemas.openxmlformats.org/officeDocument/2006/relationships/image" Target="../media/image346.jpeg"/><Relationship Id="rId6" Type="http://schemas.openxmlformats.org/officeDocument/2006/relationships/image" Target="../media/image351.jpeg"/><Relationship Id="rId5" Type="http://schemas.openxmlformats.org/officeDocument/2006/relationships/image" Target="../media/image350.jpeg"/><Relationship Id="rId4" Type="http://schemas.openxmlformats.org/officeDocument/2006/relationships/image" Target="../media/image349.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354.jpeg"/><Relationship Id="rId2" Type="http://schemas.openxmlformats.org/officeDocument/2006/relationships/image" Target="../media/image353.jpeg"/><Relationship Id="rId1" Type="http://schemas.openxmlformats.org/officeDocument/2006/relationships/image" Target="../media/image18.jpeg"/><Relationship Id="rId4" Type="http://schemas.openxmlformats.org/officeDocument/2006/relationships/image" Target="../media/image355.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358.png"/><Relationship Id="rId2" Type="http://schemas.openxmlformats.org/officeDocument/2006/relationships/image" Target="../media/image357.png"/><Relationship Id="rId1" Type="http://schemas.openxmlformats.org/officeDocument/2006/relationships/image" Target="../media/image356.jpeg"/><Relationship Id="rId6" Type="http://schemas.openxmlformats.org/officeDocument/2006/relationships/image" Target="../media/image361.jpeg"/><Relationship Id="rId5" Type="http://schemas.openxmlformats.org/officeDocument/2006/relationships/image" Target="../media/image360.png"/><Relationship Id="rId4" Type="http://schemas.openxmlformats.org/officeDocument/2006/relationships/image" Target="../media/image359.jpeg"/></Relationships>
</file>

<file path=xl/drawings/_rels/drawing23.xml.rels><?xml version="1.0" encoding="UTF-8" standalone="yes"?>
<Relationships xmlns="http://schemas.openxmlformats.org/package/2006/relationships"><Relationship Id="rId8" Type="http://schemas.openxmlformats.org/officeDocument/2006/relationships/image" Target="../media/image368.jpeg"/><Relationship Id="rId13" Type="http://schemas.openxmlformats.org/officeDocument/2006/relationships/image" Target="../media/image372.png"/><Relationship Id="rId3" Type="http://schemas.openxmlformats.org/officeDocument/2006/relationships/image" Target="../media/image364.jpeg"/><Relationship Id="rId7" Type="http://schemas.openxmlformats.org/officeDocument/2006/relationships/image" Target="../media/image367.jpeg"/><Relationship Id="rId12" Type="http://schemas.openxmlformats.org/officeDocument/2006/relationships/image" Target="../media/image371.png"/><Relationship Id="rId17" Type="http://schemas.openxmlformats.org/officeDocument/2006/relationships/image" Target="../media/image376.png"/><Relationship Id="rId2" Type="http://schemas.openxmlformats.org/officeDocument/2006/relationships/image" Target="../media/image363.jpeg"/><Relationship Id="rId16" Type="http://schemas.openxmlformats.org/officeDocument/2006/relationships/image" Target="../media/image375.png"/><Relationship Id="rId1" Type="http://schemas.openxmlformats.org/officeDocument/2006/relationships/image" Target="../media/image362.jpeg"/><Relationship Id="rId6" Type="http://schemas.openxmlformats.org/officeDocument/2006/relationships/image" Target="../media/image20.jpeg"/><Relationship Id="rId11" Type="http://schemas.openxmlformats.org/officeDocument/2006/relationships/image" Target="../media/image152.jpeg"/><Relationship Id="rId5" Type="http://schemas.openxmlformats.org/officeDocument/2006/relationships/image" Target="../media/image366.jpeg"/><Relationship Id="rId15" Type="http://schemas.openxmlformats.org/officeDocument/2006/relationships/image" Target="../media/image374.png"/><Relationship Id="rId10" Type="http://schemas.openxmlformats.org/officeDocument/2006/relationships/image" Target="../media/image370.jpeg"/><Relationship Id="rId4" Type="http://schemas.openxmlformats.org/officeDocument/2006/relationships/image" Target="../media/image365.jpeg"/><Relationship Id="rId9" Type="http://schemas.openxmlformats.org/officeDocument/2006/relationships/image" Target="../media/image369.jpeg"/><Relationship Id="rId14" Type="http://schemas.openxmlformats.org/officeDocument/2006/relationships/image" Target="../media/image37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79.jpeg"/><Relationship Id="rId2" Type="http://schemas.openxmlformats.org/officeDocument/2006/relationships/image" Target="../media/image378.jpeg"/><Relationship Id="rId1" Type="http://schemas.openxmlformats.org/officeDocument/2006/relationships/image" Target="../media/image377.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387.png"/><Relationship Id="rId13" Type="http://schemas.openxmlformats.org/officeDocument/2006/relationships/image" Target="../media/image392.png"/><Relationship Id="rId18" Type="http://schemas.openxmlformats.org/officeDocument/2006/relationships/image" Target="../media/image396.jpeg"/><Relationship Id="rId3" Type="http://schemas.openxmlformats.org/officeDocument/2006/relationships/image" Target="../media/image382.jpeg"/><Relationship Id="rId21" Type="http://schemas.openxmlformats.org/officeDocument/2006/relationships/image" Target="../media/image399.jpeg"/><Relationship Id="rId7" Type="http://schemas.openxmlformats.org/officeDocument/2006/relationships/image" Target="../media/image386.png"/><Relationship Id="rId12" Type="http://schemas.openxmlformats.org/officeDocument/2006/relationships/image" Target="../media/image391.png"/><Relationship Id="rId17" Type="http://schemas.openxmlformats.org/officeDocument/2006/relationships/image" Target="../media/image395.jpeg"/><Relationship Id="rId2" Type="http://schemas.openxmlformats.org/officeDocument/2006/relationships/image" Target="../media/image381.jpeg"/><Relationship Id="rId16" Type="http://schemas.openxmlformats.org/officeDocument/2006/relationships/image" Target="../media/image363.jpeg"/><Relationship Id="rId20" Type="http://schemas.openxmlformats.org/officeDocument/2006/relationships/image" Target="../media/image398.jpeg"/><Relationship Id="rId1" Type="http://schemas.openxmlformats.org/officeDocument/2006/relationships/image" Target="../media/image380.jpeg"/><Relationship Id="rId6" Type="http://schemas.openxmlformats.org/officeDocument/2006/relationships/image" Target="../media/image385.png"/><Relationship Id="rId11" Type="http://schemas.openxmlformats.org/officeDocument/2006/relationships/image" Target="../media/image390.jpeg"/><Relationship Id="rId5" Type="http://schemas.openxmlformats.org/officeDocument/2006/relationships/image" Target="../media/image384.png"/><Relationship Id="rId15" Type="http://schemas.openxmlformats.org/officeDocument/2006/relationships/image" Target="../media/image394.png"/><Relationship Id="rId23" Type="http://schemas.openxmlformats.org/officeDocument/2006/relationships/image" Target="../media/image401.jpeg"/><Relationship Id="rId10" Type="http://schemas.openxmlformats.org/officeDocument/2006/relationships/image" Target="../media/image389.jpeg"/><Relationship Id="rId19" Type="http://schemas.openxmlformats.org/officeDocument/2006/relationships/image" Target="../media/image397.jpeg"/><Relationship Id="rId4" Type="http://schemas.openxmlformats.org/officeDocument/2006/relationships/image" Target="../media/image383.png"/><Relationship Id="rId9" Type="http://schemas.openxmlformats.org/officeDocument/2006/relationships/image" Target="../media/image388.png"/><Relationship Id="rId14" Type="http://schemas.openxmlformats.org/officeDocument/2006/relationships/image" Target="../media/image393.png"/><Relationship Id="rId22" Type="http://schemas.openxmlformats.org/officeDocument/2006/relationships/image" Target="../media/image400.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403.png"/><Relationship Id="rId2" Type="http://schemas.openxmlformats.org/officeDocument/2006/relationships/image" Target="../media/image29.png"/><Relationship Id="rId1" Type="http://schemas.openxmlformats.org/officeDocument/2006/relationships/image" Target="../media/image402.jpeg"/><Relationship Id="rId4" Type="http://schemas.openxmlformats.org/officeDocument/2006/relationships/image" Target="../media/image404.jpeg"/></Relationships>
</file>

<file path=xl/drawings/_rels/drawing27.xml.rels><?xml version="1.0" encoding="UTF-8" standalone="yes"?>
<Relationships xmlns="http://schemas.openxmlformats.org/package/2006/relationships"><Relationship Id="rId8" Type="http://schemas.openxmlformats.org/officeDocument/2006/relationships/image" Target="../media/image412.jpeg"/><Relationship Id="rId13" Type="http://schemas.openxmlformats.org/officeDocument/2006/relationships/image" Target="../media/image22.jpeg"/><Relationship Id="rId18" Type="http://schemas.openxmlformats.org/officeDocument/2006/relationships/image" Target="../media/image419.png"/><Relationship Id="rId3" Type="http://schemas.openxmlformats.org/officeDocument/2006/relationships/image" Target="../media/image407.jpeg"/><Relationship Id="rId21" Type="http://schemas.openxmlformats.org/officeDocument/2006/relationships/image" Target="../media/image422.jpeg"/><Relationship Id="rId7" Type="http://schemas.openxmlformats.org/officeDocument/2006/relationships/image" Target="../media/image411.png"/><Relationship Id="rId12" Type="http://schemas.openxmlformats.org/officeDocument/2006/relationships/image" Target="../media/image416.jpeg"/><Relationship Id="rId17" Type="http://schemas.openxmlformats.org/officeDocument/2006/relationships/image" Target="../media/image418.png"/><Relationship Id="rId25" Type="http://schemas.openxmlformats.org/officeDocument/2006/relationships/image" Target="../media/image426.png"/><Relationship Id="rId2" Type="http://schemas.openxmlformats.org/officeDocument/2006/relationships/image" Target="../media/image406.jpeg"/><Relationship Id="rId16" Type="http://schemas.openxmlformats.org/officeDocument/2006/relationships/image" Target="../media/image363.jpeg"/><Relationship Id="rId20" Type="http://schemas.openxmlformats.org/officeDocument/2006/relationships/image" Target="../media/image421.png"/><Relationship Id="rId1" Type="http://schemas.openxmlformats.org/officeDocument/2006/relationships/image" Target="../media/image405.jpeg"/><Relationship Id="rId6" Type="http://schemas.openxmlformats.org/officeDocument/2006/relationships/image" Target="../media/image410.png"/><Relationship Id="rId11" Type="http://schemas.openxmlformats.org/officeDocument/2006/relationships/image" Target="../media/image415.jpeg"/><Relationship Id="rId24" Type="http://schemas.openxmlformats.org/officeDocument/2006/relationships/image" Target="../media/image425.jpeg"/><Relationship Id="rId5" Type="http://schemas.openxmlformats.org/officeDocument/2006/relationships/image" Target="../media/image409.jpeg"/><Relationship Id="rId15" Type="http://schemas.openxmlformats.org/officeDocument/2006/relationships/image" Target="../media/image364.jpeg"/><Relationship Id="rId23" Type="http://schemas.openxmlformats.org/officeDocument/2006/relationships/image" Target="../media/image424.jpeg"/><Relationship Id="rId10" Type="http://schemas.openxmlformats.org/officeDocument/2006/relationships/image" Target="../media/image414.jpeg"/><Relationship Id="rId19" Type="http://schemas.openxmlformats.org/officeDocument/2006/relationships/image" Target="../media/image420.png"/><Relationship Id="rId4" Type="http://schemas.openxmlformats.org/officeDocument/2006/relationships/image" Target="../media/image408.jpeg"/><Relationship Id="rId9" Type="http://schemas.openxmlformats.org/officeDocument/2006/relationships/image" Target="../media/image413.jpeg"/><Relationship Id="rId14" Type="http://schemas.openxmlformats.org/officeDocument/2006/relationships/image" Target="../media/image417.jpeg"/><Relationship Id="rId22" Type="http://schemas.openxmlformats.org/officeDocument/2006/relationships/image" Target="../media/image423.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429.jpeg"/><Relationship Id="rId7" Type="http://schemas.openxmlformats.org/officeDocument/2006/relationships/image" Target="../media/image432.jpeg"/><Relationship Id="rId2" Type="http://schemas.openxmlformats.org/officeDocument/2006/relationships/image" Target="../media/image428.jpeg"/><Relationship Id="rId1" Type="http://schemas.openxmlformats.org/officeDocument/2006/relationships/image" Target="../media/image427.jpeg"/><Relationship Id="rId6" Type="http://schemas.openxmlformats.org/officeDocument/2006/relationships/image" Target="../media/image23.jpeg"/><Relationship Id="rId5" Type="http://schemas.openxmlformats.org/officeDocument/2006/relationships/image" Target="../media/image431.jpeg"/><Relationship Id="rId4" Type="http://schemas.openxmlformats.org/officeDocument/2006/relationships/image" Target="../media/image430.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3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71.jpeg"/><Relationship Id="rId13" Type="http://schemas.openxmlformats.org/officeDocument/2006/relationships/image" Target="../media/image76.png"/><Relationship Id="rId18" Type="http://schemas.openxmlformats.org/officeDocument/2006/relationships/image" Target="../media/image81.jpeg"/><Relationship Id="rId3" Type="http://schemas.openxmlformats.org/officeDocument/2006/relationships/image" Target="../media/image66.jpeg"/><Relationship Id="rId21" Type="http://schemas.openxmlformats.org/officeDocument/2006/relationships/image" Target="../media/image84.jpeg"/><Relationship Id="rId7" Type="http://schemas.openxmlformats.org/officeDocument/2006/relationships/image" Target="../media/image70.jpeg"/><Relationship Id="rId12" Type="http://schemas.openxmlformats.org/officeDocument/2006/relationships/image" Target="../media/image75.jpeg"/><Relationship Id="rId17" Type="http://schemas.openxmlformats.org/officeDocument/2006/relationships/image" Target="../media/image80.jpeg"/><Relationship Id="rId2" Type="http://schemas.openxmlformats.org/officeDocument/2006/relationships/image" Target="../media/image65.png"/><Relationship Id="rId16" Type="http://schemas.openxmlformats.org/officeDocument/2006/relationships/image" Target="../media/image79.png"/><Relationship Id="rId20" Type="http://schemas.openxmlformats.org/officeDocument/2006/relationships/image" Target="../media/image83.jpeg"/><Relationship Id="rId1" Type="http://schemas.openxmlformats.org/officeDocument/2006/relationships/image" Target="../media/image64.jpeg"/><Relationship Id="rId6" Type="http://schemas.openxmlformats.org/officeDocument/2006/relationships/image" Target="../media/image69.jpeg"/><Relationship Id="rId11" Type="http://schemas.openxmlformats.org/officeDocument/2006/relationships/image" Target="../media/image74.jpeg"/><Relationship Id="rId5" Type="http://schemas.openxmlformats.org/officeDocument/2006/relationships/image" Target="../media/image68.png"/><Relationship Id="rId15" Type="http://schemas.openxmlformats.org/officeDocument/2006/relationships/image" Target="../media/image78.png"/><Relationship Id="rId23" Type="http://schemas.openxmlformats.org/officeDocument/2006/relationships/image" Target="../media/image86.png"/><Relationship Id="rId10" Type="http://schemas.openxmlformats.org/officeDocument/2006/relationships/image" Target="../media/image73.jpeg"/><Relationship Id="rId19" Type="http://schemas.openxmlformats.org/officeDocument/2006/relationships/image" Target="../media/image82.jpeg"/><Relationship Id="rId4" Type="http://schemas.openxmlformats.org/officeDocument/2006/relationships/image" Target="../media/image67.png"/><Relationship Id="rId9" Type="http://schemas.openxmlformats.org/officeDocument/2006/relationships/image" Target="../media/image72.jpeg"/><Relationship Id="rId14" Type="http://schemas.openxmlformats.org/officeDocument/2006/relationships/image" Target="../media/image77.png"/><Relationship Id="rId22" Type="http://schemas.openxmlformats.org/officeDocument/2006/relationships/image" Target="../media/image8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9.jpeg"/><Relationship Id="rId2" Type="http://schemas.openxmlformats.org/officeDocument/2006/relationships/image" Target="../media/image88.jpeg"/><Relationship Id="rId1" Type="http://schemas.openxmlformats.org/officeDocument/2006/relationships/image" Target="../media/image87.jpeg"/><Relationship Id="rId6" Type="http://schemas.openxmlformats.org/officeDocument/2006/relationships/image" Target="../media/image91.jpeg"/><Relationship Id="rId5" Type="http://schemas.openxmlformats.org/officeDocument/2006/relationships/image" Target="../media/image90.jpeg"/><Relationship Id="rId4" Type="http://schemas.openxmlformats.org/officeDocument/2006/relationships/image" Target="../media/image5.jpeg"/></Relationships>
</file>

<file path=xl/drawings/_rels/drawing5.xml.rels><?xml version="1.0" encoding="UTF-8" standalone="yes"?>
<Relationships xmlns="http://schemas.openxmlformats.org/package/2006/relationships"><Relationship Id="rId8" Type="http://schemas.openxmlformats.org/officeDocument/2006/relationships/image" Target="../media/image98.jpeg"/><Relationship Id="rId3" Type="http://schemas.openxmlformats.org/officeDocument/2006/relationships/image" Target="../media/image94.jpeg"/><Relationship Id="rId7" Type="http://schemas.openxmlformats.org/officeDocument/2006/relationships/image" Target="../media/image97.jpeg"/><Relationship Id="rId2" Type="http://schemas.openxmlformats.org/officeDocument/2006/relationships/image" Target="../media/image93.jpeg"/><Relationship Id="rId1" Type="http://schemas.openxmlformats.org/officeDocument/2006/relationships/image" Target="../media/image92.jpeg"/><Relationship Id="rId6" Type="http://schemas.openxmlformats.org/officeDocument/2006/relationships/image" Target="../media/image96.jpeg"/><Relationship Id="rId5" Type="http://schemas.openxmlformats.org/officeDocument/2006/relationships/image" Target="../media/image6.jpeg"/><Relationship Id="rId10" Type="http://schemas.openxmlformats.org/officeDocument/2006/relationships/image" Target="../media/image74.jpeg"/><Relationship Id="rId4" Type="http://schemas.openxmlformats.org/officeDocument/2006/relationships/image" Target="../media/image95.jpeg"/><Relationship Id="rId9" Type="http://schemas.openxmlformats.org/officeDocument/2006/relationships/image" Target="../media/image99.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06.jpeg"/><Relationship Id="rId3" Type="http://schemas.openxmlformats.org/officeDocument/2006/relationships/image" Target="../media/image102.jpeg"/><Relationship Id="rId7" Type="http://schemas.openxmlformats.org/officeDocument/2006/relationships/image" Target="../media/image105.jpeg"/><Relationship Id="rId2" Type="http://schemas.openxmlformats.org/officeDocument/2006/relationships/image" Target="../media/image101.jpeg"/><Relationship Id="rId1" Type="http://schemas.openxmlformats.org/officeDocument/2006/relationships/image" Target="../media/image100.jpeg"/><Relationship Id="rId6" Type="http://schemas.openxmlformats.org/officeDocument/2006/relationships/image" Target="../media/image27.jpeg"/><Relationship Id="rId5" Type="http://schemas.openxmlformats.org/officeDocument/2006/relationships/image" Target="../media/image104.jpeg"/><Relationship Id="rId4" Type="http://schemas.openxmlformats.org/officeDocument/2006/relationships/image" Target="../media/image103.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14.png"/><Relationship Id="rId3" Type="http://schemas.openxmlformats.org/officeDocument/2006/relationships/image" Target="../media/image109.jpeg"/><Relationship Id="rId7" Type="http://schemas.openxmlformats.org/officeDocument/2006/relationships/image" Target="../media/image113.jpeg"/><Relationship Id="rId2" Type="http://schemas.openxmlformats.org/officeDocument/2006/relationships/image" Target="../media/image108.png"/><Relationship Id="rId1" Type="http://schemas.openxmlformats.org/officeDocument/2006/relationships/image" Target="../media/image107.jpeg"/><Relationship Id="rId6" Type="http://schemas.openxmlformats.org/officeDocument/2006/relationships/image" Target="../media/image112.jpeg"/><Relationship Id="rId5" Type="http://schemas.openxmlformats.org/officeDocument/2006/relationships/image" Target="../media/image111.jpeg"/><Relationship Id="rId10" Type="http://schemas.openxmlformats.org/officeDocument/2006/relationships/image" Target="../media/image116.png"/><Relationship Id="rId4" Type="http://schemas.openxmlformats.org/officeDocument/2006/relationships/image" Target="../media/image110.jpeg"/><Relationship Id="rId9" Type="http://schemas.openxmlformats.org/officeDocument/2006/relationships/image" Target="../media/image115.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23.emf"/><Relationship Id="rId3" Type="http://schemas.openxmlformats.org/officeDocument/2006/relationships/image" Target="../media/image119.jpeg"/><Relationship Id="rId7" Type="http://schemas.openxmlformats.org/officeDocument/2006/relationships/image" Target="../media/image122.jpeg"/><Relationship Id="rId2" Type="http://schemas.openxmlformats.org/officeDocument/2006/relationships/image" Target="../media/image118.jpeg"/><Relationship Id="rId1" Type="http://schemas.openxmlformats.org/officeDocument/2006/relationships/image" Target="../media/image117.jpeg"/><Relationship Id="rId6" Type="http://schemas.openxmlformats.org/officeDocument/2006/relationships/image" Target="../media/image121.jpeg"/><Relationship Id="rId5" Type="http://schemas.openxmlformats.org/officeDocument/2006/relationships/image" Target="../media/image120.jpeg"/><Relationship Id="rId10" Type="http://schemas.openxmlformats.org/officeDocument/2006/relationships/image" Target="../media/image125.jpeg"/><Relationship Id="rId4" Type="http://schemas.openxmlformats.org/officeDocument/2006/relationships/image" Target="../media/image9.png"/><Relationship Id="rId9" Type="http://schemas.openxmlformats.org/officeDocument/2006/relationships/image" Target="../media/image12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32.jpeg"/><Relationship Id="rId13" Type="http://schemas.openxmlformats.org/officeDocument/2006/relationships/image" Target="../media/image137.jpeg"/><Relationship Id="rId18" Type="http://schemas.openxmlformats.org/officeDocument/2006/relationships/image" Target="../media/image142.jpeg"/><Relationship Id="rId26" Type="http://schemas.openxmlformats.org/officeDocument/2006/relationships/image" Target="../media/image149.png"/><Relationship Id="rId3" Type="http://schemas.openxmlformats.org/officeDocument/2006/relationships/image" Target="../media/image107.jpeg"/><Relationship Id="rId21" Type="http://schemas.openxmlformats.org/officeDocument/2006/relationships/image" Target="../media/image144.png"/><Relationship Id="rId7" Type="http://schemas.openxmlformats.org/officeDocument/2006/relationships/image" Target="../media/image131.jpeg"/><Relationship Id="rId12" Type="http://schemas.openxmlformats.org/officeDocument/2006/relationships/image" Target="../media/image136.jpeg"/><Relationship Id="rId17" Type="http://schemas.openxmlformats.org/officeDocument/2006/relationships/image" Target="../media/image141.jpeg"/><Relationship Id="rId25" Type="http://schemas.openxmlformats.org/officeDocument/2006/relationships/image" Target="../media/image148.png"/><Relationship Id="rId2" Type="http://schemas.openxmlformats.org/officeDocument/2006/relationships/image" Target="../media/image127.jpeg"/><Relationship Id="rId16" Type="http://schemas.openxmlformats.org/officeDocument/2006/relationships/image" Target="../media/image140.jpeg"/><Relationship Id="rId20" Type="http://schemas.microsoft.com/office/2007/relationships/hdphoto" Target="../media/hdphoto2.wdp"/><Relationship Id="rId1" Type="http://schemas.openxmlformats.org/officeDocument/2006/relationships/image" Target="../media/image126.jpeg"/><Relationship Id="rId6" Type="http://schemas.openxmlformats.org/officeDocument/2006/relationships/image" Target="../media/image130.jpeg"/><Relationship Id="rId11" Type="http://schemas.openxmlformats.org/officeDocument/2006/relationships/image" Target="../media/image135.jpeg"/><Relationship Id="rId24" Type="http://schemas.openxmlformats.org/officeDocument/2006/relationships/image" Target="../media/image147.png"/><Relationship Id="rId5" Type="http://schemas.openxmlformats.org/officeDocument/2006/relationships/image" Target="../media/image129.jpeg"/><Relationship Id="rId15" Type="http://schemas.openxmlformats.org/officeDocument/2006/relationships/image" Target="../media/image139.jpeg"/><Relationship Id="rId23" Type="http://schemas.openxmlformats.org/officeDocument/2006/relationships/image" Target="../media/image146.png"/><Relationship Id="rId10" Type="http://schemas.openxmlformats.org/officeDocument/2006/relationships/image" Target="../media/image134.jpeg"/><Relationship Id="rId19" Type="http://schemas.openxmlformats.org/officeDocument/2006/relationships/image" Target="../media/image143.png"/><Relationship Id="rId4" Type="http://schemas.openxmlformats.org/officeDocument/2006/relationships/image" Target="../media/image128.jpeg"/><Relationship Id="rId9" Type="http://schemas.openxmlformats.org/officeDocument/2006/relationships/image" Target="../media/image133.jpeg"/><Relationship Id="rId14" Type="http://schemas.openxmlformats.org/officeDocument/2006/relationships/image" Target="../media/image138.jpeg"/><Relationship Id="rId22" Type="http://schemas.openxmlformats.org/officeDocument/2006/relationships/image" Target="../media/image145.png"/><Relationship Id="rId27" Type="http://schemas.openxmlformats.org/officeDocument/2006/relationships/image" Target="../media/image150.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9526</xdr:rowOff>
    </xdr:from>
    <xdr:to>
      <xdr:col>7</xdr:col>
      <xdr:colOff>8815</xdr:colOff>
      <xdr:row>3</xdr:row>
      <xdr:rowOff>904875</xdr:rowOff>
    </xdr:to>
    <xdr:pic>
      <xdr:nvPicPr>
        <xdr:cNvPr id="2165" name="Picture 97">
          <a:extLst>
            <a:ext uri="{FF2B5EF4-FFF2-40B4-BE49-F238E27FC236}">
              <a16:creationId xmlns="" xmlns:a16="http://schemas.microsoft.com/office/drawing/2014/main" id="{00000000-0008-0000-0000-000075080000}"/>
            </a:ext>
          </a:extLst>
        </xdr:cNvPr>
        <xdr:cNvPicPr>
          <a:picLocks noChangeAspect="1" noChangeArrowheads="1"/>
        </xdr:cNvPicPr>
      </xdr:nvPicPr>
      <xdr:blipFill rotWithShape="1">
        <a:blip xmlns:r="http://schemas.openxmlformats.org/officeDocument/2006/relationships" r:embed="rId1" cstate="print"/>
        <a:srcRect r="5289"/>
        <a:stretch/>
      </xdr:blipFill>
      <xdr:spPr bwMode="auto">
        <a:xfrm>
          <a:off x="609600" y="933451"/>
          <a:ext cx="6428665" cy="1447799"/>
        </a:xfrm>
        <a:prstGeom prst="rect">
          <a:avLst/>
        </a:prstGeom>
        <a:noFill/>
        <a:ln w="9525">
          <a:noFill/>
          <a:miter lim="800000"/>
          <a:headEnd/>
          <a:tailEnd/>
        </a:ln>
      </xdr:spPr>
    </xdr:pic>
    <xdr:clientData/>
  </xdr:twoCellAnchor>
  <xdr:twoCellAnchor editAs="oneCell">
    <xdr:from>
      <xdr:col>1</xdr:col>
      <xdr:colOff>19050</xdr:colOff>
      <xdr:row>2</xdr:row>
      <xdr:rowOff>38100</xdr:rowOff>
    </xdr:from>
    <xdr:to>
      <xdr:col>5</xdr:col>
      <xdr:colOff>1946275</xdr:colOff>
      <xdr:row>3</xdr:row>
      <xdr:rowOff>752475</xdr:rowOff>
    </xdr:to>
    <xdr:pic>
      <xdr:nvPicPr>
        <xdr:cNvPr id="2166" name="Picture 100" descr="logo">
          <a:extLst>
            <a:ext uri="{FF2B5EF4-FFF2-40B4-BE49-F238E27FC236}">
              <a16:creationId xmlns="" xmlns:a16="http://schemas.microsoft.com/office/drawing/2014/main" id="{00000000-0008-0000-0000-000076080000}"/>
            </a:ext>
          </a:extLst>
        </xdr:cNvPr>
        <xdr:cNvPicPr>
          <a:picLocks noChangeAspect="1" noChangeArrowheads="1"/>
        </xdr:cNvPicPr>
      </xdr:nvPicPr>
      <xdr:blipFill>
        <a:blip xmlns:r="http://schemas.openxmlformats.org/officeDocument/2006/relationships" r:embed="rId2" cstate="print"/>
        <a:srcRect l="46272" t="46655" r="10892" b="38168"/>
        <a:stretch>
          <a:fillRect/>
        </a:stretch>
      </xdr:blipFill>
      <xdr:spPr bwMode="auto">
        <a:xfrm>
          <a:off x="628650" y="962025"/>
          <a:ext cx="3543300" cy="1266825"/>
        </a:xfrm>
        <a:prstGeom prst="rect">
          <a:avLst/>
        </a:prstGeom>
        <a:noFill/>
        <a:ln w="9525">
          <a:noFill/>
          <a:miter lim="800000"/>
          <a:headEnd/>
          <a:tailEnd/>
        </a:ln>
      </xdr:spPr>
    </xdr:pic>
    <xdr:clientData/>
  </xdr:twoCellAnchor>
  <xdr:twoCellAnchor editAs="oneCell">
    <xdr:from>
      <xdr:col>5</xdr:col>
      <xdr:colOff>3305175</xdr:colOff>
      <xdr:row>8</xdr:row>
      <xdr:rowOff>38100</xdr:rowOff>
    </xdr:from>
    <xdr:to>
      <xdr:col>6</xdr:col>
      <xdr:colOff>0</xdr:colOff>
      <xdr:row>8</xdr:row>
      <xdr:rowOff>419100</xdr:rowOff>
    </xdr:to>
    <xdr:pic>
      <xdr:nvPicPr>
        <xdr:cNvPr id="2167" name="Picture 49">
          <a:extLst>
            <a:ext uri="{FF2B5EF4-FFF2-40B4-BE49-F238E27FC236}">
              <a16:creationId xmlns="" xmlns:a16="http://schemas.microsoft.com/office/drawing/2014/main" id="{00000000-0008-0000-0000-000077080000}"/>
            </a:ext>
          </a:extLst>
        </xdr:cNvPr>
        <xdr:cNvPicPr>
          <a:picLocks noChangeAspect="1" noChangeArrowheads="1"/>
        </xdr:cNvPicPr>
      </xdr:nvPicPr>
      <xdr:blipFill>
        <a:blip xmlns:r="http://schemas.openxmlformats.org/officeDocument/2006/relationships" r:embed="rId3" cstate="print">
          <a:lum bright="70000" contrast="-70000"/>
        </a:blip>
        <a:srcRect/>
        <a:stretch>
          <a:fillRect/>
        </a:stretch>
      </xdr:blipFill>
      <xdr:spPr bwMode="auto">
        <a:xfrm>
          <a:off x="5372100" y="3162300"/>
          <a:ext cx="514350" cy="381000"/>
        </a:xfrm>
        <a:prstGeom prst="rect">
          <a:avLst/>
        </a:prstGeom>
        <a:noFill/>
        <a:ln w="1">
          <a:noFill/>
          <a:miter lim="800000"/>
          <a:headEnd/>
          <a:tailEnd/>
        </a:ln>
      </xdr:spPr>
    </xdr:pic>
    <xdr:clientData/>
  </xdr:twoCellAnchor>
  <xdr:twoCellAnchor editAs="oneCell">
    <xdr:from>
      <xdr:col>5</xdr:col>
      <xdr:colOff>3362325</xdr:colOff>
      <xdr:row>29</xdr:row>
      <xdr:rowOff>38100</xdr:rowOff>
    </xdr:from>
    <xdr:to>
      <xdr:col>6</xdr:col>
      <xdr:colOff>9525</xdr:colOff>
      <xdr:row>29</xdr:row>
      <xdr:rowOff>419100</xdr:rowOff>
    </xdr:to>
    <xdr:pic>
      <xdr:nvPicPr>
        <xdr:cNvPr id="2168" name="Рисунок 7" descr="005.jpg">
          <a:extLst>
            <a:ext uri="{FF2B5EF4-FFF2-40B4-BE49-F238E27FC236}">
              <a16:creationId xmlns="" xmlns:a16="http://schemas.microsoft.com/office/drawing/2014/main" id="{00000000-0008-0000-0000-000078080000}"/>
            </a:ext>
          </a:extLst>
        </xdr:cNvPr>
        <xdr:cNvPicPr>
          <a:picLocks noChangeAspect="1"/>
        </xdr:cNvPicPr>
      </xdr:nvPicPr>
      <xdr:blipFill>
        <a:blip xmlns:r="http://schemas.openxmlformats.org/officeDocument/2006/relationships" r:embed="rId4" cstate="print">
          <a:lum bright="70000" contrast="-70000"/>
        </a:blip>
        <a:srcRect/>
        <a:stretch>
          <a:fillRect/>
        </a:stretch>
      </xdr:blipFill>
      <xdr:spPr bwMode="auto">
        <a:xfrm>
          <a:off x="5429250" y="11534775"/>
          <a:ext cx="466725" cy="381000"/>
        </a:xfrm>
        <a:prstGeom prst="rect">
          <a:avLst/>
        </a:prstGeom>
        <a:noFill/>
        <a:ln w="9525">
          <a:noFill/>
          <a:miter lim="800000"/>
          <a:headEnd/>
          <a:tailEnd/>
        </a:ln>
      </xdr:spPr>
    </xdr:pic>
    <xdr:clientData/>
  </xdr:twoCellAnchor>
  <xdr:twoCellAnchor editAs="oneCell">
    <xdr:from>
      <xdr:col>5</xdr:col>
      <xdr:colOff>3305175</xdr:colOff>
      <xdr:row>14</xdr:row>
      <xdr:rowOff>28575</xdr:rowOff>
    </xdr:from>
    <xdr:to>
      <xdr:col>6</xdr:col>
      <xdr:colOff>0</xdr:colOff>
      <xdr:row>14</xdr:row>
      <xdr:rowOff>409575</xdr:rowOff>
    </xdr:to>
    <xdr:pic>
      <xdr:nvPicPr>
        <xdr:cNvPr id="2169" name="Рисунок 7" descr="012.jpg">
          <a:extLst>
            <a:ext uri="{FF2B5EF4-FFF2-40B4-BE49-F238E27FC236}">
              <a16:creationId xmlns="" xmlns:a16="http://schemas.microsoft.com/office/drawing/2014/main" id="{00000000-0008-0000-0000-000079080000}"/>
            </a:ext>
          </a:extLst>
        </xdr:cNvPr>
        <xdr:cNvPicPr>
          <a:picLocks noChangeAspect="1"/>
        </xdr:cNvPicPr>
      </xdr:nvPicPr>
      <xdr:blipFill>
        <a:blip xmlns:r="http://schemas.openxmlformats.org/officeDocument/2006/relationships" r:embed="rId5" cstate="print">
          <a:lum bright="70000" contrast="-70000"/>
        </a:blip>
        <a:srcRect/>
        <a:stretch>
          <a:fillRect/>
        </a:stretch>
      </xdr:blipFill>
      <xdr:spPr bwMode="auto">
        <a:xfrm>
          <a:off x="5372100" y="5343525"/>
          <a:ext cx="514350" cy="381000"/>
        </a:xfrm>
        <a:prstGeom prst="rect">
          <a:avLst/>
        </a:prstGeom>
        <a:noFill/>
        <a:ln w="9525">
          <a:noFill/>
          <a:miter lim="800000"/>
          <a:headEnd/>
          <a:tailEnd/>
        </a:ln>
      </xdr:spPr>
    </xdr:pic>
    <xdr:clientData/>
  </xdr:twoCellAnchor>
  <xdr:twoCellAnchor editAs="oneCell">
    <xdr:from>
      <xdr:col>5</xdr:col>
      <xdr:colOff>3343275</xdr:colOff>
      <xdr:row>23</xdr:row>
      <xdr:rowOff>57150</xdr:rowOff>
    </xdr:from>
    <xdr:to>
      <xdr:col>6</xdr:col>
      <xdr:colOff>28575</xdr:colOff>
      <xdr:row>24</xdr:row>
      <xdr:rowOff>0</xdr:rowOff>
    </xdr:to>
    <xdr:pic>
      <xdr:nvPicPr>
        <xdr:cNvPr id="2170" name="Рисунок 5" descr="018.jpg">
          <a:extLst>
            <a:ext uri="{FF2B5EF4-FFF2-40B4-BE49-F238E27FC236}">
              <a16:creationId xmlns="" xmlns:a16="http://schemas.microsoft.com/office/drawing/2014/main" id="{00000000-0008-0000-0000-00007A080000}"/>
            </a:ext>
          </a:extLst>
        </xdr:cNvPr>
        <xdr:cNvPicPr>
          <a:picLocks noChangeAspect="1"/>
        </xdr:cNvPicPr>
      </xdr:nvPicPr>
      <xdr:blipFill>
        <a:blip xmlns:r="http://schemas.openxmlformats.org/officeDocument/2006/relationships" r:embed="rId6" cstate="print">
          <a:lum bright="70000" contrast="-70000"/>
        </a:blip>
        <a:srcRect/>
        <a:stretch>
          <a:fillRect/>
        </a:stretch>
      </xdr:blipFill>
      <xdr:spPr bwMode="auto">
        <a:xfrm>
          <a:off x="5410200" y="9315450"/>
          <a:ext cx="504825" cy="381000"/>
        </a:xfrm>
        <a:prstGeom prst="rect">
          <a:avLst/>
        </a:prstGeom>
        <a:noFill/>
        <a:ln w="9525">
          <a:noFill/>
          <a:miter lim="800000"/>
          <a:headEnd/>
          <a:tailEnd/>
        </a:ln>
      </xdr:spPr>
    </xdr:pic>
    <xdr:clientData/>
  </xdr:twoCellAnchor>
  <xdr:twoCellAnchor editAs="oneCell">
    <xdr:from>
      <xdr:col>5</xdr:col>
      <xdr:colOff>3305175</xdr:colOff>
      <xdr:row>15</xdr:row>
      <xdr:rowOff>28575</xdr:rowOff>
    </xdr:from>
    <xdr:to>
      <xdr:col>6</xdr:col>
      <xdr:colOff>9525</xdr:colOff>
      <xdr:row>15</xdr:row>
      <xdr:rowOff>409575</xdr:rowOff>
    </xdr:to>
    <xdr:pic>
      <xdr:nvPicPr>
        <xdr:cNvPr id="2171" name="Picture 4689">
          <a:extLst>
            <a:ext uri="{FF2B5EF4-FFF2-40B4-BE49-F238E27FC236}">
              <a16:creationId xmlns="" xmlns:a16="http://schemas.microsoft.com/office/drawing/2014/main" id="{00000000-0008-0000-0000-00007B080000}"/>
            </a:ext>
          </a:extLst>
        </xdr:cNvPr>
        <xdr:cNvPicPr>
          <a:picLocks noChangeAspect="1" noChangeArrowheads="1"/>
        </xdr:cNvPicPr>
      </xdr:nvPicPr>
      <xdr:blipFill>
        <a:blip xmlns:r="http://schemas.openxmlformats.org/officeDocument/2006/relationships" r:embed="rId7" cstate="print">
          <a:lum bright="70000" contrast="-70000"/>
        </a:blip>
        <a:srcRect/>
        <a:stretch>
          <a:fillRect/>
        </a:stretch>
      </xdr:blipFill>
      <xdr:spPr bwMode="auto">
        <a:xfrm>
          <a:off x="5372100" y="5781675"/>
          <a:ext cx="523875" cy="381000"/>
        </a:xfrm>
        <a:prstGeom prst="rect">
          <a:avLst/>
        </a:prstGeom>
        <a:noFill/>
        <a:ln w="1">
          <a:noFill/>
          <a:miter lim="800000"/>
          <a:headEnd/>
          <a:tailEnd/>
        </a:ln>
      </xdr:spPr>
    </xdr:pic>
    <xdr:clientData/>
  </xdr:twoCellAnchor>
  <xdr:twoCellAnchor editAs="oneCell">
    <xdr:from>
      <xdr:col>5</xdr:col>
      <xdr:colOff>3305175</xdr:colOff>
      <xdr:row>13</xdr:row>
      <xdr:rowOff>28575</xdr:rowOff>
    </xdr:from>
    <xdr:to>
      <xdr:col>6</xdr:col>
      <xdr:colOff>0</xdr:colOff>
      <xdr:row>13</xdr:row>
      <xdr:rowOff>419100</xdr:rowOff>
    </xdr:to>
    <xdr:pic>
      <xdr:nvPicPr>
        <xdr:cNvPr id="2172" name="Picture 527" descr="DSC00185">
          <a:extLst>
            <a:ext uri="{FF2B5EF4-FFF2-40B4-BE49-F238E27FC236}">
              <a16:creationId xmlns="" xmlns:a16="http://schemas.microsoft.com/office/drawing/2014/main" id="{00000000-0008-0000-0000-00007C080000}"/>
            </a:ext>
          </a:extLst>
        </xdr:cNvPr>
        <xdr:cNvPicPr>
          <a:picLocks noChangeAspect="1" noChangeArrowheads="1"/>
        </xdr:cNvPicPr>
      </xdr:nvPicPr>
      <xdr:blipFill>
        <a:blip xmlns:r="http://schemas.openxmlformats.org/officeDocument/2006/relationships" r:embed="rId8" cstate="print">
          <a:lum bright="70000" contrast="-70000"/>
        </a:blip>
        <a:srcRect/>
        <a:stretch>
          <a:fillRect/>
        </a:stretch>
      </xdr:blipFill>
      <xdr:spPr bwMode="auto">
        <a:xfrm>
          <a:off x="5372100" y="4905375"/>
          <a:ext cx="514350" cy="390525"/>
        </a:xfrm>
        <a:prstGeom prst="rect">
          <a:avLst/>
        </a:prstGeom>
        <a:noFill/>
        <a:ln w="9525">
          <a:noFill/>
          <a:miter lim="800000"/>
          <a:headEnd/>
          <a:tailEnd/>
        </a:ln>
      </xdr:spPr>
    </xdr:pic>
    <xdr:clientData/>
  </xdr:twoCellAnchor>
  <xdr:twoCellAnchor editAs="oneCell">
    <xdr:from>
      <xdr:col>5</xdr:col>
      <xdr:colOff>3333750</xdr:colOff>
      <xdr:row>24</xdr:row>
      <xdr:rowOff>28575</xdr:rowOff>
    </xdr:from>
    <xdr:to>
      <xdr:col>6</xdr:col>
      <xdr:colOff>0</xdr:colOff>
      <xdr:row>25</xdr:row>
      <xdr:rowOff>0</xdr:rowOff>
    </xdr:to>
    <xdr:pic>
      <xdr:nvPicPr>
        <xdr:cNvPr id="2173" name="Picture 217">
          <a:extLst>
            <a:ext uri="{FF2B5EF4-FFF2-40B4-BE49-F238E27FC236}">
              <a16:creationId xmlns="" xmlns:a16="http://schemas.microsoft.com/office/drawing/2014/main" id="{00000000-0008-0000-0000-00007D080000}"/>
            </a:ext>
          </a:extLst>
        </xdr:cNvPr>
        <xdr:cNvPicPr>
          <a:picLocks noChangeAspect="1" noChangeArrowheads="1"/>
        </xdr:cNvPicPr>
      </xdr:nvPicPr>
      <xdr:blipFill>
        <a:blip xmlns:r="http://schemas.openxmlformats.org/officeDocument/2006/relationships" r:embed="rId9" cstate="print">
          <a:lum bright="70000" contrast="-70000"/>
        </a:blip>
        <a:srcRect/>
        <a:stretch>
          <a:fillRect/>
        </a:stretch>
      </xdr:blipFill>
      <xdr:spPr bwMode="auto">
        <a:xfrm>
          <a:off x="5400675" y="9725025"/>
          <a:ext cx="485775" cy="409575"/>
        </a:xfrm>
        <a:prstGeom prst="rect">
          <a:avLst/>
        </a:prstGeom>
        <a:noFill/>
        <a:ln w="1">
          <a:noFill/>
          <a:miter lim="800000"/>
          <a:headEnd/>
          <a:tailEnd/>
        </a:ln>
      </xdr:spPr>
    </xdr:pic>
    <xdr:clientData/>
  </xdr:twoCellAnchor>
  <xdr:twoCellAnchor editAs="oneCell">
    <xdr:from>
      <xdr:col>5</xdr:col>
      <xdr:colOff>3324225</xdr:colOff>
      <xdr:row>10</xdr:row>
      <xdr:rowOff>28575</xdr:rowOff>
    </xdr:from>
    <xdr:to>
      <xdr:col>6</xdr:col>
      <xdr:colOff>0</xdr:colOff>
      <xdr:row>10</xdr:row>
      <xdr:rowOff>419100</xdr:rowOff>
    </xdr:to>
    <xdr:pic>
      <xdr:nvPicPr>
        <xdr:cNvPr id="2174" name="Picture 1966" descr="DSC00189">
          <a:extLst>
            <a:ext uri="{FF2B5EF4-FFF2-40B4-BE49-F238E27FC236}">
              <a16:creationId xmlns="" xmlns:a16="http://schemas.microsoft.com/office/drawing/2014/main" id="{00000000-0008-0000-0000-00007E080000}"/>
            </a:ext>
          </a:extLst>
        </xdr:cNvPr>
        <xdr:cNvPicPr>
          <a:picLocks noChangeAspect="1" noChangeArrowheads="1"/>
        </xdr:cNvPicPr>
      </xdr:nvPicPr>
      <xdr:blipFill>
        <a:blip xmlns:r="http://schemas.openxmlformats.org/officeDocument/2006/relationships" r:embed="rId10" cstate="print">
          <a:lum bright="70000" contrast="-70000"/>
        </a:blip>
        <a:srcRect/>
        <a:stretch>
          <a:fillRect/>
        </a:stretch>
      </xdr:blipFill>
      <xdr:spPr bwMode="auto">
        <a:xfrm>
          <a:off x="5391150" y="4029075"/>
          <a:ext cx="495300" cy="390525"/>
        </a:xfrm>
        <a:prstGeom prst="rect">
          <a:avLst/>
        </a:prstGeom>
        <a:noFill/>
        <a:ln w="9525">
          <a:noFill/>
          <a:miter lim="800000"/>
          <a:headEnd/>
          <a:tailEnd/>
        </a:ln>
      </xdr:spPr>
    </xdr:pic>
    <xdr:clientData/>
  </xdr:twoCellAnchor>
  <xdr:twoCellAnchor editAs="oneCell">
    <xdr:from>
      <xdr:col>5</xdr:col>
      <xdr:colOff>3324225</xdr:colOff>
      <xdr:row>25</xdr:row>
      <xdr:rowOff>28575</xdr:rowOff>
    </xdr:from>
    <xdr:to>
      <xdr:col>6</xdr:col>
      <xdr:colOff>0</xdr:colOff>
      <xdr:row>25</xdr:row>
      <xdr:rowOff>409575</xdr:rowOff>
    </xdr:to>
    <xdr:pic>
      <xdr:nvPicPr>
        <xdr:cNvPr id="2175" name="Рисунок 1" descr="045.jpg">
          <a:extLst>
            <a:ext uri="{FF2B5EF4-FFF2-40B4-BE49-F238E27FC236}">
              <a16:creationId xmlns="" xmlns:a16="http://schemas.microsoft.com/office/drawing/2014/main" id="{00000000-0008-0000-0000-00007F080000}"/>
            </a:ext>
          </a:extLst>
        </xdr:cNvPr>
        <xdr:cNvPicPr>
          <a:picLocks noChangeAspect="1"/>
        </xdr:cNvPicPr>
      </xdr:nvPicPr>
      <xdr:blipFill>
        <a:blip xmlns:r="http://schemas.openxmlformats.org/officeDocument/2006/relationships" r:embed="rId11" cstate="print">
          <a:lum bright="70000" contrast="-70000"/>
        </a:blip>
        <a:srcRect/>
        <a:stretch>
          <a:fillRect/>
        </a:stretch>
      </xdr:blipFill>
      <xdr:spPr bwMode="auto">
        <a:xfrm>
          <a:off x="5391150" y="10163175"/>
          <a:ext cx="495300" cy="381000"/>
        </a:xfrm>
        <a:prstGeom prst="rect">
          <a:avLst/>
        </a:prstGeom>
        <a:noFill/>
        <a:ln w="9525">
          <a:noFill/>
          <a:miter lim="800000"/>
          <a:headEnd/>
          <a:tailEnd/>
        </a:ln>
      </xdr:spPr>
    </xdr:pic>
    <xdr:clientData/>
  </xdr:twoCellAnchor>
  <xdr:twoCellAnchor editAs="oneCell">
    <xdr:from>
      <xdr:col>5</xdr:col>
      <xdr:colOff>3333750</xdr:colOff>
      <xdr:row>9</xdr:row>
      <xdr:rowOff>38100</xdr:rowOff>
    </xdr:from>
    <xdr:to>
      <xdr:col>6</xdr:col>
      <xdr:colOff>0</xdr:colOff>
      <xdr:row>9</xdr:row>
      <xdr:rowOff>409575</xdr:rowOff>
    </xdr:to>
    <xdr:pic>
      <xdr:nvPicPr>
        <xdr:cNvPr id="2176" name="Рисунок 1" descr="002.gif">
          <a:extLst>
            <a:ext uri="{FF2B5EF4-FFF2-40B4-BE49-F238E27FC236}">
              <a16:creationId xmlns="" xmlns:a16="http://schemas.microsoft.com/office/drawing/2014/main" id="{00000000-0008-0000-0000-000080080000}"/>
            </a:ext>
          </a:extLst>
        </xdr:cNvPr>
        <xdr:cNvPicPr>
          <a:picLocks noChangeAspect="1"/>
        </xdr:cNvPicPr>
      </xdr:nvPicPr>
      <xdr:blipFill>
        <a:blip xmlns:r="http://schemas.openxmlformats.org/officeDocument/2006/relationships" r:embed="rId12" cstate="print">
          <a:lum bright="70000" contrast="-70000"/>
        </a:blip>
        <a:srcRect/>
        <a:stretch>
          <a:fillRect/>
        </a:stretch>
      </xdr:blipFill>
      <xdr:spPr bwMode="auto">
        <a:xfrm>
          <a:off x="5400675" y="3600450"/>
          <a:ext cx="485775" cy="371475"/>
        </a:xfrm>
        <a:prstGeom prst="rect">
          <a:avLst/>
        </a:prstGeom>
        <a:noFill/>
        <a:ln w="9525">
          <a:noFill/>
          <a:miter lim="800000"/>
          <a:headEnd/>
          <a:tailEnd/>
        </a:ln>
      </xdr:spPr>
    </xdr:pic>
    <xdr:clientData/>
  </xdr:twoCellAnchor>
  <xdr:twoCellAnchor editAs="oneCell">
    <xdr:from>
      <xdr:col>5</xdr:col>
      <xdr:colOff>3295650</xdr:colOff>
      <xdr:row>16</xdr:row>
      <xdr:rowOff>9525</xdr:rowOff>
    </xdr:from>
    <xdr:to>
      <xdr:col>6</xdr:col>
      <xdr:colOff>0</xdr:colOff>
      <xdr:row>16</xdr:row>
      <xdr:rowOff>409575</xdr:rowOff>
    </xdr:to>
    <xdr:pic>
      <xdr:nvPicPr>
        <xdr:cNvPr id="2177" name="Рисунок 56" descr="081.jpg">
          <a:extLst>
            <a:ext uri="{FF2B5EF4-FFF2-40B4-BE49-F238E27FC236}">
              <a16:creationId xmlns="" xmlns:a16="http://schemas.microsoft.com/office/drawing/2014/main" id="{00000000-0008-0000-0000-000081080000}"/>
            </a:ext>
          </a:extLst>
        </xdr:cNvPr>
        <xdr:cNvPicPr>
          <a:picLocks noChangeAspect="1"/>
        </xdr:cNvPicPr>
      </xdr:nvPicPr>
      <xdr:blipFill>
        <a:blip xmlns:r="http://schemas.openxmlformats.org/officeDocument/2006/relationships" r:embed="rId13" cstate="print">
          <a:lum bright="70000" contrast="-70000"/>
        </a:blip>
        <a:srcRect/>
        <a:stretch>
          <a:fillRect/>
        </a:stretch>
      </xdr:blipFill>
      <xdr:spPr bwMode="auto">
        <a:xfrm>
          <a:off x="5362575" y="6200775"/>
          <a:ext cx="523875" cy="400050"/>
        </a:xfrm>
        <a:prstGeom prst="rect">
          <a:avLst/>
        </a:prstGeom>
        <a:noFill/>
        <a:ln w="9525">
          <a:noFill/>
          <a:miter lim="800000"/>
          <a:headEnd/>
          <a:tailEnd/>
        </a:ln>
      </xdr:spPr>
    </xdr:pic>
    <xdr:clientData/>
  </xdr:twoCellAnchor>
  <xdr:twoCellAnchor editAs="oneCell">
    <xdr:from>
      <xdr:col>5</xdr:col>
      <xdr:colOff>3314700</xdr:colOff>
      <xdr:row>22</xdr:row>
      <xdr:rowOff>28575</xdr:rowOff>
    </xdr:from>
    <xdr:to>
      <xdr:col>6</xdr:col>
      <xdr:colOff>9525</xdr:colOff>
      <xdr:row>22</xdr:row>
      <xdr:rowOff>419100</xdr:rowOff>
    </xdr:to>
    <xdr:pic>
      <xdr:nvPicPr>
        <xdr:cNvPr id="2178" name="Рисунок 20" descr="010.jpg">
          <a:extLst>
            <a:ext uri="{FF2B5EF4-FFF2-40B4-BE49-F238E27FC236}">
              <a16:creationId xmlns="" xmlns:a16="http://schemas.microsoft.com/office/drawing/2014/main" id="{00000000-0008-0000-0000-000082080000}"/>
            </a:ext>
          </a:extLst>
        </xdr:cNvPr>
        <xdr:cNvPicPr>
          <a:picLocks noChangeAspect="1"/>
        </xdr:cNvPicPr>
      </xdr:nvPicPr>
      <xdr:blipFill>
        <a:blip xmlns:r="http://schemas.openxmlformats.org/officeDocument/2006/relationships" r:embed="rId14" cstate="print">
          <a:lum bright="70000" contrast="-70000"/>
        </a:blip>
        <a:srcRect/>
        <a:stretch>
          <a:fillRect/>
        </a:stretch>
      </xdr:blipFill>
      <xdr:spPr bwMode="auto">
        <a:xfrm>
          <a:off x="5381625" y="8848725"/>
          <a:ext cx="514350" cy="390525"/>
        </a:xfrm>
        <a:prstGeom prst="rect">
          <a:avLst/>
        </a:prstGeom>
        <a:noFill/>
        <a:ln w="9525">
          <a:noFill/>
          <a:miter lim="800000"/>
          <a:headEnd/>
          <a:tailEnd/>
        </a:ln>
      </xdr:spPr>
    </xdr:pic>
    <xdr:clientData/>
  </xdr:twoCellAnchor>
  <xdr:twoCellAnchor editAs="oneCell">
    <xdr:from>
      <xdr:col>5</xdr:col>
      <xdr:colOff>3314700</xdr:colOff>
      <xdr:row>21</xdr:row>
      <xdr:rowOff>28575</xdr:rowOff>
    </xdr:from>
    <xdr:to>
      <xdr:col>6</xdr:col>
      <xdr:colOff>9525</xdr:colOff>
      <xdr:row>21</xdr:row>
      <xdr:rowOff>428625</xdr:rowOff>
    </xdr:to>
    <xdr:pic>
      <xdr:nvPicPr>
        <xdr:cNvPr id="2179" name="Рисунок 18" descr="004.jpg">
          <a:extLst>
            <a:ext uri="{FF2B5EF4-FFF2-40B4-BE49-F238E27FC236}">
              <a16:creationId xmlns="" xmlns:a16="http://schemas.microsoft.com/office/drawing/2014/main" id="{00000000-0008-0000-0000-000083080000}"/>
            </a:ext>
          </a:extLst>
        </xdr:cNvPr>
        <xdr:cNvPicPr>
          <a:picLocks noChangeAspect="1"/>
        </xdr:cNvPicPr>
      </xdr:nvPicPr>
      <xdr:blipFill>
        <a:blip xmlns:r="http://schemas.openxmlformats.org/officeDocument/2006/relationships" r:embed="rId15" cstate="print">
          <a:lum bright="70000" contrast="-70000"/>
        </a:blip>
        <a:srcRect/>
        <a:stretch>
          <a:fillRect/>
        </a:stretch>
      </xdr:blipFill>
      <xdr:spPr bwMode="auto">
        <a:xfrm>
          <a:off x="5381625" y="8410575"/>
          <a:ext cx="514350" cy="400050"/>
        </a:xfrm>
        <a:prstGeom prst="rect">
          <a:avLst/>
        </a:prstGeom>
        <a:noFill/>
        <a:ln w="9525">
          <a:noFill/>
          <a:miter lim="800000"/>
          <a:headEnd/>
          <a:tailEnd/>
        </a:ln>
      </xdr:spPr>
    </xdr:pic>
    <xdr:clientData/>
  </xdr:twoCellAnchor>
  <xdr:twoCellAnchor editAs="oneCell">
    <xdr:from>
      <xdr:col>5</xdr:col>
      <xdr:colOff>3314700</xdr:colOff>
      <xdr:row>20</xdr:row>
      <xdr:rowOff>19050</xdr:rowOff>
    </xdr:from>
    <xdr:to>
      <xdr:col>6</xdr:col>
      <xdr:colOff>0</xdr:colOff>
      <xdr:row>20</xdr:row>
      <xdr:rowOff>409575</xdr:rowOff>
    </xdr:to>
    <xdr:pic>
      <xdr:nvPicPr>
        <xdr:cNvPr id="2180" name="Рисунок 1" descr="132.jpg">
          <a:extLst>
            <a:ext uri="{FF2B5EF4-FFF2-40B4-BE49-F238E27FC236}">
              <a16:creationId xmlns="" xmlns:a16="http://schemas.microsoft.com/office/drawing/2014/main" id="{00000000-0008-0000-0000-000084080000}"/>
            </a:ext>
          </a:extLst>
        </xdr:cNvPr>
        <xdr:cNvPicPr>
          <a:picLocks noChangeAspect="1"/>
        </xdr:cNvPicPr>
      </xdr:nvPicPr>
      <xdr:blipFill>
        <a:blip xmlns:r="http://schemas.openxmlformats.org/officeDocument/2006/relationships" r:embed="rId16" cstate="print">
          <a:lum bright="70000" contrast="-70000"/>
        </a:blip>
        <a:srcRect/>
        <a:stretch>
          <a:fillRect/>
        </a:stretch>
      </xdr:blipFill>
      <xdr:spPr bwMode="auto">
        <a:xfrm>
          <a:off x="5381625" y="7962900"/>
          <a:ext cx="504825" cy="390525"/>
        </a:xfrm>
        <a:prstGeom prst="rect">
          <a:avLst/>
        </a:prstGeom>
        <a:noFill/>
        <a:ln w="9525">
          <a:noFill/>
          <a:miter lim="800000"/>
          <a:headEnd/>
          <a:tailEnd/>
        </a:ln>
      </xdr:spPr>
    </xdr:pic>
    <xdr:clientData/>
  </xdr:twoCellAnchor>
  <xdr:twoCellAnchor editAs="oneCell">
    <xdr:from>
      <xdr:col>5</xdr:col>
      <xdr:colOff>3314700</xdr:colOff>
      <xdr:row>11</xdr:row>
      <xdr:rowOff>28575</xdr:rowOff>
    </xdr:from>
    <xdr:to>
      <xdr:col>6</xdr:col>
      <xdr:colOff>0</xdr:colOff>
      <xdr:row>11</xdr:row>
      <xdr:rowOff>409575</xdr:rowOff>
    </xdr:to>
    <xdr:pic>
      <xdr:nvPicPr>
        <xdr:cNvPr id="2181" name="Picture 531" descr="DSC00186">
          <a:extLst>
            <a:ext uri="{FF2B5EF4-FFF2-40B4-BE49-F238E27FC236}">
              <a16:creationId xmlns="" xmlns:a16="http://schemas.microsoft.com/office/drawing/2014/main" id="{00000000-0008-0000-0000-000085080000}"/>
            </a:ext>
          </a:extLst>
        </xdr:cNvPr>
        <xdr:cNvPicPr>
          <a:picLocks noChangeAspect="1" noChangeArrowheads="1"/>
        </xdr:cNvPicPr>
      </xdr:nvPicPr>
      <xdr:blipFill>
        <a:blip xmlns:r="http://schemas.openxmlformats.org/officeDocument/2006/relationships" r:embed="rId17" cstate="print">
          <a:lum bright="70000" contrast="-70000"/>
        </a:blip>
        <a:srcRect/>
        <a:stretch>
          <a:fillRect/>
        </a:stretch>
      </xdr:blipFill>
      <xdr:spPr bwMode="auto">
        <a:xfrm>
          <a:off x="5381625" y="4467225"/>
          <a:ext cx="504825" cy="381000"/>
        </a:xfrm>
        <a:prstGeom prst="rect">
          <a:avLst/>
        </a:prstGeom>
        <a:noFill/>
        <a:ln w="9525">
          <a:noFill/>
          <a:miter lim="800000"/>
          <a:headEnd/>
          <a:tailEnd/>
        </a:ln>
      </xdr:spPr>
    </xdr:pic>
    <xdr:clientData/>
  </xdr:twoCellAnchor>
  <xdr:twoCellAnchor editAs="oneCell">
    <xdr:from>
      <xdr:col>5</xdr:col>
      <xdr:colOff>3352800</xdr:colOff>
      <xdr:row>30</xdr:row>
      <xdr:rowOff>28575</xdr:rowOff>
    </xdr:from>
    <xdr:to>
      <xdr:col>6</xdr:col>
      <xdr:colOff>0</xdr:colOff>
      <xdr:row>30</xdr:row>
      <xdr:rowOff>419100</xdr:rowOff>
    </xdr:to>
    <xdr:pic>
      <xdr:nvPicPr>
        <xdr:cNvPr id="2182" name="Рисунок 4" descr="002.jpg">
          <a:extLst>
            <a:ext uri="{FF2B5EF4-FFF2-40B4-BE49-F238E27FC236}">
              <a16:creationId xmlns="" xmlns:a16="http://schemas.microsoft.com/office/drawing/2014/main" id="{00000000-0008-0000-0000-000086080000}"/>
            </a:ext>
          </a:extLst>
        </xdr:cNvPr>
        <xdr:cNvPicPr>
          <a:picLocks noChangeAspect="1"/>
        </xdr:cNvPicPr>
      </xdr:nvPicPr>
      <xdr:blipFill>
        <a:blip xmlns:r="http://schemas.openxmlformats.org/officeDocument/2006/relationships" r:embed="rId18" cstate="print">
          <a:lum bright="6000" contrast="-18000"/>
        </a:blip>
        <a:srcRect l="22891" t="33871"/>
        <a:stretch>
          <a:fillRect/>
        </a:stretch>
      </xdr:blipFill>
      <xdr:spPr bwMode="auto">
        <a:xfrm>
          <a:off x="5419725" y="11963400"/>
          <a:ext cx="466725" cy="390525"/>
        </a:xfrm>
        <a:prstGeom prst="rect">
          <a:avLst/>
        </a:prstGeom>
        <a:noFill/>
        <a:ln w="9525">
          <a:noFill/>
          <a:miter lim="800000"/>
          <a:headEnd/>
          <a:tailEnd/>
        </a:ln>
      </xdr:spPr>
    </xdr:pic>
    <xdr:clientData/>
  </xdr:twoCellAnchor>
  <xdr:twoCellAnchor editAs="oneCell">
    <xdr:from>
      <xdr:col>5</xdr:col>
      <xdr:colOff>3362325</xdr:colOff>
      <xdr:row>37</xdr:row>
      <xdr:rowOff>28575</xdr:rowOff>
    </xdr:from>
    <xdr:to>
      <xdr:col>6</xdr:col>
      <xdr:colOff>9525</xdr:colOff>
      <xdr:row>37</xdr:row>
      <xdr:rowOff>409575</xdr:rowOff>
    </xdr:to>
    <xdr:pic>
      <xdr:nvPicPr>
        <xdr:cNvPr id="2183" name="Рисунок 2" descr="134.jpg">
          <a:extLst>
            <a:ext uri="{FF2B5EF4-FFF2-40B4-BE49-F238E27FC236}">
              <a16:creationId xmlns="" xmlns:a16="http://schemas.microsoft.com/office/drawing/2014/main" id="{00000000-0008-0000-0000-000087080000}"/>
            </a:ext>
          </a:extLst>
        </xdr:cNvPr>
        <xdr:cNvPicPr>
          <a:picLocks noChangeAspect="1"/>
        </xdr:cNvPicPr>
      </xdr:nvPicPr>
      <xdr:blipFill>
        <a:blip xmlns:r="http://schemas.openxmlformats.org/officeDocument/2006/relationships" r:embed="rId19" cstate="print">
          <a:lum bright="70000" contrast="-70000"/>
        </a:blip>
        <a:srcRect/>
        <a:stretch>
          <a:fillRect/>
        </a:stretch>
      </xdr:blipFill>
      <xdr:spPr bwMode="auto">
        <a:xfrm>
          <a:off x="5429250" y="15030450"/>
          <a:ext cx="466725" cy="381000"/>
        </a:xfrm>
        <a:prstGeom prst="rect">
          <a:avLst/>
        </a:prstGeom>
        <a:noFill/>
        <a:ln w="9525">
          <a:noFill/>
          <a:miter lim="800000"/>
          <a:headEnd/>
          <a:tailEnd/>
        </a:ln>
      </xdr:spPr>
    </xdr:pic>
    <xdr:clientData/>
  </xdr:twoCellAnchor>
  <xdr:twoCellAnchor editAs="oneCell">
    <xdr:from>
      <xdr:col>5</xdr:col>
      <xdr:colOff>3371850</xdr:colOff>
      <xdr:row>32</xdr:row>
      <xdr:rowOff>28575</xdr:rowOff>
    </xdr:from>
    <xdr:to>
      <xdr:col>6</xdr:col>
      <xdr:colOff>9525</xdr:colOff>
      <xdr:row>32</xdr:row>
      <xdr:rowOff>409575</xdr:rowOff>
    </xdr:to>
    <xdr:pic>
      <xdr:nvPicPr>
        <xdr:cNvPr id="2184" name="Рисунок 10" descr="142.jpg">
          <a:extLst>
            <a:ext uri="{FF2B5EF4-FFF2-40B4-BE49-F238E27FC236}">
              <a16:creationId xmlns="" xmlns:a16="http://schemas.microsoft.com/office/drawing/2014/main" id="{00000000-0008-0000-0000-000088080000}"/>
            </a:ext>
          </a:extLst>
        </xdr:cNvPr>
        <xdr:cNvPicPr>
          <a:picLocks noChangeAspect="1"/>
        </xdr:cNvPicPr>
      </xdr:nvPicPr>
      <xdr:blipFill>
        <a:blip xmlns:r="http://schemas.openxmlformats.org/officeDocument/2006/relationships" r:embed="rId20" cstate="print">
          <a:lum bright="70000" contrast="-70000"/>
        </a:blip>
        <a:srcRect/>
        <a:stretch>
          <a:fillRect/>
        </a:stretch>
      </xdr:blipFill>
      <xdr:spPr bwMode="auto">
        <a:xfrm>
          <a:off x="5438775" y="12839700"/>
          <a:ext cx="457200" cy="381000"/>
        </a:xfrm>
        <a:prstGeom prst="rect">
          <a:avLst/>
        </a:prstGeom>
        <a:noFill/>
        <a:ln w="9525">
          <a:noFill/>
          <a:miter lim="800000"/>
          <a:headEnd/>
          <a:tailEnd/>
        </a:ln>
      </xdr:spPr>
    </xdr:pic>
    <xdr:clientData/>
  </xdr:twoCellAnchor>
  <xdr:twoCellAnchor editAs="oneCell">
    <xdr:from>
      <xdr:col>5</xdr:col>
      <xdr:colOff>3362325</xdr:colOff>
      <xdr:row>28</xdr:row>
      <xdr:rowOff>28575</xdr:rowOff>
    </xdr:from>
    <xdr:to>
      <xdr:col>5</xdr:col>
      <xdr:colOff>3810000</xdr:colOff>
      <xdr:row>28</xdr:row>
      <xdr:rowOff>409575</xdr:rowOff>
    </xdr:to>
    <xdr:pic>
      <xdr:nvPicPr>
        <xdr:cNvPr id="2185" name="Рисунок 48" descr="020.jpg">
          <a:extLst>
            <a:ext uri="{FF2B5EF4-FFF2-40B4-BE49-F238E27FC236}">
              <a16:creationId xmlns="" xmlns:a16="http://schemas.microsoft.com/office/drawing/2014/main" id="{00000000-0008-0000-0000-000089080000}"/>
            </a:ext>
          </a:extLst>
        </xdr:cNvPr>
        <xdr:cNvPicPr>
          <a:picLocks noChangeAspect="1"/>
        </xdr:cNvPicPr>
      </xdr:nvPicPr>
      <xdr:blipFill>
        <a:blip xmlns:r="http://schemas.openxmlformats.org/officeDocument/2006/relationships" r:embed="rId21" cstate="print">
          <a:lum bright="70000" contrast="-70000"/>
        </a:blip>
        <a:srcRect/>
        <a:stretch>
          <a:fillRect/>
        </a:stretch>
      </xdr:blipFill>
      <xdr:spPr bwMode="auto">
        <a:xfrm>
          <a:off x="5429250" y="11087100"/>
          <a:ext cx="447675" cy="381000"/>
        </a:xfrm>
        <a:prstGeom prst="rect">
          <a:avLst/>
        </a:prstGeom>
        <a:noFill/>
        <a:ln w="9525">
          <a:noFill/>
          <a:miter lim="800000"/>
          <a:headEnd/>
          <a:tailEnd/>
        </a:ln>
      </xdr:spPr>
    </xdr:pic>
    <xdr:clientData/>
  </xdr:twoCellAnchor>
  <xdr:twoCellAnchor editAs="oneCell">
    <xdr:from>
      <xdr:col>5</xdr:col>
      <xdr:colOff>3371850</xdr:colOff>
      <xdr:row>35</xdr:row>
      <xdr:rowOff>28575</xdr:rowOff>
    </xdr:from>
    <xdr:to>
      <xdr:col>6</xdr:col>
      <xdr:colOff>0</xdr:colOff>
      <xdr:row>35</xdr:row>
      <xdr:rowOff>409575</xdr:rowOff>
    </xdr:to>
    <xdr:pic>
      <xdr:nvPicPr>
        <xdr:cNvPr id="2186" name="Рисунок 32" descr="174.jpg">
          <a:extLst>
            <a:ext uri="{FF2B5EF4-FFF2-40B4-BE49-F238E27FC236}">
              <a16:creationId xmlns="" xmlns:a16="http://schemas.microsoft.com/office/drawing/2014/main" id="{00000000-0008-0000-0000-00008A080000}"/>
            </a:ext>
          </a:extLst>
        </xdr:cNvPr>
        <xdr:cNvPicPr>
          <a:picLocks noChangeAspect="1"/>
        </xdr:cNvPicPr>
      </xdr:nvPicPr>
      <xdr:blipFill>
        <a:blip xmlns:r="http://schemas.openxmlformats.org/officeDocument/2006/relationships" r:embed="rId22" cstate="print">
          <a:lum bright="70000" contrast="-70000"/>
        </a:blip>
        <a:srcRect/>
        <a:stretch>
          <a:fillRect/>
        </a:stretch>
      </xdr:blipFill>
      <xdr:spPr bwMode="auto">
        <a:xfrm>
          <a:off x="5438775" y="14154150"/>
          <a:ext cx="447675" cy="381000"/>
        </a:xfrm>
        <a:prstGeom prst="rect">
          <a:avLst/>
        </a:prstGeom>
        <a:noFill/>
        <a:ln w="9525">
          <a:noFill/>
          <a:miter lim="800000"/>
          <a:headEnd/>
          <a:tailEnd/>
        </a:ln>
      </xdr:spPr>
    </xdr:pic>
    <xdr:clientData/>
  </xdr:twoCellAnchor>
  <xdr:twoCellAnchor editAs="oneCell">
    <xdr:from>
      <xdr:col>5</xdr:col>
      <xdr:colOff>3371850</xdr:colOff>
      <xdr:row>36</xdr:row>
      <xdr:rowOff>19050</xdr:rowOff>
    </xdr:from>
    <xdr:to>
      <xdr:col>6</xdr:col>
      <xdr:colOff>0</xdr:colOff>
      <xdr:row>36</xdr:row>
      <xdr:rowOff>419100</xdr:rowOff>
    </xdr:to>
    <xdr:pic>
      <xdr:nvPicPr>
        <xdr:cNvPr id="2187" name="Рисунок 8" descr="183.jpg">
          <a:extLst>
            <a:ext uri="{FF2B5EF4-FFF2-40B4-BE49-F238E27FC236}">
              <a16:creationId xmlns="" xmlns:a16="http://schemas.microsoft.com/office/drawing/2014/main" id="{00000000-0008-0000-0000-00008B080000}"/>
            </a:ext>
          </a:extLst>
        </xdr:cNvPr>
        <xdr:cNvPicPr>
          <a:picLocks noChangeAspect="1"/>
        </xdr:cNvPicPr>
      </xdr:nvPicPr>
      <xdr:blipFill>
        <a:blip xmlns:r="http://schemas.openxmlformats.org/officeDocument/2006/relationships" r:embed="rId23" cstate="print">
          <a:lum bright="70000" contrast="-70000"/>
        </a:blip>
        <a:srcRect/>
        <a:stretch>
          <a:fillRect/>
        </a:stretch>
      </xdr:blipFill>
      <xdr:spPr bwMode="auto">
        <a:xfrm>
          <a:off x="5438775" y="14582775"/>
          <a:ext cx="447675" cy="400050"/>
        </a:xfrm>
        <a:prstGeom prst="rect">
          <a:avLst/>
        </a:prstGeom>
        <a:noFill/>
        <a:ln w="9525">
          <a:noFill/>
          <a:miter lim="800000"/>
          <a:headEnd/>
          <a:tailEnd/>
        </a:ln>
      </xdr:spPr>
    </xdr:pic>
    <xdr:clientData/>
  </xdr:twoCellAnchor>
  <xdr:twoCellAnchor editAs="oneCell">
    <xdr:from>
      <xdr:col>5</xdr:col>
      <xdr:colOff>3371850</xdr:colOff>
      <xdr:row>34</xdr:row>
      <xdr:rowOff>38100</xdr:rowOff>
    </xdr:from>
    <xdr:to>
      <xdr:col>6</xdr:col>
      <xdr:colOff>0</xdr:colOff>
      <xdr:row>34</xdr:row>
      <xdr:rowOff>419100</xdr:rowOff>
    </xdr:to>
    <xdr:pic>
      <xdr:nvPicPr>
        <xdr:cNvPr id="2188" name="Рисунок 1">
          <a:extLst>
            <a:ext uri="{FF2B5EF4-FFF2-40B4-BE49-F238E27FC236}">
              <a16:creationId xmlns="" xmlns:a16="http://schemas.microsoft.com/office/drawing/2014/main" id="{00000000-0008-0000-0000-00008C080000}"/>
            </a:ext>
          </a:extLst>
        </xdr:cNvPr>
        <xdr:cNvPicPr>
          <a:picLocks noChangeAspect="1"/>
        </xdr:cNvPicPr>
      </xdr:nvPicPr>
      <xdr:blipFill>
        <a:blip xmlns:r="http://schemas.openxmlformats.org/officeDocument/2006/relationships" r:embed="rId24" cstate="print"/>
        <a:srcRect/>
        <a:stretch>
          <a:fillRect/>
        </a:stretch>
      </xdr:blipFill>
      <xdr:spPr bwMode="auto">
        <a:xfrm>
          <a:off x="5438775" y="13725525"/>
          <a:ext cx="447675" cy="381000"/>
        </a:xfrm>
        <a:prstGeom prst="rect">
          <a:avLst/>
        </a:prstGeom>
        <a:noFill/>
        <a:ln w="9525">
          <a:noFill/>
          <a:miter lim="800000"/>
          <a:headEnd/>
          <a:tailEnd/>
        </a:ln>
      </xdr:spPr>
    </xdr:pic>
    <xdr:clientData/>
  </xdr:twoCellAnchor>
  <xdr:twoCellAnchor editAs="oneCell">
    <xdr:from>
      <xdr:col>5</xdr:col>
      <xdr:colOff>3314700</xdr:colOff>
      <xdr:row>19</xdr:row>
      <xdr:rowOff>28575</xdr:rowOff>
    </xdr:from>
    <xdr:to>
      <xdr:col>6</xdr:col>
      <xdr:colOff>0</xdr:colOff>
      <xdr:row>19</xdr:row>
      <xdr:rowOff>409575</xdr:rowOff>
    </xdr:to>
    <xdr:pic>
      <xdr:nvPicPr>
        <xdr:cNvPr id="2189" name="Рисунок 27" descr="203.jpg">
          <a:extLst>
            <a:ext uri="{FF2B5EF4-FFF2-40B4-BE49-F238E27FC236}">
              <a16:creationId xmlns="" xmlns:a16="http://schemas.microsoft.com/office/drawing/2014/main" id="{00000000-0008-0000-0000-00008D080000}"/>
            </a:ext>
          </a:extLst>
        </xdr:cNvPr>
        <xdr:cNvPicPr>
          <a:picLocks noChangeAspect="1"/>
        </xdr:cNvPicPr>
      </xdr:nvPicPr>
      <xdr:blipFill>
        <a:blip xmlns:r="http://schemas.openxmlformats.org/officeDocument/2006/relationships" r:embed="rId25" cstate="print">
          <a:lum bright="70000" contrast="-70000"/>
        </a:blip>
        <a:srcRect/>
        <a:stretch>
          <a:fillRect/>
        </a:stretch>
      </xdr:blipFill>
      <xdr:spPr bwMode="auto">
        <a:xfrm>
          <a:off x="5381625" y="7534275"/>
          <a:ext cx="504825" cy="381000"/>
        </a:xfrm>
        <a:prstGeom prst="rect">
          <a:avLst/>
        </a:prstGeom>
        <a:noFill/>
        <a:ln w="9525">
          <a:noFill/>
          <a:miter lim="800000"/>
          <a:headEnd/>
          <a:tailEnd/>
        </a:ln>
      </xdr:spPr>
    </xdr:pic>
    <xdr:clientData/>
  </xdr:twoCellAnchor>
  <xdr:twoCellAnchor editAs="oneCell">
    <xdr:from>
      <xdr:col>5</xdr:col>
      <xdr:colOff>3295650</xdr:colOff>
      <xdr:row>17</xdr:row>
      <xdr:rowOff>28575</xdr:rowOff>
    </xdr:from>
    <xdr:to>
      <xdr:col>6</xdr:col>
      <xdr:colOff>9525</xdr:colOff>
      <xdr:row>17</xdr:row>
      <xdr:rowOff>428625</xdr:rowOff>
    </xdr:to>
    <xdr:pic>
      <xdr:nvPicPr>
        <xdr:cNvPr id="2190" name="Picture 4810" descr="HV-12060C">
          <a:extLst>
            <a:ext uri="{FF2B5EF4-FFF2-40B4-BE49-F238E27FC236}">
              <a16:creationId xmlns="" xmlns:a16="http://schemas.microsoft.com/office/drawing/2014/main" id="{00000000-0008-0000-0000-00008E08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5362575" y="6657975"/>
          <a:ext cx="533400" cy="400050"/>
        </a:xfrm>
        <a:prstGeom prst="rect">
          <a:avLst/>
        </a:prstGeom>
        <a:noFill/>
        <a:ln w="9525">
          <a:noFill/>
          <a:miter lim="800000"/>
          <a:headEnd/>
          <a:tailEnd/>
        </a:ln>
      </xdr:spPr>
    </xdr:pic>
    <xdr:clientData/>
  </xdr:twoCellAnchor>
  <xdr:twoCellAnchor editAs="oneCell">
    <xdr:from>
      <xdr:col>5</xdr:col>
      <xdr:colOff>3305175</xdr:colOff>
      <xdr:row>18</xdr:row>
      <xdr:rowOff>28575</xdr:rowOff>
    </xdr:from>
    <xdr:to>
      <xdr:col>5</xdr:col>
      <xdr:colOff>3816595</xdr:colOff>
      <xdr:row>18</xdr:row>
      <xdr:rowOff>428625</xdr:rowOff>
    </xdr:to>
    <xdr:pic>
      <xdr:nvPicPr>
        <xdr:cNvPr id="31" name="Рисунок 7"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rcy;&amp;ocy;&amp;vcy;&amp;ncy;&amp;ycy;&amp;jcy; &amp;bcy;&amp;iecy;&amp;lcy;&amp;ycy;&amp;jcy;) 150 &amp;scy;&amp;mcy;.">
          <a:extLst>
            <a:ext uri="{FF2B5EF4-FFF2-40B4-BE49-F238E27FC236}">
              <a16:creationId xmlns=""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7" cstate="print">
          <a:duotone>
            <a:schemeClr val="bg2">
              <a:shade val="45000"/>
              <a:satMod val="135000"/>
            </a:schemeClr>
            <a:prstClr val="white"/>
          </a:duotone>
        </a:blip>
        <a:srcRect/>
        <a:stretch>
          <a:fillRect/>
        </a:stretch>
      </xdr:blipFill>
      <xdr:spPr bwMode="auto">
        <a:xfrm>
          <a:off x="5372100" y="7096125"/>
          <a:ext cx="511420" cy="400050"/>
        </a:xfrm>
        <a:prstGeom prst="rect">
          <a:avLst/>
        </a:prstGeom>
        <a:noFill/>
        <a:ln>
          <a:noFill/>
        </a:ln>
      </xdr:spPr>
    </xdr:pic>
    <xdr:clientData/>
  </xdr:twoCellAnchor>
  <xdr:twoCellAnchor editAs="oneCell">
    <xdr:from>
      <xdr:col>5</xdr:col>
      <xdr:colOff>3362326</xdr:colOff>
      <xdr:row>31</xdr:row>
      <xdr:rowOff>19051</xdr:rowOff>
    </xdr:from>
    <xdr:to>
      <xdr:col>6</xdr:col>
      <xdr:colOff>1</xdr:colOff>
      <xdr:row>31</xdr:row>
      <xdr:rowOff>411597</xdr:rowOff>
    </xdr:to>
    <xdr:pic>
      <xdr:nvPicPr>
        <xdr:cNvPr id="29" name="Picture 53" descr="9802B177-8DC1-4EB7-9930-50AC70D5EAAC">
          <a:extLst>
            <a:ext uri="{FF2B5EF4-FFF2-40B4-BE49-F238E27FC236}">
              <a16:creationId xmlns=""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28" cstate="print">
          <a:duotone>
            <a:schemeClr val="bg2">
              <a:shade val="45000"/>
              <a:satMod val="135000"/>
            </a:schemeClr>
            <a:prstClr val="white"/>
          </a:duotone>
        </a:blip>
        <a:srcRect/>
        <a:stretch>
          <a:fillRect/>
        </a:stretch>
      </xdr:blipFill>
      <xdr:spPr bwMode="auto">
        <a:xfrm>
          <a:off x="5429251" y="12392026"/>
          <a:ext cx="457200" cy="392546"/>
        </a:xfrm>
        <a:prstGeom prst="rect">
          <a:avLst/>
        </a:prstGeom>
        <a:noFill/>
        <a:ln>
          <a:noFill/>
        </a:ln>
      </xdr:spPr>
    </xdr:pic>
    <xdr:clientData/>
  </xdr:twoCellAnchor>
  <xdr:twoCellAnchor editAs="oneCell">
    <xdr:from>
      <xdr:col>5</xdr:col>
      <xdr:colOff>3371850</xdr:colOff>
      <xdr:row>33</xdr:row>
      <xdr:rowOff>38101</xdr:rowOff>
    </xdr:from>
    <xdr:to>
      <xdr:col>6</xdr:col>
      <xdr:colOff>0</xdr:colOff>
      <xdr:row>33</xdr:row>
      <xdr:rowOff>409575</xdr:rowOff>
    </xdr:to>
    <xdr:pic>
      <xdr:nvPicPr>
        <xdr:cNvPr id="30" name="Picture 24962" descr="玻璃灯圆">
          <a:extLst>
            <a:ext uri="{FF2B5EF4-FFF2-40B4-BE49-F238E27FC236}">
              <a16:creationId xmlns=""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9" cstate="print">
          <a:duotone>
            <a:schemeClr val="bg2">
              <a:shade val="45000"/>
              <a:satMod val="135000"/>
            </a:schemeClr>
            <a:prstClr val="white"/>
          </a:duotone>
        </a:blip>
        <a:srcRect/>
        <a:stretch>
          <a:fillRect/>
        </a:stretch>
      </xdr:blipFill>
      <xdr:spPr bwMode="auto">
        <a:xfrm>
          <a:off x="5438775" y="13287376"/>
          <a:ext cx="447675" cy="371474"/>
        </a:xfrm>
        <a:prstGeom prst="rect">
          <a:avLst/>
        </a:prstGeom>
        <a:noFill/>
        <a:ln>
          <a:noFill/>
        </a:ln>
      </xdr:spPr>
    </xdr:pic>
    <xdr:clientData/>
  </xdr:twoCellAnchor>
  <xdr:twoCellAnchor editAs="oneCell">
    <xdr:from>
      <xdr:col>5</xdr:col>
      <xdr:colOff>3314700</xdr:colOff>
      <xdr:row>12</xdr:row>
      <xdr:rowOff>19050</xdr:rowOff>
    </xdr:from>
    <xdr:to>
      <xdr:col>6</xdr:col>
      <xdr:colOff>9525</xdr:colOff>
      <xdr:row>12</xdr:row>
      <xdr:rowOff>407018</xdr:rowOff>
    </xdr:to>
    <xdr:pic>
      <xdr:nvPicPr>
        <xdr:cNvPr id="32" name="Рисунок 31">
          <a:extLst>
            <a:ext uri="{FF2B5EF4-FFF2-40B4-BE49-F238E27FC236}">
              <a16:creationId xmlns="" xmlns:a16="http://schemas.microsoft.com/office/drawing/2014/main" id="{FE403CE7-CB41-4B6E-9622-95C7EFD400AB}"/>
            </a:ext>
          </a:extLst>
        </xdr:cNvPr>
        <xdr:cNvPicPr>
          <a:picLocks noChangeAspect="1"/>
        </xdr:cNvPicPr>
      </xdr:nvPicPr>
      <xdr:blipFill>
        <a:blip xmlns:r="http://schemas.openxmlformats.org/officeDocument/2006/relationships" r:embed="rId30"/>
        <a:stretch>
          <a:fillRect/>
        </a:stretch>
      </xdr:blipFill>
      <xdr:spPr>
        <a:xfrm>
          <a:off x="5181600" y="4876800"/>
          <a:ext cx="514350" cy="387968"/>
        </a:xfrm>
        <a:prstGeom prst="rect">
          <a:avLst/>
        </a:prstGeom>
        <a:noFill/>
      </xdr:spPr>
    </xdr:pic>
    <xdr:clientData/>
  </xdr:twoCellAnchor>
  <xdr:twoCellAnchor editAs="oneCell">
    <xdr:from>
      <xdr:col>5</xdr:col>
      <xdr:colOff>3314700</xdr:colOff>
      <xdr:row>12</xdr:row>
      <xdr:rowOff>19050</xdr:rowOff>
    </xdr:from>
    <xdr:to>
      <xdr:col>6</xdr:col>
      <xdr:colOff>9525</xdr:colOff>
      <xdr:row>12</xdr:row>
      <xdr:rowOff>406400</xdr:rowOff>
    </xdr:to>
    <xdr:pic>
      <xdr:nvPicPr>
        <xdr:cNvPr id="33" name="Рисунок 32">
          <a:extLst>
            <a:ext uri="{FF2B5EF4-FFF2-40B4-BE49-F238E27FC236}">
              <a16:creationId xmlns="" xmlns:a16="http://schemas.microsoft.com/office/drawing/2014/main" id="{65A844CD-FA1C-4C8C-A5A4-C1DD33CF18DF}"/>
            </a:ext>
          </a:extLst>
        </xdr:cNvPr>
        <xdr:cNvPicPr/>
      </xdr:nvPicPr>
      <xdr:blipFill>
        <a:blip xmlns:r="http://schemas.openxmlformats.org/officeDocument/2006/relationships" r:embed="rId30">
          <a:lum bright="70000" contrast="-70000"/>
        </a:blip>
        <a:stretch>
          <a:fillRect/>
        </a:stretch>
      </xdr:blipFill>
      <xdr:spPr>
        <a:xfrm>
          <a:off x="5181600" y="4876800"/>
          <a:ext cx="514350" cy="38735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38100</xdr:colOff>
      <xdr:row>5</xdr:row>
      <xdr:rowOff>38100</xdr:rowOff>
    </xdr:from>
    <xdr:to>
      <xdr:col>3</xdr:col>
      <xdr:colOff>1247775</xdr:colOff>
      <xdr:row>5</xdr:row>
      <xdr:rowOff>923925</xdr:rowOff>
    </xdr:to>
    <xdr:pic>
      <xdr:nvPicPr>
        <xdr:cNvPr id="10257" name="Рисунок 1" descr="045.jpg">
          <a:extLst>
            <a:ext uri="{FF2B5EF4-FFF2-40B4-BE49-F238E27FC236}">
              <a16:creationId xmlns="" xmlns:a16="http://schemas.microsoft.com/office/drawing/2014/main" id="{00000000-0008-0000-0900-00001128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1724025"/>
          <a:ext cx="1209675" cy="885825"/>
        </a:xfrm>
        <a:prstGeom prst="rect">
          <a:avLst/>
        </a:prstGeom>
        <a:noFill/>
        <a:ln w="9525">
          <a:noFill/>
          <a:miter lim="800000"/>
          <a:headEnd/>
          <a:tailEnd/>
        </a:ln>
      </xdr:spPr>
    </xdr:pic>
    <xdr:clientData/>
  </xdr:twoCellAnchor>
  <xdr:twoCellAnchor editAs="oneCell">
    <xdr:from>
      <xdr:col>3</xdr:col>
      <xdr:colOff>47625</xdr:colOff>
      <xdr:row>6</xdr:row>
      <xdr:rowOff>28575</xdr:rowOff>
    </xdr:from>
    <xdr:to>
      <xdr:col>3</xdr:col>
      <xdr:colOff>1257300</xdr:colOff>
      <xdr:row>6</xdr:row>
      <xdr:rowOff>914400</xdr:rowOff>
    </xdr:to>
    <xdr:pic>
      <xdr:nvPicPr>
        <xdr:cNvPr id="10258" name="Рисунок 2" descr="046.jpg">
          <a:extLst>
            <a:ext uri="{FF2B5EF4-FFF2-40B4-BE49-F238E27FC236}">
              <a16:creationId xmlns="" xmlns:a16="http://schemas.microsoft.com/office/drawing/2014/main" id="{00000000-0008-0000-0900-00001228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2686050"/>
          <a:ext cx="1209675" cy="885825"/>
        </a:xfrm>
        <a:prstGeom prst="rect">
          <a:avLst/>
        </a:prstGeom>
        <a:noFill/>
        <a:ln w="9525">
          <a:noFill/>
          <a:miter lim="800000"/>
          <a:headEnd/>
          <a:tailEnd/>
        </a:ln>
      </xdr:spPr>
    </xdr:pic>
    <xdr:clientData/>
  </xdr:twoCellAnchor>
  <xdr:twoCellAnchor editAs="oneCell">
    <xdr:from>
      <xdr:col>3</xdr:col>
      <xdr:colOff>47625</xdr:colOff>
      <xdr:row>7</xdr:row>
      <xdr:rowOff>28575</xdr:rowOff>
    </xdr:from>
    <xdr:to>
      <xdr:col>3</xdr:col>
      <xdr:colOff>1257300</xdr:colOff>
      <xdr:row>7</xdr:row>
      <xdr:rowOff>914400</xdr:rowOff>
    </xdr:to>
    <xdr:pic>
      <xdr:nvPicPr>
        <xdr:cNvPr id="10259" name="Рисунок 2" descr="046.jpg">
          <a:extLst>
            <a:ext uri="{FF2B5EF4-FFF2-40B4-BE49-F238E27FC236}">
              <a16:creationId xmlns="" xmlns:a16="http://schemas.microsoft.com/office/drawing/2014/main" id="{00000000-0008-0000-0900-00001328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3657600"/>
          <a:ext cx="1209675" cy="885825"/>
        </a:xfrm>
        <a:prstGeom prst="rect">
          <a:avLst/>
        </a:prstGeom>
        <a:noFill/>
        <a:ln w="9525">
          <a:noFill/>
          <a:miter lim="800000"/>
          <a:headEnd/>
          <a:tailEnd/>
        </a:ln>
      </xdr:spPr>
    </xdr:pic>
    <xdr:clientData/>
  </xdr:twoCellAnchor>
  <xdr:twoCellAnchor editAs="oneCell">
    <xdr:from>
      <xdr:col>3</xdr:col>
      <xdr:colOff>200025</xdr:colOff>
      <xdr:row>8</xdr:row>
      <xdr:rowOff>66675</xdr:rowOff>
    </xdr:from>
    <xdr:to>
      <xdr:col>3</xdr:col>
      <xdr:colOff>1066800</xdr:colOff>
      <xdr:row>8</xdr:row>
      <xdr:rowOff>1314450</xdr:rowOff>
    </xdr:to>
    <xdr:pic>
      <xdr:nvPicPr>
        <xdr:cNvPr id="10260" name="Рисунок 4" descr="008.jpg">
          <a:extLst>
            <a:ext uri="{FF2B5EF4-FFF2-40B4-BE49-F238E27FC236}">
              <a16:creationId xmlns="" xmlns:a16="http://schemas.microsoft.com/office/drawing/2014/main" id="{00000000-0008-0000-0900-000014280000}"/>
            </a:ext>
          </a:extLst>
        </xdr:cNvPr>
        <xdr:cNvPicPr>
          <a:picLocks noChangeAspect="1"/>
        </xdr:cNvPicPr>
      </xdr:nvPicPr>
      <xdr:blipFill>
        <a:blip xmlns:r="http://schemas.openxmlformats.org/officeDocument/2006/relationships" r:embed="rId3" cstate="print"/>
        <a:srcRect/>
        <a:stretch>
          <a:fillRect/>
        </a:stretch>
      </xdr:blipFill>
      <xdr:spPr bwMode="auto">
        <a:xfrm>
          <a:off x="3295650" y="4667250"/>
          <a:ext cx="866775" cy="124777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66675</xdr:colOff>
      <xdr:row>7</xdr:row>
      <xdr:rowOff>38100</xdr:rowOff>
    </xdr:from>
    <xdr:to>
      <xdr:col>3</xdr:col>
      <xdr:colOff>1276350</xdr:colOff>
      <xdr:row>7</xdr:row>
      <xdr:rowOff>923925</xdr:rowOff>
    </xdr:to>
    <xdr:pic>
      <xdr:nvPicPr>
        <xdr:cNvPr id="11282" name="Рисунок 3" descr="048.jpg">
          <a:extLst>
            <a:ext uri="{FF2B5EF4-FFF2-40B4-BE49-F238E27FC236}">
              <a16:creationId xmlns="" xmlns:a16="http://schemas.microsoft.com/office/drawing/2014/main" id="{00000000-0008-0000-0A00-0000122C0000}"/>
            </a:ext>
          </a:extLst>
        </xdr:cNvPr>
        <xdr:cNvPicPr>
          <a:picLocks noChangeAspect="1"/>
        </xdr:cNvPicPr>
      </xdr:nvPicPr>
      <xdr:blipFill>
        <a:blip xmlns:r="http://schemas.openxmlformats.org/officeDocument/2006/relationships" r:embed="rId1" cstate="print"/>
        <a:srcRect/>
        <a:stretch>
          <a:fillRect/>
        </a:stretch>
      </xdr:blipFill>
      <xdr:spPr bwMode="auto">
        <a:xfrm>
          <a:off x="3028950" y="2724150"/>
          <a:ext cx="1209675" cy="885825"/>
        </a:xfrm>
        <a:prstGeom prst="rect">
          <a:avLst/>
        </a:prstGeom>
        <a:noFill/>
        <a:ln w="9525">
          <a:noFill/>
          <a:miter lim="800000"/>
          <a:headEnd/>
          <a:tailEnd/>
        </a:ln>
      </xdr:spPr>
    </xdr:pic>
    <xdr:clientData/>
  </xdr:twoCellAnchor>
  <xdr:twoCellAnchor editAs="oneCell">
    <xdr:from>
      <xdr:col>3</xdr:col>
      <xdr:colOff>66675</xdr:colOff>
      <xdr:row>8</xdr:row>
      <xdr:rowOff>38100</xdr:rowOff>
    </xdr:from>
    <xdr:to>
      <xdr:col>3</xdr:col>
      <xdr:colOff>1276350</xdr:colOff>
      <xdr:row>8</xdr:row>
      <xdr:rowOff>923925</xdr:rowOff>
    </xdr:to>
    <xdr:pic>
      <xdr:nvPicPr>
        <xdr:cNvPr id="11283" name="Рисунок 4" descr="049.jpg">
          <a:extLst>
            <a:ext uri="{FF2B5EF4-FFF2-40B4-BE49-F238E27FC236}">
              <a16:creationId xmlns="" xmlns:a16="http://schemas.microsoft.com/office/drawing/2014/main" id="{00000000-0008-0000-0A00-0000132C0000}"/>
            </a:ext>
          </a:extLst>
        </xdr:cNvPr>
        <xdr:cNvPicPr>
          <a:picLocks noChangeAspect="1"/>
        </xdr:cNvPicPr>
      </xdr:nvPicPr>
      <xdr:blipFill>
        <a:blip xmlns:r="http://schemas.openxmlformats.org/officeDocument/2006/relationships" r:embed="rId2" cstate="print"/>
        <a:srcRect/>
        <a:stretch>
          <a:fillRect/>
        </a:stretch>
      </xdr:blipFill>
      <xdr:spPr bwMode="auto">
        <a:xfrm>
          <a:off x="3028950" y="3695700"/>
          <a:ext cx="1209675" cy="885825"/>
        </a:xfrm>
        <a:prstGeom prst="rect">
          <a:avLst/>
        </a:prstGeom>
        <a:noFill/>
        <a:ln w="9525">
          <a:noFill/>
          <a:miter lim="800000"/>
          <a:headEnd/>
          <a:tailEnd/>
        </a:ln>
      </xdr:spPr>
    </xdr:pic>
    <xdr:clientData/>
  </xdr:twoCellAnchor>
  <xdr:twoCellAnchor editAs="oneCell">
    <xdr:from>
      <xdr:col>3</xdr:col>
      <xdr:colOff>76200</xdr:colOff>
      <xdr:row>5</xdr:row>
      <xdr:rowOff>47625</xdr:rowOff>
    </xdr:from>
    <xdr:to>
      <xdr:col>3</xdr:col>
      <xdr:colOff>1323975</xdr:colOff>
      <xdr:row>5</xdr:row>
      <xdr:rowOff>914400</xdr:rowOff>
    </xdr:to>
    <xdr:pic>
      <xdr:nvPicPr>
        <xdr:cNvPr id="11284" name="Рисунок 4" descr="009.jpg">
          <a:extLst>
            <a:ext uri="{FF2B5EF4-FFF2-40B4-BE49-F238E27FC236}">
              <a16:creationId xmlns="" xmlns:a16="http://schemas.microsoft.com/office/drawing/2014/main" id="{00000000-0008-0000-0A00-0000142C0000}"/>
            </a:ext>
          </a:extLst>
        </xdr:cNvPr>
        <xdr:cNvPicPr>
          <a:picLocks noChangeAspect="1"/>
        </xdr:cNvPicPr>
      </xdr:nvPicPr>
      <xdr:blipFill>
        <a:blip xmlns:r="http://schemas.openxmlformats.org/officeDocument/2006/relationships" r:embed="rId3" cstate="print"/>
        <a:srcRect/>
        <a:stretch>
          <a:fillRect/>
        </a:stretch>
      </xdr:blipFill>
      <xdr:spPr bwMode="auto">
        <a:xfrm>
          <a:off x="3038475" y="1762125"/>
          <a:ext cx="1247775" cy="866775"/>
        </a:xfrm>
        <a:prstGeom prst="rect">
          <a:avLst/>
        </a:prstGeom>
        <a:noFill/>
        <a:ln w="9525">
          <a:noFill/>
          <a:miter lim="800000"/>
          <a:headEnd/>
          <a:tailEnd/>
        </a:ln>
      </xdr:spPr>
    </xdr:pic>
    <xdr:clientData/>
  </xdr:twoCellAnchor>
  <xdr:twoCellAnchor editAs="oneCell">
    <xdr:from>
      <xdr:col>3</xdr:col>
      <xdr:colOff>76200</xdr:colOff>
      <xdr:row>6</xdr:row>
      <xdr:rowOff>57150</xdr:rowOff>
    </xdr:from>
    <xdr:to>
      <xdr:col>3</xdr:col>
      <xdr:colOff>1319892</xdr:colOff>
      <xdr:row>6</xdr:row>
      <xdr:rowOff>922857</xdr:rowOff>
    </xdr:to>
    <xdr:pic>
      <xdr:nvPicPr>
        <xdr:cNvPr id="3" name="Рисунок 2">
          <a:extLst>
            <a:ext uri="{FF2B5EF4-FFF2-40B4-BE49-F238E27FC236}">
              <a16:creationId xmlns="" xmlns:a16="http://schemas.microsoft.com/office/drawing/2014/main" id="{00000000-0008-0000-0A00-000003000000}"/>
            </a:ext>
          </a:extLst>
        </xdr:cNvPr>
        <xdr:cNvPicPr>
          <a:picLocks noChangeAspect="1"/>
        </xdr:cNvPicPr>
      </xdr:nvPicPr>
      <xdr:blipFill>
        <a:blip xmlns:r="http://schemas.openxmlformats.org/officeDocument/2006/relationships" r:embed="rId4"/>
        <a:stretch>
          <a:fillRect/>
        </a:stretch>
      </xdr:blipFill>
      <xdr:spPr>
        <a:xfrm>
          <a:off x="3038475" y="2743200"/>
          <a:ext cx="1243692" cy="86570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57150</xdr:colOff>
      <xdr:row>78</xdr:row>
      <xdr:rowOff>47625</xdr:rowOff>
    </xdr:from>
    <xdr:to>
      <xdr:col>3</xdr:col>
      <xdr:colOff>1266825</xdr:colOff>
      <xdr:row>78</xdr:row>
      <xdr:rowOff>933450</xdr:rowOff>
    </xdr:to>
    <xdr:pic>
      <xdr:nvPicPr>
        <xdr:cNvPr id="12805" name="Рисунок 2" descr="050.jpg">
          <a:extLst>
            <a:ext uri="{FF2B5EF4-FFF2-40B4-BE49-F238E27FC236}">
              <a16:creationId xmlns="" xmlns:a16="http://schemas.microsoft.com/office/drawing/2014/main" id="{00000000-0008-0000-0B00-000005320000}"/>
            </a:ext>
          </a:extLst>
        </xdr:cNvPr>
        <xdr:cNvPicPr>
          <a:picLocks noChangeAspect="1"/>
        </xdr:cNvPicPr>
      </xdr:nvPicPr>
      <xdr:blipFill>
        <a:blip xmlns:r="http://schemas.openxmlformats.org/officeDocument/2006/relationships" r:embed="rId1" cstate="print"/>
        <a:srcRect/>
        <a:stretch>
          <a:fillRect/>
        </a:stretch>
      </xdr:blipFill>
      <xdr:spPr bwMode="auto">
        <a:xfrm>
          <a:off x="3152775" y="103660575"/>
          <a:ext cx="1209675" cy="885825"/>
        </a:xfrm>
        <a:prstGeom prst="rect">
          <a:avLst/>
        </a:prstGeom>
        <a:noFill/>
        <a:ln w="9525">
          <a:noFill/>
          <a:miter lim="800000"/>
          <a:headEnd/>
          <a:tailEnd/>
        </a:ln>
      </xdr:spPr>
    </xdr:pic>
    <xdr:clientData/>
  </xdr:twoCellAnchor>
  <xdr:twoCellAnchor editAs="oneCell">
    <xdr:from>
      <xdr:col>3</xdr:col>
      <xdr:colOff>57150</xdr:colOff>
      <xdr:row>79</xdr:row>
      <xdr:rowOff>47625</xdr:rowOff>
    </xdr:from>
    <xdr:to>
      <xdr:col>3</xdr:col>
      <xdr:colOff>1266825</xdr:colOff>
      <xdr:row>79</xdr:row>
      <xdr:rowOff>933450</xdr:rowOff>
    </xdr:to>
    <xdr:pic>
      <xdr:nvPicPr>
        <xdr:cNvPr id="12806" name="Рисунок 3" descr="051.jpg">
          <a:extLst>
            <a:ext uri="{FF2B5EF4-FFF2-40B4-BE49-F238E27FC236}">
              <a16:creationId xmlns="" xmlns:a16="http://schemas.microsoft.com/office/drawing/2014/main" id="{00000000-0008-0000-0B00-000006320000}"/>
            </a:ext>
          </a:extLst>
        </xdr:cNvPr>
        <xdr:cNvPicPr>
          <a:picLocks noChangeAspect="1"/>
        </xdr:cNvPicPr>
      </xdr:nvPicPr>
      <xdr:blipFill>
        <a:blip xmlns:r="http://schemas.openxmlformats.org/officeDocument/2006/relationships" r:embed="rId2" cstate="print"/>
        <a:srcRect/>
        <a:stretch>
          <a:fillRect/>
        </a:stretch>
      </xdr:blipFill>
      <xdr:spPr bwMode="auto">
        <a:xfrm>
          <a:off x="3152775" y="104632125"/>
          <a:ext cx="1209675" cy="885825"/>
        </a:xfrm>
        <a:prstGeom prst="rect">
          <a:avLst/>
        </a:prstGeom>
        <a:noFill/>
        <a:ln w="9525">
          <a:noFill/>
          <a:miter lim="800000"/>
          <a:headEnd/>
          <a:tailEnd/>
        </a:ln>
      </xdr:spPr>
    </xdr:pic>
    <xdr:clientData/>
  </xdr:twoCellAnchor>
  <xdr:twoCellAnchor editAs="oneCell">
    <xdr:from>
      <xdr:col>3</xdr:col>
      <xdr:colOff>57150</xdr:colOff>
      <xdr:row>80</xdr:row>
      <xdr:rowOff>47625</xdr:rowOff>
    </xdr:from>
    <xdr:to>
      <xdr:col>3</xdr:col>
      <xdr:colOff>1266825</xdr:colOff>
      <xdr:row>80</xdr:row>
      <xdr:rowOff>933450</xdr:rowOff>
    </xdr:to>
    <xdr:pic>
      <xdr:nvPicPr>
        <xdr:cNvPr id="12807" name="Рисунок 4" descr="052.jpg">
          <a:extLst>
            <a:ext uri="{FF2B5EF4-FFF2-40B4-BE49-F238E27FC236}">
              <a16:creationId xmlns="" xmlns:a16="http://schemas.microsoft.com/office/drawing/2014/main" id="{00000000-0008-0000-0B00-00000732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105603675"/>
          <a:ext cx="1209675" cy="885825"/>
        </a:xfrm>
        <a:prstGeom prst="rect">
          <a:avLst/>
        </a:prstGeom>
        <a:noFill/>
        <a:ln w="9525">
          <a:noFill/>
          <a:miter lim="800000"/>
          <a:headEnd/>
          <a:tailEnd/>
        </a:ln>
      </xdr:spPr>
    </xdr:pic>
    <xdr:clientData/>
  </xdr:twoCellAnchor>
  <xdr:twoCellAnchor editAs="oneCell">
    <xdr:from>
      <xdr:col>3</xdr:col>
      <xdr:colOff>57150</xdr:colOff>
      <xdr:row>81</xdr:row>
      <xdr:rowOff>47625</xdr:rowOff>
    </xdr:from>
    <xdr:to>
      <xdr:col>3</xdr:col>
      <xdr:colOff>1266825</xdr:colOff>
      <xdr:row>81</xdr:row>
      <xdr:rowOff>933450</xdr:rowOff>
    </xdr:to>
    <xdr:pic>
      <xdr:nvPicPr>
        <xdr:cNvPr id="12808" name="Рисунок 5" descr="053.jpg">
          <a:extLst>
            <a:ext uri="{FF2B5EF4-FFF2-40B4-BE49-F238E27FC236}">
              <a16:creationId xmlns="" xmlns:a16="http://schemas.microsoft.com/office/drawing/2014/main" id="{00000000-0008-0000-0B00-00000832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106575225"/>
          <a:ext cx="1209675" cy="885825"/>
        </a:xfrm>
        <a:prstGeom prst="rect">
          <a:avLst/>
        </a:prstGeom>
        <a:noFill/>
        <a:ln w="9525">
          <a:noFill/>
          <a:miter lim="800000"/>
          <a:headEnd/>
          <a:tailEnd/>
        </a:ln>
      </xdr:spPr>
    </xdr:pic>
    <xdr:clientData/>
  </xdr:twoCellAnchor>
  <xdr:twoCellAnchor editAs="oneCell">
    <xdr:from>
      <xdr:col>3</xdr:col>
      <xdr:colOff>47625</xdr:colOff>
      <xdr:row>82</xdr:row>
      <xdr:rowOff>47625</xdr:rowOff>
    </xdr:from>
    <xdr:to>
      <xdr:col>3</xdr:col>
      <xdr:colOff>1257300</xdr:colOff>
      <xdr:row>82</xdr:row>
      <xdr:rowOff>933450</xdr:rowOff>
    </xdr:to>
    <xdr:pic>
      <xdr:nvPicPr>
        <xdr:cNvPr id="12809" name="Рисунок 6" descr="054.jpg">
          <a:extLst>
            <a:ext uri="{FF2B5EF4-FFF2-40B4-BE49-F238E27FC236}">
              <a16:creationId xmlns="" xmlns:a16="http://schemas.microsoft.com/office/drawing/2014/main" id="{00000000-0008-0000-0B00-000009320000}"/>
            </a:ext>
          </a:extLst>
        </xdr:cNvPr>
        <xdr:cNvPicPr>
          <a:picLocks noChangeAspect="1"/>
        </xdr:cNvPicPr>
      </xdr:nvPicPr>
      <xdr:blipFill>
        <a:blip xmlns:r="http://schemas.openxmlformats.org/officeDocument/2006/relationships" r:embed="rId5" cstate="print"/>
        <a:srcRect/>
        <a:stretch>
          <a:fillRect/>
        </a:stretch>
      </xdr:blipFill>
      <xdr:spPr bwMode="auto">
        <a:xfrm>
          <a:off x="3143250" y="107546775"/>
          <a:ext cx="1209675" cy="885825"/>
        </a:xfrm>
        <a:prstGeom prst="rect">
          <a:avLst/>
        </a:prstGeom>
        <a:noFill/>
        <a:ln w="9525">
          <a:noFill/>
          <a:miter lim="800000"/>
          <a:headEnd/>
          <a:tailEnd/>
        </a:ln>
      </xdr:spPr>
    </xdr:pic>
    <xdr:clientData/>
  </xdr:twoCellAnchor>
  <xdr:twoCellAnchor editAs="oneCell">
    <xdr:from>
      <xdr:col>3</xdr:col>
      <xdr:colOff>47625</xdr:colOff>
      <xdr:row>83</xdr:row>
      <xdr:rowOff>38100</xdr:rowOff>
    </xdr:from>
    <xdr:to>
      <xdr:col>3</xdr:col>
      <xdr:colOff>1257300</xdr:colOff>
      <xdr:row>83</xdr:row>
      <xdr:rowOff>923925</xdr:rowOff>
    </xdr:to>
    <xdr:pic>
      <xdr:nvPicPr>
        <xdr:cNvPr id="12810" name="Рисунок 7" descr="051.jpg">
          <a:extLst>
            <a:ext uri="{FF2B5EF4-FFF2-40B4-BE49-F238E27FC236}">
              <a16:creationId xmlns="" xmlns:a16="http://schemas.microsoft.com/office/drawing/2014/main" id="{00000000-0008-0000-0B00-00000A32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108508800"/>
          <a:ext cx="1209675" cy="885825"/>
        </a:xfrm>
        <a:prstGeom prst="rect">
          <a:avLst/>
        </a:prstGeom>
        <a:noFill/>
        <a:ln w="9525">
          <a:noFill/>
          <a:miter lim="800000"/>
          <a:headEnd/>
          <a:tailEnd/>
        </a:ln>
      </xdr:spPr>
    </xdr:pic>
    <xdr:clientData/>
  </xdr:twoCellAnchor>
  <xdr:twoCellAnchor editAs="oneCell">
    <xdr:from>
      <xdr:col>3</xdr:col>
      <xdr:colOff>57150</xdr:colOff>
      <xdr:row>84</xdr:row>
      <xdr:rowOff>38100</xdr:rowOff>
    </xdr:from>
    <xdr:to>
      <xdr:col>3</xdr:col>
      <xdr:colOff>1266825</xdr:colOff>
      <xdr:row>84</xdr:row>
      <xdr:rowOff>923925</xdr:rowOff>
    </xdr:to>
    <xdr:pic>
      <xdr:nvPicPr>
        <xdr:cNvPr id="12811" name="Рисунок 8" descr="050.jpg">
          <a:extLst>
            <a:ext uri="{FF2B5EF4-FFF2-40B4-BE49-F238E27FC236}">
              <a16:creationId xmlns="" xmlns:a16="http://schemas.microsoft.com/office/drawing/2014/main" id="{00000000-0008-0000-0B00-00000B320000}"/>
            </a:ext>
          </a:extLst>
        </xdr:cNvPr>
        <xdr:cNvPicPr>
          <a:picLocks noChangeAspect="1"/>
        </xdr:cNvPicPr>
      </xdr:nvPicPr>
      <xdr:blipFill>
        <a:blip xmlns:r="http://schemas.openxmlformats.org/officeDocument/2006/relationships" r:embed="rId1" cstate="print"/>
        <a:srcRect/>
        <a:stretch>
          <a:fillRect/>
        </a:stretch>
      </xdr:blipFill>
      <xdr:spPr bwMode="auto">
        <a:xfrm>
          <a:off x="3152775" y="109480350"/>
          <a:ext cx="1209675" cy="885825"/>
        </a:xfrm>
        <a:prstGeom prst="rect">
          <a:avLst/>
        </a:prstGeom>
        <a:noFill/>
        <a:ln w="9525">
          <a:noFill/>
          <a:miter lim="800000"/>
          <a:headEnd/>
          <a:tailEnd/>
        </a:ln>
      </xdr:spPr>
    </xdr:pic>
    <xdr:clientData/>
  </xdr:twoCellAnchor>
  <xdr:twoCellAnchor editAs="oneCell">
    <xdr:from>
      <xdr:col>3</xdr:col>
      <xdr:colOff>57150</xdr:colOff>
      <xdr:row>85</xdr:row>
      <xdr:rowOff>47625</xdr:rowOff>
    </xdr:from>
    <xdr:to>
      <xdr:col>3</xdr:col>
      <xdr:colOff>1266825</xdr:colOff>
      <xdr:row>85</xdr:row>
      <xdr:rowOff>933450</xdr:rowOff>
    </xdr:to>
    <xdr:pic>
      <xdr:nvPicPr>
        <xdr:cNvPr id="12812" name="Рисунок 9" descr="052.jpg">
          <a:extLst>
            <a:ext uri="{FF2B5EF4-FFF2-40B4-BE49-F238E27FC236}">
              <a16:creationId xmlns="" xmlns:a16="http://schemas.microsoft.com/office/drawing/2014/main" id="{00000000-0008-0000-0B00-00000C32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110461425"/>
          <a:ext cx="1209675" cy="885825"/>
        </a:xfrm>
        <a:prstGeom prst="rect">
          <a:avLst/>
        </a:prstGeom>
        <a:noFill/>
        <a:ln w="9525">
          <a:noFill/>
          <a:miter lim="800000"/>
          <a:headEnd/>
          <a:tailEnd/>
        </a:ln>
      </xdr:spPr>
    </xdr:pic>
    <xdr:clientData/>
  </xdr:twoCellAnchor>
  <xdr:twoCellAnchor editAs="oneCell">
    <xdr:from>
      <xdr:col>3</xdr:col>
      <xdr:colOff>57150</xdr:colOff>
      <xdr:row>86</xdr:row>
      <xdr:rowOff>38100</xdr:rowOff>
    </xdr:from>
    <xdr:to>
      <xdr:col>3</xdr:col>
      <xdr:colOff>1266825</xdr:colOff>
      <xdr:row>86</xdr:row>
      <xdr:rowOff>923925</xdr:rowOff>
    </xdr:to>
    <xdr:pic>
      <xdr:nvPicPr>
        <xdr:cNvPr id="12813" name="Рисунок 10" descr="053.jpg">
          <a:extLst>
            <a:ext uri="{FF2B5EF4-FFF2-40B4-BE49-F238E27FC236}">
              <a16:creationId xmlns="" xmlns:a16="http://schemas.microsoft.com/office/drawing/2014/main" id="{00000000-0008-0000-0B00-00000D32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111423450"/>
          <a:ext cx="1209675" cy="885825"/>
        </a:xfrm>
        <a:prstGeom prst="rect">
          <a:avLst/>
        </a:prstGeom>
        <a:noFill/>
        <a:ln w="9525">
          <a:noFill/>
          <a:miter lim="800000"/>
          <a:headEnd/>
          <a:tailEnd/>
        </a:ln>
      </xdr:spPr>
    </xdr:pic>
    <xdr:clientData/>
  </xdr:twoCellAnchor>
  <xdr:twoCellAnchor editAs="oneCell">
    <xdr:from>
      <xdr:col>3</xdr:col>
      <xdr:colOff>57150</xdr:colOff>
      <xdr:row>87</xdr:row>
      <xdr:rowOff>38100</xdr:rowOff>
    </xdr:from>
    <xdr:to>
      <xdr:col>3</xdr:col>
      <xdr:colOff>1266825</xdr:colOff>
      <xdr:row>87</xdr:row>
      <xdr:rowOff>923925</xdr:rowOff>
    </xdr:to>
    <xdr:pic>
      <xdr:nvPicPr>
        <xdr:cNvPr id="12814" name="Рисунок 11" descr="054.jpg">
          <a:extLst>
            <a:ext uri="{FF2B5EF4-FFF2-40B4-BE49-F238E27FC236}">
              <a16:creationId xmlns="" xmlns:a16="http://schemas.microsoft.com/office/drawing/2014/main" id="{00000000-0008-0000-0B00-00000E32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112395000"/>
          <a:ext cx="1209675" cy="885825"/>
        </a:xfrm>
        <a:prstGeom prst="rect">
          <a:avLst/>
        </a:prstGeom>
        <a:noFill/>
        <a:ln w="9525">
          <a:noFill/>
          <a:miter lim="800000"/>
          <a:headEnd/>
          <a:tailEnd/>
        </a:ln>
      </xdr:spPr>
    </xdr:pic>
    <xdr:clientData/>
  </xdr:twoCellAnchor>
  <xdr:twoCellAnchor editAs="oneCell">
    <xdr:from>
      <xdr:col>3</xdr:col>
      <xdr:colOff>57150</xdr:colOff>
      <xdr:row>107</xdr:row>
      <xdr:rowOff>28575</xdr:rowOff>
    </xdr:from>
    <xdr:to>
      <xdr:col>3</xdr:col>
      <xdr:colOff>1266825</xdr:colOff>
      <xdr:row>107</xdr:row>
      <xdr:rowOff>1238250</xdr:rowOff>
    </xdr:to>
    <xdr:pic>
      <xdr:nvPicPr>
        <xdr:cNvPr id="12815" name="Рисунок 30" descr="061.jpg">
          <a:extLst>
            <a:ext uri="{FF2B5EF4-FFF2-40B4-BE49-F238E27FC236}">
              <a16:creationId xmlns="" xmlns:a16="http://schemas.microsoft.com/office/drawing/2014/main" id="{00000000-0008-0000-0B00-00000F320000}"/>
            </a:ext>
          </a:extLst>
        </xdr:cNvPr>
        <xdr:cNvPicPr>
          <a:picLocks noChangeAspect="1"/>
        </xdr:cNvPicPr>
      </xdr:nvPicPr>
      <xdr:blipFill>
        <a:blip xmlns:r="http://schemas.openxmlformats.org/officeDocument/2006/relationships" r:embed="rId6" cstate="print"/>
        <a:srcRect/>
        <a:stretch>
          <a:fillRect/>
        </a:stretch>
      </xdr:blipFill>
      <xdr:spPr bwMode="auto">
        <a:xfrm>
          <a:off x="3152775" y="128130300"/>
          <a:ext cx="1209675" cy="1209675"/>
        </a:xfrm>
        <a:prstGeom prst="rect">
          <a:avLst/>
        </a:prstGeom>
        <a:noFill/>
        <a:ln w="9525">
          <a:noFill/>
          <a:miter lim="800000"/>
          <a:headEnd/>
          <a:tailEnd/>
        </a:ln>
      </xdr:spPr>
    </xdr:pic>
    <xdr:clientData/>
  </xdr:twoCellAnchor>
  <xdr:twoCellAnchor editAs="oneCell">
    <xdr:from>
      <xdr:col>3</xdr:col>
      <xdr:colOff>57150</xdr:colOff>
      <xdr:row>105</xdr:row>
      <xdr:rowOff>28575</xdr:rowOff>
    </xdr:from>
    <xdr:to>
      <xdr:col>3</xdr:col>
      <xdr:colOff>1266825</xdr:colOff>
      <xdr:row>105</xdr:row>
      <xdr:rowOff>1238250</xdr:rowOff>
    </xdr:to>
    <xdr:pic>
      <xdr:nvPicPr>
        <xdr:cNvPr id="12816" name="Рисунок 33" descr="062.jpg">
          <a:extLst>
            <a:ext uri="{FF2B5EF4-FFF2-40B4-BE49-F238E27FC236}">
              <a16:creationId xmlns="" xmlns:a16="http://schemas.microsoft.com/office/drawing/2014/main" id="{00000000-0008-0000-0B00-000010320000}"/>
            </a:ext>
          </a:extLst>
        </xdr:cNvPr>
        <xdr:cNvPicPr>
          <a:picLocks noChangeAspect="1"/>
        </xdr:cNvPicPr>
      </xdr:nvPicPr>
      <xdr:blipFill>
        <a:blip xmlns:r="http://schemas.openxmlformats.org/officeDocument/2006/relationships" r:embed="rId7" cstate="print"/>
        <a:srcRect/>
        <a:stretch>
          <a:fillRect/>
        </a:stretch>
      </xdr:blipFill>
      <xdr:spPr bwMode="auto">
        <a:xfrm>
          <a:off x="3152775" y="125596650"/>
          <a:ext cx="1209675" cy="1209675"/>
        </a:xfrm>
        <a:prstGeom prst="rect">
          <a:avLst/>
        </a:prstGeom>
        <a:noFill/>
        <a:ln w="9525">
          <a:noFill/>
          <a:miter lim="800000"/>
          <a:headEnd/>
          <a:tailEnd/>
        </a:ln>
      </xdr:spPr>
    </xdr:pic>
    <xdr:clientData/>
  </xdr:twoCellAnchor>
  <xdr:twoCellAnchor editAs="oneCell">
    <xdr:from>
      <xdr:col>3</xdr:col>
      <xdr:colOff>57150</xdr:colOff>
      <xdr:row>106</xdr:row>
      <xdr:rowOff>28575</xdr:rowOff>
    </xdr:from>
    <xdr:to>
      <xdr:col>3</xdr:col>
      <xdr:colOff>1266825</xdr:colOff>
      <xdr:row>106</xdr:row>
      <xdr:rowOff>1238250</xdr:rowOff>
    </xdr:to>
    <xdr:pic>
      <xdr:nvPicPr>
        <xdr:cNvPr id="12817" name="Рисунок 34" descr="063.jpg">
          <a:extLst>
            <a:ext uri="{FF2B5EF4-FFF2-40B4-BE49-F238E27FC236}">
              <a16:creationId xmlns="" xmlns:a16="http://schemas.microsoft.com/office/drawing/2014/main" id="{00000000-0008-0000-0B00-00001132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126863475"/>
          <a:ext cx="1209675" cy="1209675"/>
        </a:xfrm>
        <a:prstGeom prst="rect">
          <a:avLst/>
        </a:prstGeom>
        <a:noFill/>
        <a:ln w="9525">
          <a:noFill/>
          <a:miter lim="800000"/>
          <a:headEnd/>
          <a:tailEnd/>
        </a:ln>
      </xdr:spPr>
    </xdr:pic>
    <xdr:clientData/>
  </xdr:twoCellAnchor>
  <xdr:twoCellAnchor editAs="oneCell">
    <xdr:from>
      <xdr:col>3</xdr:col>
      <xdr:colOff>57150</xdr:colOff>
      <xdr:row>108</xdr:row>
      <xdr:rowOff>28575</xdr:rowOff>
    </xdr:from>
    <xdr:to>
      <xdr:col>3</xdr:col>
      <xdr:colOff>1266825</xdr:colOff>
      <xdr:row>108</xdr:row>
      <xdr:rowOff>1238250</xdr:rowOff>
    </xdr:to>
    <xdr:pic>
      <xdr:nvPicPr>
        <xdr:cNvPr id="12818" name="Рисунок 35" descr="065.jpg">
          <a:extLst>
            <a:ext uri="{FF2B5EF4-FFF2-40B4-BE49-F238E27FC236}">
              <a16:creationId xmlns="" xmlns:a16="http://schemas.microsoft.com/office/drawing/2014/main" id="{00000000-0008-0000-0B00-00001232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129397125"/>
          <a:ext cx="1209675" cy="1209675"/>
        </a:xfrm>
        <a:prstGeom prst="rect">
          <a:avLst/>
        </a:prstGeom>
        <a:noFill/>
        <a:ln w="9525">
          <a:noFill/>
          <a:miter lim="800000"/>
          <a:headEnd/>
          <a:tailEnd/>
        </a:ln>
      </xdr:spPr>
    </xdr:pic>
    <xdr:clientData/>
  </xdr:twoCellAnchor>
  <xdr:twoCellAnchor editAs="oneCell">
    <xdr:from>
      <xdr:col>3</xdr:col>
      <xdr:colOff>85725</xdr:colOff>
      <xdr:row>109</xdr:row>
      <xdr:rowOff>38100</xdr:rowOff>
    </xdr:from>
    <xdr:to>
      <xdr:col>3</xdr:col>
      <xdr:colOff>1295400</xdr:colOff>
      <xdr:row>109</xdr:row>
      <xdr:rowOff>1247775</xdr:rowOff>
    </xdr:to>
    <xdr:pic>
      <xdr:nvPicPr>
        <xdr:cNvPr id="12819" name="Рисунок 36" descr="064.jpg">
          <a:extLst>
            <a:ext uri="{FF2B5EF4-FFF2-40B4-BE49-F238E27FC236}">
              <a16:creationId xmlns="" xmlns:a16="http://schemas.microsoft.com/office/drawing/2014/main" id="{00000000-0008-0000-0B00-000013320000}"/>
            </a:ext>
          </a:extLst>
        </xdr:cNvPr>
        <xdr:cNvPicPr>
          <a:picLocks noChangeAspect="1"/>
        </xdr:cNvPicPr>
      </xdr:nvPicPr>
      <xdr:blipFill>
        <a:blip xmlns:r="http://schemas.openxmlformats.org/officeDocument/2006/relationships" r:embed="rId10" cstate="print"/>
        <a:srcRect/>
        <a:stretch>
          <a:fillRect/>
        </a:stretch>
      </xdr:blipFill>
      <xdr:spPr bwMode="auto">
        <a:xfrm>
          <a:off x="3181350" y="130673475"/>
          <a:ext cx="1209675" cy="1209675"/>
        </a:xfrm>
        <a:prstGeom prst="rect">
          <a:avLst/>
        </a:prstGeom>
        <a:noFill/>
        <a:ln w="9525">
          <a:noFill/>
          <a:miter lim="800000"/>
          <a:headEnd/>
          <a:tailEnd/>
        </a:ln>
      </xdr:spPr>
    </xdr:pic>
    <xdr:clientData/>
  </xdr:twoCellAnchor>
  <xdr:twoCellAnchor editAs="oneCell">
    <xdr:from>
      <xdr:col>3</xdr:col>
      <xdr:colOff>38100</xdr:colOff>
      <xdr:row>110</xdr:row>
      <xdr:rowOff>28575</xdr:rowOff>
    </xdr:from>
    <xdr:to>
      <xdr:col>3</xdr:col>
      <xdr:colOff>1247775</xdr:colOff>
      <xdr:row>110</xdr:row>
      <xdr:rowOff>1238250</xdr:rowOff>
    </xdr:to>
    <xdr:pic>
      <xdr:nvPicPr>
        <xdr:cNvPr id="12820" name="Рисунок 37" descr="066.jpg">
          <a:extLst>
            <a:ext uri="{FF2B5EF4-FFF2-40B4-BE49-F238E27FC236}">
              <a16:creationId xmlns="" xmlns:a16="http://schemas.microsoft.com/office/drawing/2014/main" id="{00000000-0008-0000-0B00-000014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33725" y="131930775"/>
          <a:ext cx="1209675" cy="1209675"/>
        </a:xfrm>
        <a:prstGeom prst="rect">
          <a:avLst/>
        </a:prstGeom>
        <a:noFill/>
        <a:ln w="9525">
          <a:noFill/>
          <a:miter lim="800000"/>
          <a:headEnd/>
          <a:tailEnd/>
        </a:ln>
      </xdr:spPr>
    </xdr:pic>
    <xdr:clientData/>
  </xdr:twoCellAnchor>
  <xdr:twoCellAnchor editAs="oneCell">
    <xdr:from>
      <xdr:col>3</xdr:col>
      <xdr:colOff>57150</xdr:colOff>
      <xdr:row>111</xdr:row>
      <xdr:rowOff>28575</xdr:rowOff>
    </xdr:from>
    <xdr:to>
      <xdr:col>3</xdr:col>
      <xdr:colOff>1266825</xdr:colOff>
      <xdr:row>111</xdr:row>
      <xdr:rowOff>1238250</xdr:rowOff>
    </xdr:to>
    <xdr:pic>
      <xdr:nvPicPr>
        <xdr:cNvPr id="12821" name="Рисунок 38" descr="068.jpg">
          <a:extLst>
            <a:ext uri="{FF2B5EF4-FFF2-40B4-BE49-F238E27FC236}">
              <a16:creationId xmlns="" xmlns:a16="http://schemas.microsoft.com/office/drawing/2014/main" id="{00000000-0008-0000-0B00-000015320000}"/>
            </a:ext>
          </a:extLst>
        </xdr:cNvPr>
        <xdr:cNvPicPr>
          <a:picLocks noChangeAspect="1"/>
        </xdr:cNvPicPr>
      </xdr:nvPicPr>
      <xdr:blipFill>
        <a:blip xmlns:r="http://schemas.openxmlformats.org/officeDocument/2006/relationships" r:embed="rId12" cstate="print"/>
        <a:srcRect/>
        <a:stretch>
          <a:fillRect/>
        </a:stretch>
      </xdr:blipFill>
      <xdr:spPr bwMode="auto">
        <a:xfrm>
          <a:off x="3152775" y="133197600"/>
          <a:ext cx="1209675" cy="1209675"/>
        </a:xfrm>
        <a:prstGeom prst="rect">
          <a:avLst/>
        </a:prstGeom>
        <a:noFill/>
        <a:ln w="9525">
          <a:noFill/>
          <a:miter lim="800000"/>
          <a:headEnd/>
          <a:tailEnd/>
        </a:ln>
      </xdr:spPr>
    </xdr:pic>
    <xdr:clientData/>
  </xdr:twoCellAnchor>
  <xdr:twoCellAnchor editAs="oneCell">
    <xdr:from>
      <xdr:col>3</xdr:col>
      <xdr:colOff>57150</xdr:colOff>
      <xdr:row>112</xdr:row>
      <xdr:rowOff>28575</xdr:rowOff>
    </xdr:from>
    <xdr:to>
      <xdr:col>3</xdr:col>
      <xdr:colOff>1266825</xdr:colOff>
      <xdr:row>112</xdr:row>
      <xdr:rowOff>1238250</xdr:rowOff>
    </xdr:to>
    <xdr:pic>
      <xdr:nvPicPr>
        <xdr:cNvPr id="12822" name="Рисунок 39" descr="067.jpg">
          <a:extLst>
            <a:ext uri="{FF2B5EF4-FFF2-40B4-BE49-F238E27FC236}">
              <a16:creationId xmlns="" xmlns:a16="http://schemas.microsoft.com/office/drawing/2014/main" id="{00000000-0008-0000-0B00-000016320000}"/>
            </a:ext>
          </a:extLst>
        </xdr:cNvPr>
        <xdr:cNvPicPr>
          <a:picLocks noChangeAspect="1"/>
        </xdr:cNvPicPr>
      </xdr:nvPicPr>
      <xdr:blipFill>
        <a:blip xmlns:r="http://schemas.openxmlformats.org/officeDocument/2006/relationships" r:embed="rId13" cstate="print"/>
        <a:srcRect/>
        <a:stretch>
          <a:fillRect/>
        </a:stretch>
      </xdr:blipFill>
      <xdr:spPr bwMode="auto">
        <a:xfrm>
          <a:off x="3152775" y="134464425"/>
          <a:ext cx="1209675" cy="1209675"/>
        </a:xfrm>
        <a:prstGeom prst="rect">
          <a:avLst/>
        </a:prstGeom>
        <a:noFill/>
        <a:ln w="9525">
          <a:noFill/>
          <a:miter lim="800000"/>
          <a:headEnd/>
          <a:tailEnd/>
        </a:ln>
      </xdr:spPr>
    </xdr:pic>
    <xdr:clientData/>
  </xdr:twoCellAnchor>
  <xdr:twoCellAnchor editAs="oneCell">
    <xdr:from>
      <xdr:col>3</xdr:col>
      <xdr:colOff>38100</xdr:colOff>
      <xdr:row>113</xdr:row>
      <xdr:rowOff>47625</xdr:rowOff>
    </xdr:from>
    <xdr:to>
      <xdr:col>3</xdr:col>
      <xdr:colOff>1247775</xdr:colOff>
      <xdr:row>113</xdr:row>
      <xdr:rowOff>1257300</xdr:rowOff>
    </xdr:to>
    <xdr:pic>
      <xdr:nvPicPr>
        <xdr:cNvPr id="12823" name="Рисунок 40" descr="069.jpg">
          <a:extLst>
            <a:ext uri="{FF2B5EF4-FFF2-40B4-BE49-F238E27FC236}">
              <a16:creationId xmlns="" xmlns:a16="http://schemas.microsoft.com/office/drawing/2014/main" id="{00000000-0008-0000-0B00-000017320000}"/>
            </a:ext>
          </a:extLst>
        </xdr:cNvPr>
        <xdr:cNvPicPr>
          <a:picLocks noChangeAspect="1"/>
        </xdr:cNvPicPr>
      </xdr:nvPicPr>
      <xdr:blipFill>
        <a:blip xmlns:r="http://schemas.openxmlformats.org/officeDocument/2006/relationships" r:embed="rId14" cstate="print"/>
        <a:srcRect/>
        <a:stretch>
          <a:fillRect/>
        </a:stretch>
      </xdr:blipFill>
      <xdr:spPr bwMode="auto">
        <a:xfrm>
          <a:off x="3133725" y="135750300"/>
          <a:ext cx="1209675" cy="1209675"/>
        </a:xfrm>
        <a:prstGeom prst="rect">
          <a:avLst/>
        </a:prstGeom>
        <a:noFill/>
        <a:ln w="9525">
          <a:noFill/>
          <a:miter lim="800000"/>
          <a:headEnd/>
          <a:tailEnd/>
        </a:ln>
      </xdr:spPr>
    </xdr:pic>
    <xdr:clientData/>
  </xdr:twoCellAnchor>
  <xdr:twoCellAnchor editAs="oneCell">
    <xdr:from>
      <xdr:col>3</xdr:col>
      <xdr:colOff>66675</xdr:colOff>
      <xdr:row>114</xdr:row>
      <xdr:rowOff>28575</xdr:rowOff>
    </xdr:from>
    <xdr:to>
      <xdr:col>3</xdr:col>
      <xdr:colOff>1276350</xdr:colOff>
      <xdr:row>114</xdr:row>
      <xdr:rowOff>1238250</xdr:rowOff>
    </xdr:to>
    <xdr:pic>
      <xdr:nvPicPr>
        <xdr:cNvPr id="12824" name="Рисунок 41" descr="071.jpg">
          <a:extLst>
            <a:ext uri="{FF2B5EF4-FFF2-40B4-BE49-F238E27FC236}">
              <a16:creationId xmlns="" xmlns:a16="http://schemas.microsoft.com/office/drawing/2014/main" id="{00000000-0008-0000-0B00-000018320000}"/>
            </a:ext>
          </a:extLst>
        </xdr:cNvPr>
        <xdr:cNvPicPr>
          <a:picLocks noChangeAspect="1"/>
        </xdr:cNvPicPr>
      </xdr:nvPicPr>
      <xdr:blipFill>
        <a:blip xmlns:r="http://schemas.openxmlformats.org/officeDocument/2006/relationships" r:embed="rId15" cstate="print"/>
        <a:srcRect/>
        <a:stretch>
          <a:fillRect/>
        </a:stretch>
      </xdr:blipFill>
      <xdr:spPr bwMode="auto">
        <a:xfrm>
          <a:off x="3162300" y="136998075"/>
          <a:ext cx="1209675" cy="1209675"/>
        </a:xfrm>
        <a:prstGeom prst="rect">
          <a:avLst/>
        </a:prstGeom>
        <a:noFill/>
        <a:ln w="9525">
          <a:noFill/>
          <a:miter lim="800000"/>
          <a:headEnd/>
          <a:tailEnd/>
        </a:ln>
      </xdr:spPr>
    </xdr:pic>
    <xdr:clientData/>
  </xdr:twoCellAnchor>
  <xdr:twoCellAnchor editAs="oneCell">
    <xdr:from>
      <xdr:col>3</xdr:col>
      <xdr:colOff>57150</xdr:colOff>
      <xdr:row>115</xdr:row>
      <xdr:rowOff>38100</xdr:rowOff>
    </xdr:from>
    <xdr:to>
      <xdr:col>3</xdr:col>
      <xdr:colOff>1266825</xdr:colOff>
      <xdr:row>115</xdr:row>
      <xdr:rowOff>1247775</xdr:rowOff>
    </xdr:to>
    <xdr:pic>
      <xdr:nvPicPr>
        <xdr:cNvPr id="12825" name="Рисунок 42" descr="070.jpg">
          <a:extLst>
            <a:ext uri="{FF2B5EF4-FFF2-40B4-BE49-F238E27FC236}">
              <a16:creationId xmlns="" xmlns:a16="http://schemas.microsoft.com/office/drawing/2014/main" id="{00000000-0008-0000-0B00-000019320000}"/>
            </a:ext>
          </a:extLst>
        </xdr:cNvPr>
        <xdr:cNvPicPr>
          <a:picLocks noChangeAspect="1"/>
        </xdr:cNvPicPr>
      </xdr:nvPicPr>
      <xdr:blipFill>
        <a:blip xmlns:r="http://schemas.openxmlformats.org/officeDocument/2006/relationships" r:embed="rId16" cstate="print"/>
        <a:srcRect/>
        <a:stretch>
          <a:fillRect/>
        </a:stretch>
      </xdr:blipFill>
      <xdr:spPr bwMode="auto">
        <a:xfrm>
          <a:off x="3152775" y="138274425"/>
          <a:ext cx="1209675" cy="1209675"/>
        </a:xfrm>
        <a:prstGeom prst="rect">
          <a:avLst/>
        </a:prstGeom>
        <a:noFill/>
        <a:ln w="9525">
          <a:noFill/>
          <a:miter lim="800000"/>
          <a:headEnd/>
          <a:tailEnd/>
        </a:ln>
      </xdr:spPr>
    </xdr:pic>
    <xdr:clientData/>
  </xdr:twoCellAnchor>
  <xdr:twoCellAnchor editAs="oneCell">
    <xdr:from>
      <xdr:col>3</xdr:col>
      <xdr:colOff>47625</xdr:colOff>
      <xdr:row>116</xdr:row>
      <xdr:rowOff>38100</xdr:rowOff>
    </xdr:from>
    <xdr:to>
      <xdr:col>3</xdr:col>
      <xdr:colOff>1257300</xdr:colOff>
      <xdr:row>116</xdr:row>
      <xdr:rowOff>1247775</xdr:rowOff>
    </xdr:to>
    <xdr:pic>
      <xdr:nvPicPr>
        <xdr:cNvPr id="12826" name="Рисунок 43" descr="073.jpg">
          <a:extLst>
            <a:ext uri="{FF2B5EF4-FFF2-40B4-BE49-F238E27FC236}">
              <a16:creationId xmlns="" xmlns:a16="http://schemas.microsoft.com/office/drawing/2014/main" id="{00000000-0008-0000-0B00-00001A320000}"/>
            </a:ext>
          </a:extLst>
        </xdr:cNvPr>
        <xdr:cNvPicPr>
          <a:picLocks noChangeAspect="1"/>
        </xdr:cNvPicPr>
      </xdr:nvPicPr>
      <xdr:blipFill>
        <a:blip xmlns:r="http://schemas.openxmlformats.org/officeDocument/2006/relationships" r:embed="rId17" cstate="print"/>
        <a:srcRect/>
        <a:stretch>
          <a:fillRect/>
        </a:stretch>
      </xdr:blipFill>
      <xdr:spPr bwMode="auto">
        <a:xfrm>
          <a:off x="3143250" y="139541250"/>
          <a:ext cx="1209675" cy="1209675"/>
        </a:xfrm>
        <a:prstGeom prst="rect">
          <a:avLst/>
        </a:prstGeom>
        <a:noFill/>
        <a:ln w="9525">
          <a:noFill/>
          <a:miter lim="800000"/>
          <a:headEnd/>
          <a:tailEnd/>
        </a:ln>
      </xdr:spPr>
    </xdr:pic>
    <xdr:clientData/>
  </xdr:twoCellAnchor>
  <xdr:twoCellAnchor editAs="oneCell">
    <xdr:from>
      <xdr:col>3</xdr:col>
      <xdr:colOff>57150</xdr:colOff>
      <xdr:row>117</xdr:row>
      <xdr:rowOff>19050</xdr:rowOff>
    </xdr:from>
    <xdr:to>
      <xdr:col>3</xdr:col>
      <xdr:colOff>1266825</xdr:colOff>
      <xdr:row>117</xdr:row>
      <xdr:rowOff>1228725</xdr:rowOff>
    </xdr:to>
    <xdr:pic>
      <xdr:nvPicPr>
        <xdr:cNvPr id="12827" name="Рисунок 44" descr="075.jpg">
          <a:extLst>
            <a:ext uri="{FF2B5EF4-FFF2-40B4-BE49-F238E27FC236}">
              <a16:creationId xmlns="" xmlns:a16="http://schemas.microsoft.com/office/drawing/2014/main" id="{00000000-0008-0000-0B00-00001B320000}"/>
            </a:ext>
          </a:extLst>
        </xdr:cNvPr>
        <xdr:cNvPicPr>
          <a:picLocks noChangeAspect="1"/>
        </xdr:cNvPicPr>
      </xdr:nvPicPr>
      <xdr:blipFill>
        <a:blip xmlns:r="http://schemas.openxmlformats.org/officeDocument/2006/relationships" r:embed="rId18" cstate="print"/>
        <a:srcRect/>
        <a:stretch>
          <a:fillRect/>
        </a:stretch>
      </xdr:blipFill>
      <xdr:spPr bwMode="auto">
        <a:xfrm>
          <a:off x="3152775" y="140789025"/>
          <a:ext cx="1209675" cy="1209675"/>
        </a:xfrm>
        <a:prstGeom prst="rect">
          <a:avLst/>
        </a:prstGeom>
        <a:noFill/>
        <a:ln w="9525">
          <a:noFill/>
          <a:miter lim="800000"/>
          <a:headEnd/>
          <a:tailEnd/>
        </a:ln>
      </xdr:spPr>
    </xdr:pic>
    <xdr:clientData/>
  </xdr:twoCellAnchor>
  <xdr:twoCellAnchor editAs="oneCell">
    <xdr:from>
      <xdr:col>3</xdr:col>
      <xdr:colOff>57150</xdr:colOff>
      <xdr:row>118</xdr:row>
      <xdr:rowOff>85725</xdr:rowOff>
    </xdr:from>
    <xdr:to>
      <xdr:col>3</xdr:col>
      <xdr:colOff>1266825</xdr:colOff>
      <xdr:row>118</xdr:row>
      <xdr:rowOff>1295400</xdr:rowOff>
    </xdr:to>
    <xdr:pic>
      <xdr:nvPicPr>
        <xdr:cNvPr id="12828" name="Рисунок 45" descr="074.jpg">
          <a:extLst>
            <a:ext uri="{FF2B5EF4-FFF2-40B4-BE49-F238E27FC236}">
              <a16:creationId xmlns="" xmlns:a16="http://schemas.microsoft.com/office/drawing/2014/main" id="{00000000-0008-0000-0B00-00001C320000}"/>
            </a:ext>
          </a:extLst>
        </xdr:cNvPr>
        <xdr:cNvPicPr>
          <a:picLocks noChangeAspect="1"/>
        </xdr:cNvPicPr>
      </xdr:nvPicPr>
      <xdr:blipFill>
        <a:blip xmlns:r="http://schemas.openxmlformats.org/officeDocument/2006/relationships" r:embed="rId19" cstate="print"/>
        <a:srcRect/>
        <a:stretch>
          <a:fillRect/>
        </a:stretch>
      </xdr:blipFill>
      <xdr:spPr bwMode="auto">
        <a:xfrm>
          <a:off x="3152775" y="144027525"/>
          <a:ext cx="1209675" cy="1209675"/>
        </a:xfrm>
        <a:prstGeom prst="rect">
          <a:avLst/>
        </a:prstGeom>
        <a:noFill/>
        <a:ln w="9525">
          <a:noFill/>
          <a:miter lim="800000"/>
          <a:headEnd/>
          <a:tailEnd/>
        </a:ln>
      </xdr:spPr>
    </xdr:pic>
    <xdr:clientData/>
  </xdr:twoCellAnchor>
  <xdr:twoCellAnchor editAs="oneCell">
    <xdr:from>
      <xdr:col>3</xdr:col>
      <xdr:colOff>57150</xdr:colOff>
      <xdr:row>121</xdr:row>
      <xdr:rowOff>28575</xdr:rowOff>
    </xdr:from>
    <xdr:to>
      <xdr:col>3</xdr:col>
      <xdr:colOff>1266825</xdr:colOff>
      <xdr:row>121</xdr:row>
      <xdr:rowOff>1238250</xdr:rowOff>
    </xdr:to>
    <xdr:pic>
      <xdr:nvPicPr>
        <xdr:cNvPr id="12829" name="Рисунок 46" descr="076.jpg">
          <a:extLst>
            <a:ext uri="{FF2B5EF4-FFF2-40B4-BE49-F238E27FC236}">
              <a16:creationId xmlns="" xmlns:a16="http://schemas.microsoft.com/office/drawing/2014/main" id="{00000000-0008-0000-0B00-00001D320000}"/>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145865850"/>
          <a:ext cx="1209675" cy="1209675"/>
        </a:xfrm>
        <a:prstGeom prst="rect">
          <a:avLst/>
        </a:prstGeom>
        <a:noFill/>
        <a:ln w="9525">
          <a:noFill/>
          <a:miter lim="800000"/>
          <a:headEnd/>
          <a:tailEnd/>
        </a:ln>
      </xdr:spPr>
    </xdr:pic>
    <xdr:clientData/>
  </xdr:twoCellAnchor>
  <xdr:twoCellAnchor editAs="oneCell">
    <xdr:from>
      <xdr:col>3</xdr:col>
      <xdr:colOff>66675</xdr:colOff>
      <xdr:row>123</xdr:row>
      <xdr:rowOff>38100</xdr:rowOff>
    </xdr:from>
    <xdr:to>
      <xdr:col>3</xdr:col>
      <xdr:colOff>1276350</xdr:colOff>
      <xdr:row>123</xdr:row>
      <xdr:rowOff>1247775</xdr:rowOff>
    </xdr:to>
    <xdr:pic>
      <xdr:nvPicPr>
        <xdr:cNvPr id="12830" name="Рисунок 47" descr="062.jpg">
          <a:extLst>
            <a:ext uri="{FF2B5EF4-FFF2-40B4-BE49-F238E27FC236}">
              <a16:creationId xmlns="" xmlns:a16="http://schemas.microsoft.com/office/drawing/2014/main" id="{00000000-0008-0000-0B00-00001E320000}"/>
            </a:ext>
          </a:extLst>
        </xdr:cNvPr>
        <xdr:cNvPicPr>
          <a:picLocks noChangeAspect="1"/>
        </xdr:cNvPicPr>
      </xdr:nvPicPr>
      <xdr:blipFill>
        <a:blip xmlns:r="http://schemas.openxmlformats.org/officeDocument/2006/relationships" r:embed="rId7" cstate="print"/>
        <a:srcRect/>
        <a:stretch>
          <a:fillRect/>
        </a:stretch>
      </xdr:blipFill>
      <xdr:spPr bwMode="auto">
        <a:xfrm>
          <a:off x="3162300" y="148409025"/>
          <a:ext cx="1209675" cy="1209675"/>
        </a:xfrm>
        <a:prstGeom prst="rect">
          <a:avLst/>
        </a:prstGeom>
        <a:noFill/>
        <a:ln w="9525">
          <a:noFill/>
          <a:miter lim="800000"/>
          <a:headEnd/>
          <a:tailEnd/>
        </a:ln>
      </xdr:spPr>
    </xdr:pic>
    <xdr:clientData/>
  </xdr:twoCellAnchor>
  <xdr:twoCellAnchor editAs="oneCell">
    <xdr:from>
      <xdr:col>3</xdr:col>
      <xdr:colOff>57150</xdr:colOff>
      <xdr:row>124</xdr:row>
      <xdr:rowOff>28575</xdr:rowOff>
    </xdr:from>
    <xdr:to>
      <xdr:col>3</xdr:col>
      <xdr:colOff>1266825</xdr:colOff>
      <xdr:row>124</xdr:row>
      <xdr:rowOff>1238250</xdr:rowOff>
    </xdr:to>
    <xdr:pic>
      <xdr:nvPicPr>
        <xdr:cNvPr id="12831" name="Рисунок 48" descr="065.jpg">
          <a:extLst>
            <a:ext uri="{FF2B5EF4-FFF2-40B4-BE49-F238E27FC236}">
              <a16:creationId xmlns="" xmlns:a16="http://schemas.microsoft.com/office/drawing/2014/main" id="{00000000-0008-0000-0B00-00001F32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149666325"/>
          <a:ext cx="1209675" cy="1209675"/>
        </a:xfrm>
        <a:prstGeom prst="rect">
          <a:avLst/>
        </a:prstGeom>
        <a:noFill/>
        <a:ln w="9525">
          <a:noFill/>
          <a:miter lim="800000"/>
          <a:headEnd/>
          <a:tailEnd/>
        </a:ln>
      </xdr:spPr>
    </xdr:pic>
    <xdr:clientData/>
  </xdr:twoCellAnchor>
  <xdr:twoCellAnchor editAs="oneCell">
    <xdr:from>
      <xdr:col>3</xdr:col>
      <xdr:colOff>57150</xdr:colOff>
      <xdr:row>125</xdr:row>
      <xdr:rowOff>28575</xdr:rowOff>
    </xdr:from>
    <xdr:to>
      <xdr:col>3</xdr:col>
      <xdr:colOff>1266825</xdr:colOff>
      <xdr:row>125</xdr:row>
      <xdr:rowOff>1238250</xdr:rowOff>
    </xdr:to>
    <xdr:pic>
      <xdr:nvPicPr>
        <xdr:cNvPr id="12832" name="Рисунок 49" descr="068.jpg">
          <a:extLst>
            <a:ext uri="{FF2B5EF4-FFF2-40B4-BE49-F238E27FC236}">
              <a16:creationId xmlns="" xmlns:a16="http://schemas.microsoft.com/office/drawing/2014/main" id="{00000000-0008-0000-0B00-000020320000}"/>
            </a:ext>
          </a:extLst>
        </xdr:cNvPr>
        <xdr:cNvPicPr>
          <a:picLocks noChangeAspect="1"/>
        </xdr:cNvPicPr>
      </xdr:nvPicPr>
      <xdr:blipFill>
        <a:blip xmlns:r="http://schemas.openxmlformats.org/officeDocument/2006/relationships" r:embed="rId12" cstate="print"/>
        <a:srcRect/>
        <a:stretch>
          <a:fillRect/>
        </a:stretch>
      </xdr:blipFill>
      <xdr:spPr bwMode="auto">
        <a:xfrm>
          <a:off x="3152775" y="150933150"/>
          <a:ext cx="1209675" cy="1209675"/>
        </a:xfrm>
        <a:prstGeom prst="rect">
          <a:avLst/>
        </a:prstGeom>
        <a:noFill/>
        <a:ln w="9525">
          <a:noFill/>
          <a:miter lim="800000"/>
          <a:headEnd/>
          <a:tailEnd/>
        </a:ln>
      </xdr:spPr>
    </xdr:pic>
    <xdr:clientData/>
  </xdr:twoCellAnchor>
  <xdr:twoCellAnchor editAs="oneCell">
    <xdr:from>
      <xdr:col>3</xdr:col>
      <xdr:colOff>57150</xdr:colOff>
      <xdr:row>126</xdr:row>
      <xdr:rowOff>28575</xdr:rowOff>
    </xdr:from>
    <xdr:to>
      <xdr:col>3</xdr:col>
      <xdr:colOff>1266825</xdr:colOff>
      <xdr:row>126</xdr:row>
      <xdr:rowOff>1238250</xdr:rowOff>
    </xdr:to>
    <xdr:pic>
      <xdr:nvPicPr>
        <xdr:cNvPr id="12833" name="Рисунок 50" descr="071.jpg">
          <a:extLst>
            <a:ext uri="{FF2B5EF4-FFF2-40B4-BE49-F238E27FC236}">
              <a16:creationId xmlns="" xmlns:a16="http://schemas.microsoft.com/office/drawing/2014/main" id="{00000000-0008-0000-0B00-000021320000}"/>
            </a:ext>
          </a:extLst>
        </xdr:cNvPr>
        <xdr:cNvPicPr>
          <a:picLocks noChangeAspect="1"/>
        </xdr:cNvPicPr>
      </xdr:nvPicPr>
      <xdr:blipFill>
        <a:blip xmlns:r="http://schemas.openxmlformats.org/officeDocument/2006/relationships" r:embed="rId15" cstate="print"/>
        <a:srcRect/>
        <a:stretch>
          <a:fillRect/>
        </a:stretch>
      </xdr:blipFill>
      <xdr:spPr bwMode="auto">
        <a:xfrm>
          <a:off x="3152775" y="152199975"/>
          <a:ext cx="1209675" cy="1209675"/>
        </a:xfrm>
        <a:prstGeom prst="rect">
          <a:avLst/>
        </a:prstGeom>
        <a:noFill/>
        <a:ln w="9525">
          <a:noFill/>
          <a:miter lim="800000"/>
          <a:headEnd/>
          <a:tailEnd/>
        </a:ln>
      </xdr:spPr>
    </xdr:pic>
    <xdr:clientData/>
  </xdr:twoCellAnchor>
  <xdr:twoCellAnchor editAs="oneCell">
    <xdr:from>
      <xdr:col>3</xdr:col>
      <xdr:colOff>47625</xdr:colOff>
      <xdr:row>127</xdr:row>
      <xdr:rowOff>28575</xdr:rowOff>
    </xdr:from>
    <xdr:to>
      <xdr:col>3</xdr:col>
      <xdr:colOff>1257300</xdr:colOff>
      <xdr:row>127</xdr:row>
      <xdr:rowOff>1238250</xdr:rowOff>
    </xdr:to>
    <xdr:pic>
      <xdr:nvPicPr>
        <xdr:cNvPr id="12834" name="Рисунок 51" descr="075.jpg">
          <a:extLst>
            <a:ext uri="{FF2B5EF4-FFF2-40B4-BE49-F238E27FC236}">
              <a16:creationId xmlns="" xmlns:a16="http://schemas.microsoft.com/office/drawing/2014/main" id="{00000000-0008-0000-0B00-000022320000}"/>
            </a:ext>
          </a:extLst>
        </xdr:cNvPr>
        <xdr:cNvPicPr>
          <a:picLocks noChangeAspect="1"/>
        </xdr:cNvPicPr>
      </xdr:nvPicPr>
      <xdr:blipFill>
        <a:blip xmlns:r="http://schemas.openxmlformats.org/officeDocument/2006/relationships" r:embed="rId18" cstate="print"/>
        <a:srcRect/>
        <a:stretch>
          <a:fillRect/>
        </a:stretch>
      </xdr:blipFill>
      <xdr:spPr bwMode="auto">
        <a:xfrm>
          <a:off x="3143250" y="153466800"/>
          <a:ext cx="1209675" cy="1209675"/>
        </a:xfrm>
        <a:prstGeom prst="rect">
          <a:avLst/>
        </a:prstGeom>
        <a:noFill/>
        <a:ln w="9525">
          <a:noFill/>
          <a:miter lim="800000"/>
          <a:headEnd/>
          <a:tailEnd/>
        </a:ln>
      </xdr:spPr>
    </xdr:pic>
    <xdr:clientData/>
  </xdr:twoCellAnchor>
  <xdr:twoCellAnchor editAs="oneCell">
    <xdr:from>
      <xdr:col>3</xdr:col>
      <xdr:colOff>57150</xdr:colOff>
      <xdr:row>5</xdr:row>
      <xdr:rowOff>38100</xdr:rowOff>
    </xdr:from>
    <xdr:to>
      <xdr:col>3</xdr:col>
      <xdr:colOff>1266825</xdr:colOff>
      <xdr:row>5</xdr:row>
      <xdr:rowOff>1114425</xdr:rowOff>
    </xdr:to>
    <xdr:pic>
      <xdr:nvPicPr>
        <xdr:cNvPr id="12837" name="Рисунок 54" descr="079.jpg">
          <a:extLst>
            <a:ext uri="{FF2B5EF4-FFF2-40B4-BE49-F238E27FC236}">
              <a16:creationId xmlns="" xmlns:a16="http://schemas.microsoft.com/office/drawing/2014/main" id="{00000000-0008-0000-0B00-000025320000}"/>
            </a:ext>
          </a:extLst>
        </xdr:cNvPr>
        <xdr:cNvPicPr>
          <a:picLocks noChangeAspect="1"/>
        </xdr:cNvPicPr>
      </xdr:nvPicPr>
      <xdr:blipFill>
        <a:blip xmlns:r="http://schemas.openxmlformats.org/officeDocument/2006/relationships" r:embed="rId21" cstate="print"/>
        <a:srcRect/>
        <a:stretch>
          <a:fillRect/>
        </a:stretch>
      </xdr:blipFill>
      <xdr:spPr bwMode="auto">
        <a:xfrm>
          <a:off x="3152775" y="1752600"/>
          <a:ext cx="1209675" cy="1076325"/>
        </a:xfrm>
        <a:prstGeom prst="rect">
          <a:avLst/>
        </a:prstGeom>
        <a:noFill/>
        <a:ln w="9525">
          <a:noFill/>
          <a:miter lim="800000"/>
          <a:headEnd/>
          <a:tailEnd/>
        </a:ln>
      </xdr:spPr>
    </xdr:pic>
    <xdr:clientData/>
  </xdr:twoCellAnchor>
  <xdr:twoCellAnchor editAs="oneCell">
    <xdr:from>
      <xdr:col>3</xdr:col>
      <xdr:colOff>47625</xdr:colOff>
      <xdr:row>9</xdr:row>
      <xdr:rowOff>47625</xdr:rowOff>
    </xdr:from>
    <xdr:to>
      <xdr:col>3</xdr:col>
      <xdr:colOff>1257300</xdr:colOff>
      <xdr:row>9</xdr:row>
      <xdr:rowOff>1152525</xdr:rowOff>
    </xdr:to>
    <xdr:pic>
      <xdr:nvPicPr>
        <xdr:cNvPr id="12839" name="Рисунок 56" descr="081.jpg">
          <a:extLst>
            <a:ext uri="{FF2B5EF4-FFF2-40B4-BE49-F238E27FC236}">
              <a16:creationId xmlns="" xmlns:a16="http://schemas.microsoft.com/office/drawing/2014/main" id="{00000000-0008-0000-0B00-000027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43250" y="6553200"/>
          <a:ext cx="1209675" cy="1104900"/>
        </a:xfrm>
        <a:prstGeom prst="rect">
          <a:avLst/>
        </a:prstGeom>
        <a:noFill/>
        <a:ln w="9525">
          <a:noFill/>
          <a:miter lim="800000"/>
          <a:headEnd/>
          <a:tailEnd/>
        </a:ln>
      </xdr:spPr>
    </xdr:pic>
    <xdr:clientData/>
  </xdr:twoCellAnchor>
  <xdr:twoCellAnchor editAs="oneCell">
    <xdr:from>
      <xdr:col>3</xdr:col>
      <xdr:colOff>57150</xdr:colOff>
      <xdr:row>12</xdr:row>
      <xdr:rowOff>28575</xdr:rowOff>
    </xdr:from>
    <xdr:to>
      <xdr:col>3</xdr:col>
      <xdr:colOff>1266825</xdr:colOff>
      <xdr:row>12</xdr:row>
      <xdr:rowOff>1057275</xdr:rowOff>
    </xdr:to>
    <xdr:pic>
      <xdr:nvPicPr>
        <xdr:cNvPr id="12841" name="Рисунок 58" descr="083.jpg">
          <a:extLst>
            <a:ext uri="{FF2B5EF4-FFF2-40B4-BE49-F238E27FC236}">
              <a16:creationId xmlns="" xmlns:a16="http://schemas.microsoft.com/office/drawing/2014/main" id="{00000000-0008-0000-0B00-000029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52775" y="10991850"/>
          <a:ext cx="1209675" cy="1028700"/>
        </a:xfrm>
        <a:prstGeom prst="rect">
          <a:avLst/>
        </a:prstGeom>
        <a:noFill/>
        <a:ln w="9525">
          <a:noFill/>
          <a:miter lim="800000"/>
          <a:headEnd/>
          <a:tailEnd/>
        </a:ln>
      </xdr:spPr>
    </xdr:pic>
    <xdr:clientData/>
  </xdr:twoCellAnchor>
  <xdr:twoCellAnchor editAs="oneCell">
    <xdr:from>
      <xdr:col>3</xdr:col>
      <xdr:colOff>47625</xdr:colOff>
      <xdr:row>18</xdr:row>
      <xdr:rowOff>38100</xdr:rowOff>
    </xdr:from>
    <xdr:to>
      <xdr:col>3</xdr:col>
      <xdr:colOff>1285875</xdr:colOff>
      <xdr:row>18</xdr:row>
      <xdr:rowOff>1076325</xdr:rowOff>
    </xdr:to>
    <xdr:pic>
      <xdr:nvPicPr>
        <xdr:cNvPr id="12842" name="Рисунок 59" descr="079.jpg">
          <a:extLst>
            <a:ext uri="{FF2B5EF4-FFF2-40B4-BE49-F238E27FC236}">
              <a16:creationId xmlns="" xmlns:a16="http://schemas.microsoft.com/office/drawing/2014/main" id="{00000000-0008-0000-0B00-00002A320000}"/>
            </a:ext>
          </a:extLst>
        </xdr:cNvPr>
        <xdr:cNvPicPr>
          <a:picLocks noChangeAspect="1"/>
        </xdr:cNvPicPr>
      </xdr:nvPicPr>
      <xdr:blipFill>
        <a:blip xmlns:r="http://schemas.openxmlformats.org/officeDocument/2006/relationships" r:embed="rId21" cstate="print"/>
        <a:srcRect/>
        <a:stretch>
          <a:fillRect/>
        </a:stretch>
      </xdr:blipFill>
      <xdr:spPr bwMode="auto">
        <a:xfrm>
          <a:off x="3143250" y="17745075"/>
          <a:ext cx="1238250" cy="1038225"/>
        </a:xfrm>
        <a:prstGeom prst="rect">
          <a:avLst/>
        </a:prstGeom>
        <a:noFill/>
        <a:ln w="9525">
          <a:noFill/>
          <a:miter lim="800000"/>
          <a:headEnd/>
          <a:tailEnd/>
        </a:ln>
      </xdr:spPr>
    </xdr:pic>
    <xdr:clientData/>
  </xdr:twoCellAnchor>
  <xdr:twoCellAnchor editAs="oneCell">
    <xdr:from>
      <xdr:col>3</xdr:col>
      <xdr:colOff>47625</xdr:colOff>
      <xdr:row>22</xdr:row>
      <xdr:rowOff>28575</xdr:rowOff>
    </xdr:from>
    <xdr:to>
      <xdr:col>3</xdr:col>
      <xdr:colOff>1285875</xdr:colOff>
      <xdr:row>22</xdr:row>
      <xdr:rowOff>1143000</xdr:rowOff>
    </xdr:to>
    <xdr:pic>
      <xdr:nvPicPr>
        <xdr:cNvPr id="12844" name="Рисунок 61" descr="081.jpg">
          <a:extLst>
            <a:ext uri="{FF2B5EF4-FFF2-40B4-BE49-F238E27FC236}">
              <a16:creationId xmlns="" xmlns:a16="http://schemas.microsoft.com/office/drawing/2014/main" id="{00000000-0008-0000-0B00-00002C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43250" y="22593300"/>
          <a:ext cx="1238250" cy="1114425"/>
        </a:xfrm>
        <a:prstGeom prst="rect">
          <a:avLst/>
        </a:prstGeom>
        <a:noFill/>
        <a:ln w="9525">
          <a:noFill/>
          <a:miter lim="800000"/>
          <a:headEnd/>
          <a:tailEnd/>
        </a:ln>
      </xdr:spPr>
    </xdr:pic>
    <xdr:clientData/>
  </xdr:twoCellAnchor>
  <xdr:twoCellAnchor editAs="oneCell">
    <xdr:from>
      <xdr:col>3</xdr:col>
      <xdr:colOff>47625</xdr:colOff>
      <xdr:row>25</xdr:row>
      <xdr:rowOff>28575</xdr:rowOff>
    </xdr:from>
    <xdr:to>
      <xdr:col>3</xdr:col>
      <xdr:colOff>1295400</xdr:colOff>
      <xdr:row>25</xdr:row>
      <xdr:rowOff>1133475</xdr:rowOff>
    </xdr:to>
    <xdr:pic>
      <xdr:nvPicPr>
        <xdr:cNvPr id="12846" name="Рисунок 63" descr="083.jpg">
          <a:extLst>
            <a:ext uri="{FF2B5EF4-FFF2-40B4-BE49-F238E27FC236}">
              <a16:creationId xmlns="" xmlns:a16="http://schemas.microsoft.com/office/drawing/2014/main" id="{00000000-0008-0000-0B00-00002E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43250" y="26374725"/>
          <a:ext cx="1247775" cy="1104900"/>
        </a:xfrm>
        <a:prstGeom prst="rect">
          <a:avLst/>
        </a:prstGeom>
        <a:noFill/>
        <a:ln w="9525">
          <a:noFill/>
          <a:miter lim="800000"/>
          <a:headEnd/>
          <a:tailEnd/>
        </a:ln>
      </xdr:spPr>
    </xdr:pic>
    <xdr:clientData/>
  </xdr:twoCellAnchor>
  <xdr:twoCellAnchor editAs="oneCell">
    <xdr:from>
      <xdr:col>3</xdr:col>
      <xdr:colOff>47625</xdr:colOff>
      <xdr:row>13</xdr:row>
      <xdr:rowOff>38100</xdr:rowOff>
    </xdr:from>
    <xdr:to>
      <xdr:col>3</xdr:col>
      <xdr:colOff>1257300</xdr:colOff>
      <xdr:row>13</xdr:row>
      <xdr:rowOff>1247775</xdr:rowOff>
    </xdr:to>
    <xdr:pic>
      <xdr:nvPicPr>
        <xdr:cNvPr id="12847" name="Рисунок 66" descr="074.jpg">
          <a:extLst>
            <a:ext uri="{FF2B5EF4-FFF2-40B4-BE49-F238E27FC236}">
              <a16:creationId xmlns="" xmlns:a16="http://schemas.microsoft.com/office/drawing/2014/main" id="{00000000-0008-0000-0B00-00002F320000}"/>
            </a:ext>
          </a:extLst>
        </xdr:cNvPr>
        <xdr:cNvPicPr>
          <a:picLocks noChangeAspect="1"/>
        </xdr:cNvPicPr>
      </xdr:nvPicPr>
      <xdr:blipFill>
        <a:blip xmlns:r="http://schemas.openxmlformats.org/officeDocument/2006/relationships" r:embed="rId19" cstate="print"/>
        <a:srcRect/>
        <a:stretch>
          <a:fillRect/>
        </a:stretch>
      </xdr:blipFill>
      <xdr:spPr bwMode="auto">
        <a:xfrm>
          <a:off x="3143250" y="36728400"/>
          <a:ext cx="1209675" cy="1209675"/>
        </a:xfrm>
        <a:prstGeom prst="rect">
          <a:avLst/>
        </a:prstGeom>
        <a:noFill/>
        <a:ln w="9525">
          <a:noFill/>
          <a:miter lim="800000"/>
          <a:headEnd/>
          <a:tailEnd/>
        </a:ln>
      </xdr:spPr>
    </xdr:pic>
    <xdr:clientData/>
  </xdr:twoCellAnchor>
  <xdr:twoCellAnchor editAs="oneCell">
    <xdr:from>
      <xdr:col>3</xdr:col>
      <xdr:colOff>66675</xdr:colOff>
      <xdr:row>19</xdr:row>
      <xdr:rowOff>38100</xdr:rowOff>
    </xdr:from>
    <xdr:to>
      <xdr:col>3</xdr:col>
      <xdr:colOff>1276350</xdr:colOff>
      <xdr:row>19</xdr:row>
      <xdr:rowOff>1247775</xdr:rowOff>
    </xdr:to>
    <xdr:pic>
      <xdr:nvPicPr>
        <xdr:cNvPr id="12848" name="Рисунок 67" descr="063.jpg">
          <a:extLst>
            <a:ext uri="{FF2B5EF4-FFF2-40B4-BE49-F238E27FC236}">
              <a16:creationId xmlns="" xmlns:a16="http://schemas.microsoft.com/office/drawing/2014/main" id="{00000000-0008-0000-0B00-000030320000}"/>
            </a:ext>
          </a:extLst>
        </xdr:cNvPr>
        <xdr:cNvPicPr>
          <a:picLocks noChangeAspect="1"/>
        </xdr:cNvPicPr>
      </xdr:nvPicPr>
      <xdr:blipFill>
        <a:blip xmlns:r="http://schemas.openxmlformats.org/officeDocument/2006/relationships" r:embed="rId8" cstate="print"/>
        <a:srcRect/>
        <a:stretch>
          <a:fillRect/>
        </a:stretch>
      </xdr:blipFill>
      <xdr:spPr bwMode="auto">
        <a:xfrm>
          <a:off x="3162300" y="45281850"/>
          <a:ext cx="1209675" cy="1209675"/>
        </a:xfrm>
        <a:prstGeom prst="rect">
          <a:avLst/>
        </a:prstGeom>
        <a:noFill/>
        <a:ln w="9525">
          <a:noFill/>
          <a:miter lim="800000"/>
          <a:headEnd/>
          <a:tailEnd/>
        </a:ln>
      </xdr:spPr>
    </xdr:pic>
    <xdr:clientData/>
  </xdr:twoCellAnchor>
  <xdr:twoCellAnchor editAs="oneCell">
    <xdr:from>
      <xdr:col>3</xdr:col>
      <xdr:colOff>47625</xdr:colOff>
      <xdr:row>23</xdr:row>
      <xdr:rowOff>47625</xdr:rowOff>
    </xdr:from>
    <xdr:to>
      <xdr:col>3</xdr:col>
      <xdr:colOff>1257300</xdr:colOff>
      <xdr:row>23</xdr:row>
      <xdr:rowOff>1257300</xdr:rowOff>
    </xdr:to>
    <xdr:pic>
      <xdr:nvPicPr>
        <xdr:cNvPr id="12849" name="Рисунок 68" descr="070.jpg">
          <a:extLst>
            <a:ext uri="{FF2B5EF4-FFF2-40B4-BE49-F238E27FC236}">
              <a16:creationId xmlns="" xmlns:a16="http://schemas.microsoft.com/office/drawing/2014/main" id="{00000000-0008-0000-0B00-000031320000}"/>
            </a:ext>
          </a:extLst>
        </xdr:cNvPr>
        <xdr:cNvPicPr>
          <a:picLocks noChangeAspect="1"/>
        </xdr:cNvPicPr>
      </xdr:nvPicPr>
      <xdr:blipFill>
        <a:blip xmlns:r="http://schemas.openxmlformats.org/officeDocument/2006/relationships" r:embed="rId16" cstate="print"/>
        <a:srcRect/>
        <a:stretch>
          <a:fillRect/>
        </a:stretch>
      </xdr:blipFill>
      <xdr:spPr bwMode="auto">
        <a:xfrm>
          <a:off x="3143250" y="48472725"/>
          <a:ext cx="1209675" cy="1209675"/>
        </a:xfrm>
        <a:prstGeom prst="rect">
          <a:avLst/>
        </a:prstGeom>
        <a:noFill/>
        <a:ln w="9525">
          <a:noFill/>
          <a:miter lim="800000"/>
          <a:headEnd/>
          <a:tailEnd/>
        </a:ln>
      </xdr:spPr>
    </xdr:pic>
    <xdr:clientData/>
  </xdr:twoCellAnchor>
  <xdr:twoCellAnchor editAs="oneCell">
    <xdr:from>
      <xdr:col>3</xdr:col>
      <xdr:colOff>47625</xdr:colOff>
      <xdr:row>26</xdr:row>
      <xdr:rowOff>28575</xdr:rowOff>
    </xdr:from>
    <xdr:to>
      <xdr:col>3</xdr:col>
      <xdr:colOff>1257300</xdr:colOff>
      <xdr:row>26</xdr:row>
      <xdr:rowOff>1238250</xdr:rowOff>
    </xdr:to>
    <xdr:pic>
      <xdr:nvPicPr>
        <xdr:cNvPr id="12851" name="Рисунок 70" descr="074.jpg">
          <a:extLst>
            <a:ext uri="{FF2B5EF4-FFF2-40B4-BE49-F238E27FC236}">
              <a16:creationId xmlns="" xmlns:a16="http://schemas.microsoft.com/office/drawing/2014/main" id="{00000000-0008-0000-0B00-000033320000}"/>
            </a:ext>
          </a:extLst>
        </xdr:cNvPr>
        <xdr:cNvPicPr>
          <a:picLocks noChangeAspect="1"/>
        </xdr:cNvPicPr>
      </xdr:nvPicPr>
      <xdr:blipFill>
        <a:blip xmlns:r="http://schemas.openxmlformats.org/officeDocument/2006/relationships" r:embed="rId19" cstate="print"/>
        <a:srcRect/>
        <a:stretch>
          <a:fillRect/>
        </a:stretch>
      </xdr:blipFill>
      <xdr:spPr bwMode="auto">
        <a:xfrm>
          <a:off x="3143250" y="52939950"/>
          <a:ext cx="1209675" cy="1209675"/>
        </a:xfrm>
        <a:prstGeom prst="rect">
          <a:avLst/>
        </a:prstGeom>
        <a:noFill/>
        <a:ln w="9525">
          <a:noFill/>
          <a:miter lim="800000"/>
          <a:headEnd/>
          <a:tailEnd/>
        </a:ln>
      </xdr:spPr>
    </xdr:pic>
    <xdr:clientData/>
  </xdr:twoCellAnchor>
  <xdr:twoCellAnchor editAs="oneCell">
    <xdr:from>
      <xdr:col>3</xdr:col>
      <xdr:colOff>47625</xdr:colOff>
      <xdr:row>34</xdr:row>
      <xdr:rowOff>38100</xdr:rowOff>
    </xdr:from>
    <xdr:to>
      <xdr:col>3</xdr:col>
      <xdr:colOff>1257300</xdr:colOff>
      <xdr:row>34</xdr:row>
      <xdr:rowOff>1247775</xdr:rowOff>
    </xdr:to>
    <xdr:pic>
      <xdr:nvPicPr>
        <xdr:cNvPr id="12853" name="Рисунок 72" descr="066.jpg">
          <a:extLst>
            <a:ext uri="{FF2B5EF4-FFF2-40B4-BE49-F238E27FC236}">
              <a16:creationId xmlns="" xmlns:a16="http://schemas.microsoft.com/office/drawing/2014/main" id="{00000000-0008-0000-0B00-000035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59512200"/>
          <a:ext cx="1209675" cy="1209675"/>
        </a:xfrm>
        <a:prstGeom prst="rect">
          <a:avLst/>
        </a:prstGeom>
        <a:noFill/>
        <a:ln w="9525">
          <a:noFill/>
          <a:miter lim="800000"/>
          <a:headEnd/>
          <a:tailEnd/>
        </a:ln>
      </xdr:spPr>
    </xdr:pic>
    <xdr:clientData/>
  </xdr:twoCellAnchor>
  <xdr:twoCellAnchor editAs="oneCell">
    <xdr:from>
      <xdr:col>3</xdr:col>
      <xdr:colOff>47625</xdr:colOff>
      <xdr:row>36</xdr:row>
      <xdr:rowOff>38100</xdr:rowOff>
    </xdr:from>
    <xdr:to>
      <xdr:col>3</xdr:col>
      <xdr:colOff>1257300</xdr:colOff>
      <xdr:row>36</xdr:row>
      <xdr:rowOff>1247775</xdr:rowOff>
    </xdr:to>
    <xdr:pic>
      <xdr:nvPicPr>
        <xdr:cNvPr id="12855" name="Рисунок 74" descr="073.jpg">
          <a:extLst>
            <a:ext uri="{FF2B5EF4-FFF2-40B4-BE49-F238E27FC236}">
              <a16:creationId xmlns="" xmlns:a16="http://schemas.microsoft.com/office/drawing/2014/main" id="{00000000-0008-0000-0B00-000037320000}"/>
            </a:ext>
          </a:extLst>
        </xdr:cNvPr>
        <xdr:cNvPicPr>
          <a:picLocks noChangeAspect="1"/>
        </xdr:cNvPicPr>
      </xdr:nvPicPr>
      <xdr:blipFill>
        <a:blip xmlns:r="http://schemas.openxmlformats.org/officeDocument/2006/relationships" r:embed="rId17" cstate="print"/>
        <a:srcRect/>
        <a:stretch>
          <a:fillRect/>
        </a:stretch>
      </xdr:blipFill>
      <xdr:spPr bwMode="auto">
        <a:xfrm>
          <a:off x="3143250" y="64693800"/>
          <a:ext cx="1209675" cy="1209675"/>
        </a:xfrm>
        <a:prstGeom prst="rect">
          <a:avLst/>
        </a:prstGeom>
        <a:noFill/>
        <a:ln w="9525">
          <a:noFill/>
          <a:miter lim="800000"/>
          <a:headEnd/>
          <a:tailEnd/>
        </a:ln>
      </xdr:spPr>
    </xdr:pic>
    <xdr:clientData/>
  </xdr:twoCellAnchor>
  <xdr:twoCellAnchor editAs="oneCell">
    <xdr:from>
      <xdr:col>3</xdr:col>
      <xdr:colOff>57150</xdr:colOff>
      <xdr:row>38</xdr:row>
      <xdr:rowOff>38100</xdr:rowOff>
    </xdr:from>
    <xdr:to>
      <xdr:col>3</xdr:col>
      <xdr:colOff>1266825</xdr:colOff>
      <xdr:row>38</xdr:row>
      <xdr:rowOff>1247775</xdr:rowOff>
    </xdr:to>
    <xdr:pic>
      <xdr:nvPicPr>
        <xdr:cNvPr id="12856" name="Рисунок 75" descr="069.jpg">
          <a:extLst>
            <a:ext uri="{FF2B5EF4-FFF2-40B4-BE49-F238E27FC236}">
              <a16:creationId xmlns="" xmlns:a16="http://schemas.microsoft.com/office/drawing/2014/main" id="{00000000-0008-0000-0B00-000038320000}"/>
            </a:ext>
          </a:extLst>
        </xdr:cNvPr>
        <xdr:cNvPicPr>
          <a:picLocks noChangeAspect="1"/>
        </xdr:cNvPicPr>
      </xdr:nvPicPr>
      <xdr:blipFill>
        <a:blip xmlns:r="http://schemas.openxmlformats.org/officeDocument/2006/relationships" r:embed="rId14" cstate="print"/>
        <a:srcRect/>
        <a:stretch>
          <a:fillRect/>
        </a:stretch>
      </xdr:blipFill>
      <xdr:spPr bwMode="auto">
        <a:xfrm>
          <a:off x="3152775" y="67246500"/>
          <a:ext cx="1209675" cy="1209675"/>
        </a:xfrm>
        <a:prstGeom prst="rect">
          <a:avLst/>
        </a:prstGeom>
        <a:noFill/>
        <a:ln w="9525">
          <a:noFill/>
          <a:miter lim="800000"/>
          <a:headEnd/>
          <a:tailEnd/>
        </a:ln>
      </xdr:spPr>
    </xdr:pic>
    <xdr:clientData/>
  </xdr:twoCellAnchor>
  <xdr:twoCellAnchor editAs="oneCell">
    <xdr:from>
      <xdr:col>3</xdr:col>
      <xdr:colOff>47625</xdr:colOff>
      <xdr:row>40</xdr:row>
      <xdr:rowOff>38100</xdr:rowOff>
    </xdr:from>
    <xdr:to>
      <xdr:col>3</xdr:col>
      <xdr:colOff>1257300</xdr:colOff>
      <xdr:row>40</xdr:row>
      <xdr:rowOff>1247775</xdr:rowOff>
    </xdr:to>
    <xdr:pic>
      <xdr:nvPicPr>
        <xdr:cNvPr id="12857" name="Рисунок 76" descr="076.jpg">
          <a:extLst>
            <a:ext uri="{FF2B5EF4-FFF2-40B4-BE49-F238E27FC236}">
              <a16:creationId xmlns="" xmlns:a16="http://schemas.microsoft.com/office/drawing/2014/main" id="{00000000-0008-0000-0B00-000039320000}"/>
            </a:ext>
          </a:extLst>
        </xdr:cNvPr>
        <xdr:cNvPicPr>
          <a:picLocks noChangeAspect="1"/>
        </xdr:cNvPicPr>
      </xdr:nvPicPr>
      <xdr:blipFill>
        <a:blip xmlns:r="http://schemas.openxmlformats.org/officeDocument/2006/relationships" r:embed="rId20" cstate="print"/>
        <a:srcRect/>
        <a:stretch>
          <a:fillRect/>
        </a:stretch>
      </xdr:blipFill>
      <xdr:spPr bwMode="auto">
        <a:xfrm>
          <a:off x="3143250" y="69856350"/>
          <a:ext cx="1209675" cy="1209675"/>
        </a:xfrm>
        <a:prstGeom prst="rect">
          <a:avLst/>
        </a:prstGeom>
        <a:noFill/>
        <a:ln w="9525">
          <a:noFill/>
          <a:miter lim="800000"/>
          <a:headEnd/>
          <a:tailEnd/>
        </a:ln>
      </xdr:spPr>
    </xdr:pic>
    <xdr:clientData/>
  </xdr:twoCellAnchor>
  <xdr:twoCellAnchor editAs="oneCell">
    <xdr:from>
      <xdr:col>3</xdr:col>
      <xdr:colOff>57150</xdr:colOff>
      <xdr:row>6</xdr:row>
      <xdr:rowOff>28575</xdr:rowOff>
    </xdr:from>
    <xdr:to>
      <xdr:col>3</xdr:col>
      <xdr:colOff>1266825</xdr:colOff>
      <xdr:row>6</xdr:row>
      <xdr:rowOff>1238250</xdr:rowOff>
    </xdr:to>
    <xdr:pic>
      <xdr:nvPicPr>
        <xdr:cNvPr id="12858" name="Рисунок 78" descr="063.jpg">
          <a:extLst>
            <a:ext uri="{FF2B5EF4-FFF2-40B4-BE49-F238E27FC236}">
              <a16:creationId xmlns="" xmlns:a16="http://schemas.microsoft.com/office/drawing/2014/main" id="{00000000-0008-0000-0B00-00003A32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29070300"/>
          <a:ext cx="1209675" cy="1209675"/>
        </a:xfrm>
        <a:prstGeom prst="rect">
          <a:avLst/>
        </a:prstGeom>
        <a:noFill/>
        <a:ln w="9525">
          <a:noFill/>
          <a:miter lim="800000"/>
          <a:headEnd/>
          <a:tailEnd/>
        </a:ln>
      </xdr:spPr>
    </xdr:pic>
    <xdr:clientData/>
  </xdr:twoCellAnchor>
  <xdr:twoCellAnchor editAs="oneCell">
    <xdr:from>
      <xdr:col>3</xdr:col>
      <xdr:colOff>57150</xdr:colOff>
      <xdr:row>10</xdr:row>
      <xdr:rowOff>38100</xdr:rowOff>
    </xdr:from>
    <xdr:to>
      <xdr:col>3</xdr:col>
      <xdr:colOff>1266825</xdr:colOff>
      <xdr:row>10</xdr:row>
      <xdr:rowOff>1247775</xdr:rowOff>
    </xdr:to>
    <xdr:pic>
      <xdr:nvPicPr>
        <xdr:cNvPr id="12859" name="Рисунок 79" descr="070.jpg">
          <a:extLst>
            <a:ext uri="{FF2B5EF4-FFF2-40B4-BE49-F238E27FC236}">
              <a16:creationId xmlns="" xmlns:a16="http://schemas.microsoft.com/office/drawing/2014/main" id="{00000000-0008-0000-0B00-00003B320000}"/>
            </a:ext>
          </a:extLst>
        </xdr:cNvPr>
        <xdr:cNvPicPr>
          <a:picLocks noChangeAspect="1"/>
        </xdr:cNvPicPr>
      </xdr:nvPicPr>
      <xdr:blipFill>
        <a:blip xmlns:r="http://schemas.openxmlformats.org/officeDocument/2006/relationships" r:embed="rId16" cstate="print"/>
        <a:srcRect/>
        <a:stretch>
          <a:fillRect/>
        </a:stretch>
      </xdr:blipFill>
      <xdr:spPr bwMode="auto">
        <a:xfrm>
          <a:off x="3152775" y="8448675"/>
          <a:ext cx="1209675" cy="1209675"/>
        </a:xfrm>
        <a:prstGeom prst="rect">
          <a:avLst/>
        </a:prstGeom>
        <a:noFill/>
        <a:ln w="9525">
          <a:noFill/>
          <a:miter lim="800000"/>
          <a:headEnd/>
          <a:tailEnd/>
        </a:ln>
      </xdr:spPr>
    </xdr:pic>
    <xdr:clientData/>
  </xdr:twoCellAnchor>
  <xdr:twoCellAnchor editAs="oneCell">
    <xdr:from>
      <xdr:col>3</xdr:col>
      <xdr:colOff>57150</xdr:colOff>
      <xdr:row>55</xdr:row>
      <xdr:rowOff>38100</xdr:rowOff>
    </xdr:from>
    <xdr:to>
      <xdr:col>3</xdr:col>
      <xdr:colOff>1266825</xdr:colOff>
      <xdr:row>55</xdr:row>
      <xdr:rowOff>1123950</xdr:rowOff>
    </xdr:to>
    <xdr:pic>
      <xdr:nvPicPr>
        <xdr:cNvPr id="12864" name="Рисунок 86" descr="083.jpg">
          <a:extLst>
            <a:ext uri="{FF2B5EF4-FFF2-40B4-BE49-F238E27FC236}">
              <a16:creationId xmlns="" xmlns:a16="http://schemas.microsoft.com/office/drawing/2014/main" id="{00000000-0008-0000-0B00-000040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52775" y="59950350"/>
          <a:ext cx="1209675" cy="1085850"/>
        </a:xfrm>
        <a:prstGeom prst="rect">
          <a:avLst/>
        </a:prstGeom>
        <a:noFill/>
        <a:ln w="9525">
          <a:noFill/>
          <a:miter lim="800000"/>
          <a:headEnd/>
          <a:tailEnd/>
        </a:ln>
      </xdr:spPr>
    </xdr:pic>
    <xdr:clientData/>
  </xdr:twoCellAnchor>
  <xdr:twoCellAnchor editAs="oneCell">
    <xdr:from>
      <xdr:col>3</xdr:col>
      <xdr:colOff>47625</xdr:colOff>
      <xdr:row>48</xdr:row>
      <xdr:rowOff>28575</xdr:rowOff>
    </xdr:from>
    <xdr:to>
      <xdr:col>3</xdr:col>
      <xdr:colOff>1285875</xdr:colOff>
      <xdr:row>48</xdr:row>
      <xdr:rowOff>1162050</xdr:rowOff>
    </xdr:to>
    <xdr:pic>
      <xdr:nvPicPr>
        <xdr:cNvPr id="12865" name="Рисунок 87" descr="083.jpg">
          <a:extLst>
            <a:ext uri="{FF2B5EF4-FFF2-40B4-BE49-F238E27FC236}">
              <a16:creationId xmlns="" xmlns:a16="http://schemas.microsoft.com/office/drawing/2014/main" id="{00000000-0008-0000-0B00-000041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43250" y="51787425"/>
          <a:ext cx="1238250" cy="1133475"/>
        </a:xfrm>
        <a:prstGeom prst="rect">
          <a:avLst/>
        </a:prstGeom>
        <a:noFill/>
        <a:ln w="9525">
          <a:noFill/>
          <a:miter lim="800000"/>
          <a:headEnd/>
          <a:tailEnd/>
        </a:ln>
      </xdr:spPr>
    </xdr:pic>
    <xdr:clientData/>
  </xdr:twoCellAnchor>
  <xdr:twoCellAnchor editAs="oneCell">
    <xdr:from>
      <xdr:col>3</xdr:col>
      <xdr:colOff>57150</xdr:colOff>
      <xdr:row>46</xdr:row>
      <xdr:rowOff>47625</xdr:rowOff>
    </xdr:from>
    <xdr:to>
      <xdr:col>3</xdr:col>
      <xdr:colOff>1266825</xdr:colOff>
      <xdr:row>46</xdr:row>
      <xdr:rowOff>1181100</xdr:rowOff>
    </xdr:to>
    <xdr:pic>
      <xdr:nvPicPr>
        <xdr:cNvPr id="12866" name="Рисунок 88" descr="081.jpg">
          <a:extLst>
            <a:ext uri="{FF2B5EF4-FFF2-40B4-BE49-F238E27FC236}">
              <a16:creationId xmlns="" xmlns:a16="http://schemas.microsoft.com/office/drawing/2014/main" id="{00000000-0008-0000-0B00-000042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52775" y="50587275"/>
          <a:ext cx="1209675" cy="1133475"/>
        </a:xfrm>
        <a:prstGeom prst="rect">
          <a:avLst/>
        </a:prstGeom>
        <a:noFill/>
        <a:ln w="9525">
          <a:noFill/>
          <a:miter lim="800000"/>
          <a:headEnd/>
          <a:tailEnd/>
        </a:ln>
      </xdr:spPr>
    </xdr:pic>
    <xdr:clientData/>
  </xdr:twoCellAnchor>
  <xdr:twoCellAnchor editAs="oneCell">
    <xdr:from>
      <xdr:col>3</xdr:col>
      <xdr:colOff>47625</xdr:colOff>
      <xdr:row>60</xdr:row>
      <xdr:rowOff>38100</xdr:rowOff>
    </xdr:from>
    <xdr:to>
      <xdr:col>3</xdr:col>
      <xdr:colOff>1257300</xdr:colOff>
      <xdr:row>60</xdr:row>
      <xdr:rowOff>1247775</xdr:rowOff>
    </xdr:to>
    <xdr:pic>
      <xdr:nvPicPr>
        <xdr:cNvPr id="12890" name="Рисунок 112" descr="085.jpg">
          <a:extLst>
            <a:ext uri="{FF2B5EF4-FFF2-40B4-BE49-F238E27FC236}">
              <a16:creationId xmlns="" xmlns:a16="http://schemas.microsoft.com/office/drawing/2014/main" id="{00000000-0008-0000-0B00-00005A320000}"/>
            </a:ext>
          </a:extLst>
        </xdr:cNvPr>
        <xdr:cNvPicPr>
          <a:picLocks noChangeAspect="1"/>
        </xdr:cNvPicPr>
      </xdr:nvPicPr>
      <xdr:blipFill>
        <a:blip xmlns:r="http://schemas.openxmlformats.org/officeDocument/2006/relationships" r:embed="rId24" cstate="print"/>
        <a:srcRect/>
        <a:stretch>
          <a:fillRect/>
        </a:stretch>
      </xdr:blipFill>
      <xdr:spPr bwMode="auto">
        <a:xfrm>
          <a:off x="3143250" y="87982425"/>
          <a:ext cx="1209675" cy="1209675"/>
        </a:xfrm>
        <a:prstGeom prst="rect">
          <a:avLst/>
        </a:prstGeom>
        <a:noFill/>
        <a:ln w="9525">
          <a:noFill/>
          <a:miter lim="800000"/>
          <a:headEnd/>
          <a:tailEnd/>
        </a:ln>
      </xdr:spPr>
    </xdr:pic>
    <xdr:clientData/>
  </xdr:twoCellAnchor>
  <xdr:twoCellAnchor editAs="oneCell">
    <xdr:from>
      <xdr:col>3</xdr:col>
      <xdr:colOff>38100</xdr:colOff>
      <xdr:row>61</xdr:row>
      <xdr:rowOff>38100</xdr:rowOff>
    </xdr:from>
    <xdr:to>
      <xdr:col>3</xdr:col>
      <xdr:colOff>1247775</xdr:colOff>
      <xdr:row>61</xdr:row>
      <xdr:rowOff>1247775</xdr:rowOff>
    </xdr:to>
    <xdr:pic>
      <xdr:nvPicPr>
        <xdr:cNvPr id="12891" name="Рисунок 114" descr="075.jpg">
          <a:extLst>
            <a:ext uri="{FF2B5EF4-FFF2-40B4-BE49-F238E27FC236}">
              <a16:creationId xmlns="" xmlns:a16="http://schemas.microsoft.com/office/drawing/2014/main" id="{00000000-0008-0000-0B00-00005B320000}"/>
            </a:ext>
          </a:extLst>
        </xdr:cNvPr>
        <xdr:cNvPicPr>
          <a:picLocks noChangeAspect="1"/>
        </xdr:cNvPicPr>
      </xdr:nvPicPr>
      <xdr:blipFill>
        <a:blip xmlns:r="http://schemas.openxmlformats.org/officeDocument/2006/relationships" r:embed="rId18" cstate="print"/>
        <a:srcRect/>
        <a:stretch>
          <a:fillRect/>
        </a:stretch>
      </xdr:blipFill>
      <xdr:spPr bwMode="auto">
        <a:xfrm>
          <a:off x="3133725" y="89258775"/>
          <a:ext cx="1209675" cy="1209675"/>
        </a:xfrm>
        <a:prstGeom prst="rect">
          <a:avLst/>
        </a:prstGeom>
        <a:noFill/>
        <a:ln w="9525">
          <a:noFill/>
          <a:miter lim="800000"/>
          <a:headEnd/>
          <a:tailEnd/>
        </a:ln>
      </xdr:spPr>
    </xdr:pic>
    <xdr:clientData/>
  </xdr:twoCellAnchor>
  <xdr:twoCellAnchor editAs="oneCell">
    <xdr:from>
      <xdr:col>3</xdr:col>
      <xdr:colOff>47625</xdr:colOff>
      <xdr:row>62</xdr:row>
      <xdr:rowOff>47625</xdr:rowOff>
    </xdr:from>
    <xdr:to>
      <xdr:col>3</xdr:col>
      <xdr:colOff>1257300</xdr:colOff>
      <xdr:row>62</xdr:row>
      <xdr:rowOff>1257300</xdr:rowOff>
    </xdr:to>
    <xdr:pic>
      <xdr:nvPicPr>
        <xdr:cNvPr id="12892" name="Рисунок 115" descr="086.jpg">
          <a:extLst>
            <a:ext uri="{FF2B5EF4-FFF2-40B4-BE49-F238E27FC236}">
              <a16:creationId xmlns="" xmlns:a16="http://schemas.microsoft.com/office/drawing/2014/main" id="{00000000-0008-0000-0B00-00005C320000}"/>
            </a:ext>
          </a:extLst>
        </xdr:cNvPr>
        <xdr:cNvPicPr>
          <a:picLocks noChangeAspect="1"/>
        </xdr:cNvPicPr>
      </xdr:nvPicPr>
      <xdr:blipFill>
        <a:blip xmlns:r="http://schemas.openxmlformats.org/officeDocument/2006/relationships" r:embed="rId25" cstate="print"/>
        <a:srcRect/>
        <a:stretch>
          <a:fillRect/>
        </a:stretch>
      </xdr:blipFill>
      <xdr:spPr bwMode="auto">
        <a:xfrm>
          <a:off x="3143250" y="90544650"/>
          <a:ext cx="1209675" cy="1209675"/>
        </a:xfrm>
        <a:prstGeom prst="rect">
          <a:avLst/>
        </a:prstGeom>
        <a:noFill/>
        <a:ln w="9525">
          <a:noFill/>
          <a:miter lim="800000"/>
          <a:headEnd/>
          <a:tailEnd/>
        </a:ln>
      </xdr:spPr>
    </xdr:pic>
    <xdr:clientData/>
  </xdr:twoCellAnchor>
  <xdr:twoCellAnchor editAs="oneCell">
    <xdr:from>
      <xdr:col>3</xdr:col>
      <xdr:colOff>47625</xdr:colOff>
      <xdr:row>63</xdr:row>
      <xdr:rowOff>38100</xdr:rowOff>
    </xdr:from>
    <xdr:to>
      <xdr:col>3</xdr:col>
      <xdr:colOff>1257300</xdr:colOff>
      <xdr:row>63</xdr:row>
      <xdr:rowOff>1247775</xdr:rowOff>
    </xdr:to>
    <xdr:pic>
      <xdr:nvPicPr>
        <xdr:cNvPr id="12893" name="Рисунок 116" descr="071.jpg">
          <a:extLst>
            <a:ext uri="{FF2B5EF4-FFF2-40B4-BE49-F238E27FC236}">
              <a16:creationId xmlns="" xmlns:a16="http://schemas.microsoft.com/office/drawing/2014/main" id="{00000000-0008-0000-0B00-00005D320000}"/>
            </a:ext>
          </a:extLst>
        </xdr:cNvPr>
        <xdr:cNvPicPr>
          <a:picLocks noChangeAspect="1"/>
        </xdr:cNvPicPr>
      </xdr:nvPicPr>
      <xdr:blipFill>
        <a:blip xmlns:r="http://schemas.openxmlformats.org/officeDocument/2006/relationships" r:embed="rId15" cstate="print"/>
        <a:srcRect/>
        <a:stretch>
          <a:fillRect/>
        </a:stretch>
      </xdr:blipFill>
      <xdr:spPr bwMode="auto">
        <a:xfrm>
          <a:off x="3143250" y="91840050"/>
          <a:ext cx="1209675" cy="1209675"/>
        </a:xfrm>
        <a:prstGeom prst="rect">
          <a:avLst/>
        </a:prstGeom>
        <a:noFill/>
        <a:ln w="9525">
          <a:noFill/>
          <a:miter lim="800000"/>
          <a:headEnd/>
          <a:tailEnd/>
        </a:ln>
      </xdr:spPr>
    </xdr:pic>
    <xdr:clientData/>
  </xdr:twoCellAnchor>
  <xdr:twoCellAnchor editAs="oneCell">
    <xdr:from>
      <xdr:col>3</xdr:col>
      <xdr:colOff>47625</xdr:colOff>
      <xdr:row>65</xdr:row>
      <xdr:rowOff>47625</xdr:rowOff>
    </xdr:from>
    <xdr:to>
      <xdr:col>3</xdr:col>
      <xdr:colOff>1257300</xdr:colOff>
      <xdr:row>65</xdr:row>
      <xdr:rowOff>933450</xdr:rowOff>
    </xdr:to>
    <xdr:pic>
      <xdr:nvPicPr>
        <xdr:cNvPr id="12894" name="Рисунок 117" descr="079.jpg">
          <a:extLst>
            <a:ext uri="{FF2B5EF4-FFF2-40B4-BE49-F238E27FC236}">
              <a16:creationId xmlns="" xmlns:a16="http://schemas.microsoft.com/office/drawing/2014/main" id="{00000000-0008-0000-0B00-00005E320000}"/>
            </a:ext>
          </a:extLst>
        </xdr:cNvPr>
        <xdr:cNvPicPr>
          <a:picLocks noChangeAspect="1"/>
        </xdr:cNvPicPr>
      </xdr:nvPicPr>
      <xdr:blipFill>
        <a:blip xmlns:r="http://schemas.openxmlformats.org/officeDocument/2006/relationships" r:embed="rId21" cstate="print"/>
        <a:srcRect/>
        <a:stretch>
          <a:fillRect/>
        </a:stretch>
      </xdr:blipFill>
      <xdr:spPr bwMode="auto">
        <a:xfrm>
          <a:off x="3143250" y="93506925"/>
          <a:ext cx="1209675" cy="885825"/>
        </a:xfrm>
        <a:prstGeom prst="rect">
          <a:avLst/>
        </a:prstGeom>
        <a:noFill/>
        <a:ln w="9525">
          <a:noFill/>
          <a:miter lim="800000"/>
          <a:headEnd/>
          <a:tailEnd/>
        </a:ln>
      </xdr:spPr>
    </xdr:pic>
    <xdr:clientData/>
  </xdr:twoCellAnchor>
  <xdr:twoCellAnchor editAs="oneCell">
    <xdr:from>
      <xdr:col>3</xdr:col>
      <xdr:colOff>38100</xdr:colOff>
      <xdr:row>67</xdr:row>
      <xdr:rowOff>57150</xdr:rowOff>
    </xdr:from>
    <xdr:to>
      <xdr:col>3</xdr:col>
      <xdr:colOff>1247775</xdr:colOff>
      <xdr:row>67</xdr:row>
      <xdr:rowOff>942975</xdr:rowOff>
    </xdr:to>
    <xdr:pic>
      <xdr:nvPicPr>
        <xdr:cNvPr id="12895" name="Рисунок 118" descr="081.jpg">
          <a:extLst>
            <a:ext uri="{FF2B5EF4-FFF2-40B4-BE49-F238E27FC236}">
              <a16:creationId xmlns="" xmlns:a16="http://schemas.microsoft.com/office/drawing/2014/main" id="{00000000-0008-0000-0B00-00005F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33725" y="94488000"/>
          <a:ext cx="1209675" cy="885825"/>
        </a:xfrm>
        <a:prstGeom prst="rect">
          <a:avLst/>
        </a:prstGeom>
        <a:noFill/>
        <a:ln w="9525">
          <a:noFill/>
          <a:miter lim="800000"/>
          <a:headEnd/>
          <a:tailEnd/>
        </a:ln>
      </xdr:spPr>
    </xdr:pic>
    <xdr:clientData/>
  </xdr:twoCellAnchor>
  <xdr:twoCellAnchor editAs="oneCell">
    <xdr:from>
      <xdr:col>3</xdr:col>
      <xdr:colOff>47625</xdr:colOff>
      <xdr:row>68</xdr:row>
      <xdr:rowOff>47625</xdr:rowOff>
    </xdr:from>
    <xdr:to>
      <xdr:col>3</xdr:col>
      <xdr:colOff>1257300</xdr:colOff>
      <xdr:row>68</xdr:row>
      <xdr:rowOff>933450</xdr:rowOff>
    </xdr:to>
    <xdr:pic>
      <xdr:nvPicPr>
        <xdr:cNvPr id="12896" name="Рисунок 119" descr="083.jpg">
          <a:extLst>
            <a:ext uri="{FF2B5EF4-FFF2-40B4-BE49-F238E27FC236}">
              <a16:creationId xmlns="" xmlns:a16="http://schemas.microsoft.com/office/drawing/2014/main" id="{00000000-0008-0000-0B00-000060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43250" y="95450025"/>
          <a:ext cx="1209675" cy="885825"/>
        </a:xfrm>
        <a:prstGeom prst="rect">
          <a:avLst/>
        </a:prstGeom>
        <a:noFill/>
        <a:ln w="9525">
          <a:noFill/>
          <a:miter lim="800000"/>
          <a:headEnd/>
          <a:tailEnd/>
        </a:ln>
      </xdr:spPr>
    </xdr:pic>
    <xdr:clientData/>
  </xdr:twoCellAnchor>
  <xdr:twoCellAnchor editAs="oneCell">
    <xdr:from>
      <xdr:col>3</xdr:col>
      <xdr:colOff>47625</xdr:colOff>
      <xdr:row>70</xdr:row>
      <xdr:rowOff>47625</xdr:rowOff>
    </xdr:from>
    <xdr:to>
      <xdr:col>3</xdr:col>
      <xdr:colOff>1257300</xdr:colOff>
      <xdr:row>70</xdr:row>
      <xdr:rowOff>933450</xdr:rowOff>
    </xdr:to>
    <xdr:pic>
      <xdr:nvPicPr>
        <xdr:cNvPr id="12897" name="Рисунок 120" descr="079.jpg">
          <a:extLst>
            <a:ext uri="{FF2B5EF4-FFF2-40B4-BE49-F238E27FC236}">
              <a16:creationId xmlns="" xmlns:a16="http://schemas.microsoft.com/office/drawing/2014/main" id="{00000000-0008-0000-0B00-000061320000}"/>
            </a:ext>
          </a:extLst>
        </xdr:cNvPr>
        <xdr:cNvPicPr>
          <a:picLocks noChangeAspect="1"/>
        </xdr:cNvPicPr>
      </xdr:nvPicPr>
      <xdr:blipFill>
        <a:blip xmlns:r="http://schemas.openxmlformats.org/officeDocument/2006/relationships" r:embed="rId21" cstate="print"/>
        <a:srcRect/>
        <a:stretch>
          <a:fillRect/>
        </a:stretch>
      </xdr:blipFill>
      <xdr:spPr bwMode="auto">
        <a:xfrm>
          <a:off x="3143250" y="97431225"/>
          <a:ext cx="1209675" cy="885825"/>
        </a:xfrm>
        <a:prstGeom prst="rect">
          <a:avLst/>
        </a:prstGeom>
        <a:noFill/>
        <a:ln w="9525">
          <a:noFill/>
          <a:miter lim="800000"/>
          <a:headEnd/>
          <a:tailEnd/>
        </a:ln>
      </xdr:spPr>
    </xdr:pic>
    <xdr:clientData/>
  </xdr:twoCellAnchor>
  <xdr:twoCellAnchor editAs="oneCell">
    <xdr:from>
      <xdr:col>3</xdr:col>
      <xdr:colOff>47625</xdr:colOff>
      <xdr:row>71</xdr:row>
      <xdr:rowOff>47625</xdr:rowOff>
    </xdr:from>
    <xdr:to>
      <xdr:col>3</xdr:col>
      <xdr:colOff>1257300</xdr:colOff>
      <xdr:row>71</xdr:row>
      <xdr:rowOff>933450</xdr:rowOff>
    </xdr:to>
    <xdr:pic>
      <xdr:nvPicPr>
        <xdr:cNvPr id="12898" name="Рисунок 121" descr="081.jpg">
          <a:extLst>
            <a:ext uri="{FF2B5EF4-FFF2-40B4-BE49-F238E27FC236}">
              <a16:creationId xmlns="" xmlns:a16="http://schemas.microsoft.com/office/drawing/2014/main" id="{00000000-0008-0000-0B00-000062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43250" y="98402775"/>
          <a:ext cx="1209675" cy="885825"/>
        </a:xfrm>
        <a:prstGeom prst="rect">
          <a:avLst/>
        </a:prstGeom>
        <a:noFill/>
        <a:ln w="9525">
          <a:noFill/>
          <a:miter lim="800000"/>
          <a:headEnd/>
          <a:tailEnd/>
        </a:ln>
      </xdr:spPr>
    </xdr:pic>
    <xdr:clientData/>
  </xdr:twoCellAnchor>
  <xdr:twoCellAnchor editAs="oneCell">
    <xdr:from>
      <xdr:col>3</xdr:col>
      <xdr:colOff>57150</xdr:colOff>
      <xdr:row>72</xdr:row>
      <xdr:rowOff>47625</xdr:rowOff>
    </xdr:from>
    <xdr:to>
      <xdr:col>3</xdr:col>
      <xdr:colOff>1266825</xdr:colOff>
      <xdr:row>72</xdr:row>
      <xdr:rowOff>933450</xdr:rowOff>
    </xdr:to>
    <xdr:pic>
      <xdr:nvPicPr>
        <xdr:cNvPr id="12899" name="Рисунок 122" descr="083.jpg">
          <a:extLst>
            <a:ext uri="{FF2B5EF4-FFF2-40B4-BE49-F238E27FC236}">
              <a16:creationId xmlns="" xmlns:a16="http://schemas.microsoft.com/office/drawing/2014/main" id="{00000000-0008-0000-0B00-000063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52775" y="99393375"/>
          <a:ext cx="1209675" cy="885825"/>
        </a:xfrm>
        <a:prstGeom prst="rect">
          <a:avLst/>
        </a:prstGeom>
        <a:noFill/>
        <a:ln w="9525">
          <a:noFill/>
          <a:miter lim="800000"/>
          <a:headEnd/>
          <a:tailEnd/>
        </a:ln>
      </xdr:spPr>
    </xdr:pic>
    <xdr:clientData/>
  </xdr:twoCellAnchor>
  <xdr:twoCellAnchor editAs="oneCell">
    <xdr:from>
      <xdr:col>3</xdr:col>
      <xdr:colOff>28575</xdr:colOff>
      <xdr:row>132</xdr:row>
      <xdr:rowOff>28575</xdr:rowOff>
    </xdr:from>
    <xdr:to>
      <xdr:col>3</xdr:col>
      <xdr:colOff>1257300</xdr:colOff>
      <xdr:row>132</xdr:row>
      <xdr:rowOff>952500</xdr:rowOff>
    </xdr:to>
    <xdr:pic>
      <xdr:nvPicPr>
        <xdr:cNvPr id="12900" name="Picture 432" descr="DSC00198">
          <a:extLst>
            <a:ext uri="{FF2B5EF4-FFF2-40B4-BE49-F238E27FC236}">
              <a16:creationId xmlns="" xmlns:a16="http://schemas.microsoft.com/office/drawing/2014/main" id="{00000000-0008-0000-0B00-00006432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124200" y="158838900"/>
          <a:ext cx="1228725" cy="923925"/>
        </a:xfrm>
        <a:prstGeom prst="rect">
          <a:avLst/>
        </a:prstGeom>
        <a:noFill/>
        <a:ln w="9525">
          <a:noFill/>
          <a:miter lim="800000"/>
          <a:headEnd/>
          <a:tailEnd/>
        </a:ln>
      </xdr:spPr>
    </xdr:pic>
    <xdr:clientData/>
  </xdr:twoCellAnchor>
  <xdr:twoCellAnchor editAs="oneCell">
    <xdr:from>
      <xdr:col>3</xdr:col>
      <xdr:colOff>38100</xdr:colOff>
      <xdr:row>138</xdr:row>
      <xdr:rowOff>19050</xdr:rowOff>
    </xdr:from>
    <xdr:to>
      <xdr:col>3</xdr:col>
      <xdr:colOff>1266825</xdr:colOff>
      <xdr:row>138</xdr:row>
      <xdr:rowOff>942975</xdr:rowOff>
    </xdr:to>
    <xdr:pic>
      <xdr:nvPicPr>
        <xdr:cNvPr id="12901" name="Picture 432" descr="DSC00198">
          <a:extLst>
            <a:ext uri="{FF2B5EF4-FFF2-40B4-BE49-F238E27FC236}">
              <a16:creationId xmlns="" xmlns:a16="http://schemas.microsoft.com/office/drawing/2014/main" id="{00000000-0008-0000-0B00-00006532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133725" y="164753925"/>
          <a:ext cx="1228725" cy="923925"/>
        </a:xfrm>
        <a:prstGeom prst="rect">
          <a:avLst/>
        </a:prstGeom>
        <a:noFill/>
        <a:ln w="9525">
          <a:noFill/>
          <a:miter lim="800000"/>
          <a:headEnd/>
          <a:tailEnd/>
        </a:ln>
      </xdr:spPr>
    </xdr:pic>
    <xdr:clientData/>
  </xdr:twoCellAnchor>
  <xdr:twoCellAnchor editAs="oneCell">
    <xdr:from>
      <xdr:col>3</xdr:col>
      <xdr:colOff>38100</xdr:colOff>
      <xdr:row>144</xdr:row>
      <xdr:rowOff>19050</xdr:rowOff>
    </xdr:from>
    <xdr:to>
      <xdr:col>3</xdr:col>
      <xdr:colOff>1266825</xdr:colOff>
      <xdr:row>144</xdr:row>
      <xdr:rowOff>942975</xdr:rowOff>
    </xdr:to>
    <xdr:pic>
      <xdr:nvPicPr>
        <xdr:cNvPr id="12902" name="Picture 432" descr="DSC00198">
          <a:extLst>
            <a:ext uri="{FF2B5EF4-FFF2-40B4-BE49-F238E27FC236}">
              <a16:creationId xmlns="" xmlns:a16="http://schemas.microsoft.com/office/drawing/2014/main" id="{00000000-0008-0000-0B00-00006632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133725" y="170668950"/>
          <a:ext cx="1228725" cy="923925"/>
        </a:xfrm>
        <a:prstGeom prst="rect">
          <a:avLst/>
        </a:prstGeom>
        <a:noFill/>
        <a:ln w="9525">
          <a:noFill/>
          <a:miter lim="800000"/>
          <a:headEnd/>
          <a:tailEnd/>
        </a:ln>
      </xdr:spPr>
    </xdr:pic>
    <xdr:clientData/>
  </xdr:twoCellAnchor>
  <xdr:twoCellAnchor editAs="oneCell">
    <xdr:from>
      <xdr:col>3</xdr:col>
      <xdr:colOff>38100</xdr:colOff>
      <xdr:row>133</xdr:row>
      <xdr:rowOff>28575</xdr:rowOff>
    </xdr:from>
    <xdr:to>
      <xdr:col>3</xdr:col>
      <xdr:colOff>1266825</xdr:colOff>
      <xdr:row>133</xdr:row>
      <xdr:rowOff>952500</xdr:rowOff>
    </xdr:to>
    <xdr:pic>
      <xdr:nvPicPr>
        <xdr:cNvPr id="12903" name="Picture 439" descr="DSC00201">
          <a:extLst>
            <a:ext uri="{FF2B5EF4-FFF2-40B4-BE49-F238E27FC236}">
              <a16:creationId xmlns="" xmlns:a16="http://schemas.microsoft.com/office/drawing/2014/main" id="{00000000-0008-0000-0B00-00006732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133725" y="159829500"/>
          <a:ext cx="1228725" cy="923925"/>
        </a:xfrm>
        <a:prstGeom prst="rect">
          <a:avLst/>
        </a:prstGeom>
        <a:noFill/>
        <a:ln w="9525">
          <a:noFill/>
          <a:miter lim="800000"/>
          <a:headEnd/>
          <a:tailEnd/>
        </a:ln>
      </xdr:spPr>
    </xdr:pic>
    <xdr:clientData/>
  </xdr:twoCellAnchor>
  <xdr:twoCellAnchor editAs="oneCell">
    <xdr:from>
      <xdr:col>3</xdr:col>
      <xdr:colOff>47625</xdr:colOff>
      <xdr:row>140</xdr:row>
      <xdr:rowOff>28575</xdr:rowOff>
    </xdr:from>
    <xdr:to>
      <xdr:col>3</xdr:col>
      <xdr:colOff>1276350</xdr:colOff>
      <xdr:row>140</xdr:row>
      <xdr:rowOff>952500</xdr:rowOff>
    </xdr:to>
    <xdr:pic>
      <xdr:nvPicPr>
        <xdr:cNvPr id="12904" name="Picture 439" descr="DSC00201">
          <a:extLst>
            <a:ext uri="{FF2B5EF4-FFF2-40B4-BE49-F238E27FC236}">
              <a16:creationId xmlns="" xmlns:a16="http://schemas.microsoft.com/office/drawing/2014/main" id="{00000000-0008-0000-0B00-00006832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143250" y="166706550"/>
          <a:ext cx="1228725" cy="923925"/>
        </a:xfrm>
        <a:prstGeom prst="rect">
          <a:avLst/>
        </a:prstGeom>
        <a:noFill/>
        <a:ln w="9525">
          <a:noFill/>
          <a:miter lim="800000"/>
          <a:headEnd/>
          <a:tailEnd/>
        </a:ln>
      </xdr:spPr>
    </xdr:pic>
    <xdr:clientData/>
  </xdr:twoCellAnchor>
  <xdr:twoCellAnchor editAs="oneCell">
    <xdr:from>
      <xdr:col>3</xdr:col>
      <xdr:colOff>47625</xdr:colOff>
      <xdr:row>146</xdr:row>
      <xdr:rowOff>28575</xdr:rowOff>
    </xdr:from>
    <xdr:to>
      <xdr:col>3</xdr:col>
      <xdr:colOff>1276350</xdr:colOff>
      <xdr:row>146</xdr:row>
      <xdr:rowOff>952500</xdr:rowOff>
    </xdr:to>
    <xdr:pic>
      <xdr:nvPicPr>
        <xdr:cNvPr id="12905" name="Picture 439" descr="DSC00201">
          <a:extLst>
            <a:ext uri="{FF2B5EF4-FFF2-40B4-BE49-F238E27FC236}">
              <a16:creationId xmlns="" xmlns:a16="http://schemas.microsoft.com/office/drawing/2014/main" id="{00000000-0008-0000-0B00-00006932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143250" y="172678725"/>
          <a:ext cx="1228725" cy="923925"/>
        </a:xfrm>
        <a:prstGeom prst="rect">
          <a:avLst/>
        </a:prstGeom>
        <a:noFill/>
        <a:ln w="9525">
          <a:noFill/>
          <a:miter lim="800000"/>
          <a:headEnd/>
          <a:tailEnd/>
        </a:ln>
      </xdr:spPr>
    </xdr:pic>
    <xdr:clientData/>
  </xdr:twoCellAnchor>
  <xdr:twoCellAnchor editAs="oneCell">
    <xdr:from>
      <xdr:col>3</xdr:col>
      <xdr:colOff>38100</xdr:colOff>
      <xdr:row>145</xdr:row>
      <xdr:rowOff>47625</xdr:rowOff>
    </xdr:from>
    <xdr:to>
      <xdr:col>3</xdr:col>
      <xdr:colOff>1266825</xdr:colOff>
      <xdr:row>145</xdr:row>
      <xdr:rowOff>971550</xdr:rowOff>
    </xdr:to>
    <xdr:pic>
      <xdr:nvPicPr>
        <xdr:cNvPr id="12906" name="Picture 434" descr="DSC00200">
          <a:extLst>
            <a:ext uri="{FF2B5EF4-FFF2-40B4-BE49-F238E27FC236}">
              <a16:creationId xmlns="" xmlns:a16="http://schemas.microsoft.com/office/drawing/2014/main" id="{00000000-0008-0000-0B00-00006A32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133725" y="171678600"/>
          <a:ext cx="1228725" cy="923925"/>
        </a:xfrm>
        <a:prstGeom prst="rect">
          <a:avLst/>
        </a:prstGeom>
        <a:noFill/>
        <a:ln w="9525">
          <a:noFill/>
          <a:miter lim="800000"/>
          <a:headEnd/>
          <a:tailEnd/>
        </a:ln>
      </xdr:spPr>
    </xdr:pic>
    <xdr:clientData/>
  </xdr:twoCellAnchor>
  <xdr:twoCellAnchor editAs="oneCell">
    <xdr:from>
      <xdr:col>3</xdr:col>
      <xdr:colOff>38100</xdr:colOff>
      <xdr:row>139</xdr:row>
      <xdr:rowOff>28575</xdr:rowOff>
    </xdr:from>
    <xdr:to>
      <xdr:col>3</xdr:col>
      <xdr:colOff>1266825</xdr:colOff>
      <xdr:row>139</xdr:row>
      <xdr:rowOff>952500</xdr:rowOff>
    </xdr:to>
    <xdr:pic>
      <xdr:nvPicPr>
        <xdr:cNvPr id="12907" name="Picture 434" descr="DSC00200">
          <a:extLst>
            <a:ext uri="{FF2B5EF4-FFF2-40B4-BE49-F238E27FC236}">
              <a16:creationId xmlns="" xmlns:a16="http://schemas.microsoft.com/office/drawing/2014/main" id="{00000000-0008-0000-0B00-00006B32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133725" y="165735000"/>
          <a:ext cx="1228725" cy="923925"/>
        </a:xfrm>
        <a:prstGeom prst="rect">
          <a:avLst/>
        </a:prstGeom>
        <a:noFill/>
        <a:ln w="9525">
          <a:noFill/>
          <a:miter lim="800000"/>
          <a:headEnd/>
          <a:tailEnd/>
        </a:ln>
      </xdr:spPr>
    </xdr:pic>
    <xdr:clientData/>
  </xdr:twoCellAnchor>
  <xdr:twoCellAnchor editAs="oneCell">
    <xdr:from>
      <xdr:col>3</xdr:col>
      <xdr:colOff>47625</xdr:colOff>
      <xdr:row>136</xdr:row>
      <xdr:rowOff>28575</xdr:rowOff>
    </xdr:from>
    <xdr:to>
      <xdr:col>3</xdr:col>
      <xdr:colOff>1276350</xdr:colOff>
      <xdr:row>136</xdr:row>
      <xdr:rowOff>952500</xdr:rowOff>
    </xdr:to>
    <xdr:pic>
      <xdr:nvPicPr>
        <xdr:cNvPr id="12908" name="Picture 434" descr="DSC00200">
          <a:extLst>
            <a:ext uri="{FF2B5EF4-FFF2-40B4-BE49-F238E27FC236}">
              <a16:creationId xmlns="" xmlns:a16="http://schemas.microsoft.com/office/drawing/2014/main" id="{00000000-0008-0000-0B00-00006C32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143250" y="162791775"/>
          <a:ext cx="1228725" cy="923925"/>
        </a:xfrm>
        <a:prstGeom prst="rect">
          <a:avLst/>
        </a:prstGeom>
        <a:noFill/>
        <a:ln w="9525">
          <a:noFill/>
          <a:miter lim="800000"/>
          <a:headEnd/>
          <a:tailEnd/>
        </a:ln>
      </xdr:spPr>
    </xdr:pic>
    <xdr:clientData/>
  </xdr:twoCellAnchor>
  <xdr:twoCellAnchor editAs="oneCell">
    <xdr:from>
      <xdr:col>3</xdr:col>
      <xdr:colOff>28575</xdr:colOff>
      <xdr:row>134</xdr:row>
      <xdr:rowOff>28575</xdr:rowOff>
    </xdr:from>
    <xdr:to>
      <xdr:col>3</xdr:col>
      <xdr:colOff>1257300</xdr:colOff>
      <xdr:row>134</xdr:row>
      <xdr:rowOff>952500</xdr:rowOff>
    </xdr:to>
    <xdr:pic>
      <xdr:nvPicPr>
        <xdr:cNvPr id="12909" name="Picture 435" descr="DSC00197">
          <a:extLst>
            <a:ext uri="{FF2B5EF4-FFF2-40B4-BE49-F238E27FC236}">
              <a16:creationId xmlns="" xmlns:a16="http://schemas.microsoft.com/office/drawing/2014/main" id="{00000000-0008-0000-0B00-00006D32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124200" y="160801050"/>
          <a:ext cx="1228725" cy="923925"/>
        </a:xfrm>
        <a:prstGeom prst="rect">
          <a:avLst/>
        </a:prstGeom>
        <a:noFill/>
        <a:ln w="9525">
          <a:noFill/>
          <a:miter lim="800000"/>
          <a:headEnd/>
          <a:tailEnd/>
        </a:ln>
      </xdr:spPr>
    </xdr:pic>
    <xdr:clientData/>
  </xdr:twoCellAnchor>
  <xdr:twoCellAnchor editAs="oneCell">
    <xdr:from>
      <xdr:col>3</xdr:col>
      <xdr:colOff>47625</xdr:colOff>
      <xdr:row>141</xdr:row>
      <xdr:rowOff>38100</xdr:rowOff>
    </xdr:from>
    <xdr:to>
      <xdr:col>3</xdr:col>
      <xdr:colOff>1276350</xdr:colOff>
      <xdr:row>141</xdr:row>
      <xdr:rowOff>962025</xdr:rowOff>
    </xdr:to>
    <xdr:pic>
      <xdr:nvPicPr>
        <xdr:cNvPr id="12910" name="Picture 435" descr="DSC00197">
          <a:extLst>
            <a:ext uri="{FF2B5EF4-FFF2-40B4-BE49-F238E27FC236}">
              <a16:creationId xmlns="" xmlns:a16="http://schemas.microsoft.com/office/drawing/2014/main" id="{00000000-0008-0000-0B00-00006E32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143250" y="167687625"/>
          <a:ext cx="1228725" cy="923925"/>
        </a:xfrm>
        <a:prstGeom prst="rect">
          <a:avLst/>
        </a:prstGeom>
        <a:noFill/>
        <a:ln w="9525">
          <a:noFill/>
          <a:miter lim="800000"/>
          <a:headEnd/>
          <a:tailEnd/>
        </a:ln>
      </xdr:spPr>
    </xdr:pic>
    <xdr:clientData/>
  </xdr:twoCellAnchor>
  <xdr:twoCellAnchor editAs="oneCell">
    <xdr:from>
      <xdr:col>3</xdr:col>
      <xdr:colOff>47625</xdr:colOff>
      <xdr:row>147</xdr:row>
      <xdr:rowOff>38100</xdr:rowOff>
    </xdr:from>
    <xdr:to>
      <xdr:col>3</xdr:col>
      <xdr:colOff>1276350</xdr:colOff>
      <xdr:row>147</xdr:row>
      <xdr:rowOff>962025</xdr:rowOff>
    </xdr:to>
    <xdr:pic>
      <xdr:nvPicPr>
        <xdr:cNvPr id="12911" name="Picture 435" descr="DSC00197">
          <a:extLst>
            <a:ext uri="{FF2B5EF4-FFF2-40B4-BE49-F238E27FC236}">
              <a16:creationId xmlns="" xmlns:a16="http://schemas.microsoft.com/office/drawing/2014/main" id="{00000000-0008-0000-0B00-00006F32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143250" y="173669325"/>
          <a:ext cx="1228725" cy="923925"/>
        </a:xfrm>
        <a:prstGeom prst="rect">
          <a:avLst/>
        </a:prstGeom>
        <a:noFill/>
        <a:ln w="9525">
          <a:noFill/>
          <a:miter lim="800000"/>
          <a:headEnd/>
          <a:tailEnd/>
        </a:ln>
      </xdr:spPr>
    </xdr:pic>
    <xdr:clientData/>
  </xdr:twoCellAnchor>
  <xdr:twoCellAnchor editAs="oneCell">
    <xdr:from>
      <xdr:col>3</xdr:col>
      <xdr:colOff>38100</xdr:colOff>
      <xdr:row>135</xdr:row>
      <xdr:rowOff>28575</xdr:rowOff>
    </xdr:from>
    <xdr:to>
      <xdr:col>3</xdr:col>
      <xdr:colOff>1266825</xdr:colOff>
      <xdr:row>135</xdr:row>
      <xdr:rowOff>952500</xdr:rowOff>
    </xdr:to>
    <xdr:pic>
      <xdr:nvPicPr>
        <xdr:cNvPr id="12912" name="Picture 433" descr="DSC00199">
          <a:extLst>
            <a:ext uri="{FF2B5EF4-FFF2-40B4-BE49-F238E27FC236}">
              <a16:creationId xmlns="" xmlns:a16="http://schemas.microsoft.com/office/drawing/2014/main" id="{00000000-0008-0000-0B00-00007032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3133725" y="161801175"/>
          <a:ext cx="1228725" cy="923925"/>
        </a:xfrm>
        <a:prstGeom prst="rect">
          <a:avLst/>
        </a:prstGeom>
        <a:noFill/>
        <a:ln w="9525">
          <a:noFill/>
          <a:miter lim="800000"/>
          <a:headEnd/>
          <a:tailEnd/>
        </a:ln>
      </xdr:spPr>
    </xdr:pic>
    <xdr:clientData/>
  </xdr:twoCellAnchor>
  <xdr:twoCellAnchor editAs="oneCell">
    <xdr:from>
      <xdr:col>3</xdr:col>
      <xdr:colOff>47625</xdr:colOff>
      <xdr:row>142</xdr:row>
      <xdr:rowOff>28575</xdr:rowOff>
    </xdr:from>
    <xdr:to>
      <xdr:col>3</xdr:col>
      <xdr:colOff>1276350</xdr:colOff>
      <xdr:row>142</xdr:row>
      <xdr:rowOff>952500</xdr:rowOff>
    </xdr:to>
    <xdr:pic>
      <xdr:nvPicPr>
        <xdr:cNvPr id="12913" name="Picture 433" descr="DSC00199">
          <a:extLst>
            <a:ext uri="{FF2B5EF4-FFF2-40B4-BE49-F238E27FC236}">
              <a16:creationId xmlns="" xmlns:a16="http://schemas.microsoft.com/office/drawing/2014/main" id="{00000000-0008-0000-0B00-00007132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3143250" y="168697275"/>
          <a:ext cx="1228725" cy="923925"/>
        </a:xfrm>
        <a:prstGeom prst="rect">
          <a:avLst/>
        </a:prstGeom>
        <a:noFill/>
        <a:ln w="9525">
          <a:noFill/>
          <a:miter lim="800000"/>
          <a:headEnd/>
          <a:tailEnd/>
        </a:ln>
      </xdr:spPr>
    </xdr:pic>
    <xdr:clientData/>
  </xdr:twoCellAnchor>
  <xdr:twoCellAnchor editAs="oneCell">
    <xdr:from>
      <xdr:col>3</xdr:col>
      <xdr:colOff>38100</xdr:colOff>
      <xdr:row>148</xdr:row>
      <xdr:rowOff>57150</xdr:rowOff>
    </xdr:from>
    <xdr:to>
      <xdr:col>3</xdr:col>
      <xdr:colOff>1266825</xdr:colOff>
      <xdr:row>148</xdr:row>
      <xdr:rowOff>981075</xdr:rowOff>
    </xdr:to>
    <xdr:pic>
      <xdr:nvPicPr>
        <xdr:cNvPr id="12914" name="Picture 433" descr="DSC00199">
          <a:extLst>
            <a:ext uri="{FF2B5EF4-FFF2-40B4-BE49-F238E27FC236}">
              <a16:creationId xmlns="" xmlns:a16="http://schemas.microsoft.com/office/drawing/2014/main" id="{00000000-0008-0000-0B00-00007232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3133725" y="174717075"/>
          <a:ext cx="1228725" cy="923925"/>
        </a:xfrm>
        <a:prstGeom prst="rect">
          <a:avLst/>
        </a:prstGeom>
        <a:noFill/>
        <a:ln w="9525">
          <a:noFill/>
          <a:miter lim="800000"/>
          <a:headEnd/>
          <a:tailEnd/>
        </a:ln>
      </xdr:spPr>
    </xdr:pic>
    <xdr:clientData/>
  </xdr:twoCellAnchor>
  <xdr:twoCellAnchor editAs="oneCell">
    <xdr:from>
      <xdr:col>3</xdr:col>
      <xdr:colOff>38100</xdr:colOff>
      <xdr:row>143</xdr:row>
      <xdr:rowOff>47625</xdr:rowOff>
    </xdr:from>
    <xdr:to>
      <xdr:col>3</xdr:col>
      <xdr:colOff>1266825</xdr:colOff>
      <xdr:row>143</xdr:row>
      <xdr:rowOff>971550</xdr:rowOff>
    </xdr:to>
    <xdr:pic>
      <xdr:nvPicPr>
        <xdr:cNvPr id="12915" name="Picture 437" descr="DSC00203">
          <a:extLst>
            <a:ext uri="{FF2B5EF4-FFF2-40B4-BE49-F238E27FC236}">
              <a16:creationId xmlns="" xmlns:a16="http://schemas.microsoft.com/office/drawing/2014/main" id="{00000000-0008-0000-0B00-00007332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33725" y="169687875"/>
          <a:ext cx="1228725" cy="923925"/>
        </a:xfrm>
        <a:prstGeom prst="rect">
          <a:avLst/>
        </a:prstGeom>
        <a:noFill/>
        <a:ln w="9525">
          <a:noFill/>
          <a:miter lim="800000"/>
          <a:headEnd/>
          <a:tailEnd/>
        </a:ln>
      </xdr:spPr>
    </xdr:pic>
    <xdr:clientData/>
  </xdr:twoCellAnchor>
  <xdr:twoCellAnchor editAs="oneCell">
    <xdr:from>
      <xdr:col>3</xdr:col>
      <xdr:colOff>38100</xdr:colOff>
      <xdr:row>149</xdr:row>
      <xdr:rowOff>28575</xdr:rowOff>
    </xdr:from>
    <xdr:to>
      <xdr:col>3</xdr:col>
      <xdr:colOff>1266825</xdr:colOff>
      <xdr:row>149</xdr:row>
      <xdr:rowOff>952500</xdr:rowOff>
    </xdr:to>
    <xdr:pic>
      <xdr:nvPicPr>
        <xdr:cNvPr id="12916" name="Picture 437" descr="DSC00203">
          <a:extLst>
            <a:ext uri="{FF2B5EF4-FFF2-40B4-BE49-F238E27FC236}">
              <a16:creationId xmlns="" xmlns:a16="http://schemas.microsoft.com/office/drawing/2014/main" id="{00000000-0008-0000-0B00-00007432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33725" y="175717200"/>
          <a:ext cx="1228725" cy="923925"/>
        </a:xfrm>
        <a:prstGeom prst="rect">
          <a:avLst/>
        </a:prstGeom>
        <a:noFill/>
        <a:ln w="9525">
          <a:noFill/>
          <a:miter lim="800000"/>
          <a:headEnd/>
          <a:tailEnd/>
        </a:ln>
      </xdr:spPr>
    </xdr:pic>
    <xdr:clientData/>
  </xdr:twoCellAnchor>
  <xdr:twoCellAnchor editAs="oneCell">
    <xdr:from>
      <xdr:col>3</xdr:col>
      <xdr:colOff>47625</xdr:colOff>
      <xdr:row>137</xdr:row>
      <xdr:rowOff>28575</xdr:rowOff>
    </xdr:from>
    <xdr:to>
      <xdr:col>3</xdr:col>
      <xdr:colOff>1276350</xdr:colOff>
      <xdr:row>137</xdr:row>
      <xdr:rowOff>952500</xdr:rowOff>
    </xdr:to>
    <xdr:pic>
      <xdr:nvPicPr>
        <xdr:cNvPr id="12917" name="Picture 437" descr="DSC00203">
          <a:extLst>
            <a:ext uri="{FF2B5EF4-FFF2-40B4-BE49-F238E27FC236}">
              <a16:creationId xmlns="" xmlns:a16="http://schemas.microsoft.com/office/drawing/2014/main" id="{00000000-0008-0000-0B00-00007532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43250" y="163763325"/>
          <a:ext cx="1228725" cy="923925"/>
        </a:xfrm>
        <a:prstGeom prst="rect">
          <a:avLst/>
        </a:prstGeom>
        <a:noFill/>
        <a:ln w="9525">
          <a:noFill/>
          <a:miter lim="800000"/>
          <a:headEnd/>
          <a:tailEnd/>
        </a:ln>
      </xdr:spPr>
    </xdr:pic>
    <xdr:clientData/>
  </xdr:twoCellAnchor>
  <xdr:twoCellAnchor editAs="oneCell">
    <xdr:from>
      <xdr:col>3</xdr:col>
      <xdr:colOff>47625</xdr:colOff>
      <xdr:row>30</xdr:row>
      <xdr:rowOff>38100</xdr:rowOff>
    </xdr:from>
    <xdr:to>
      <xdr:col>3</xdr:col>
      <xdr:colOff>1257300</xdr:colOff>
      <xdr:row>30</xdr:row>
      <xdr:rowOff>1247775</xdr:rowOff>
    </xdr:to>
    <xdr:pic>
      <xdr:nvPicPr>
        <xdr:cNvPr id="12919" name="Рисунок 72" descr="066.jpg">
          <a:extLst>
            <a:ext uri="{FF2B5EF4-FFF2-40B4-BE49-F238E27FC236}">
              <a16:creationId xmlns="" xmlns:a16="http://schemas.microsoft.com/office/drawing/2014/main" id="{00000000-0008-0000-0B00-000077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56940450"/>
          <a:ext cx="1209675" cy="1209675"/>
        </a:xfrm>
        <a:prstGeom prst="rect">
          <a:avLst/>
        </a:prstGeom>
        <a:noFill/>
        <a:ln w="9525">
          <a:noFill/>
          <a:miter lim="800000"/>
          <a:headEnd/>
          <a:tailEnd/>
        </a:ln>
      </xdr:spPr>
    </xdr:pic>
    <xdr:clientData/>
  </xdr:twoCellAnchor>
  <xdr:twoCellAnchor editAs="oneCell">
    <xdr:from>
      <xdr:col>3</xdr:col>
      <xdr:colOff>47625</xdr:colOff>
      <xdr:row>35</xdr:row>
      <xdr:rowOff>38100</xdr:rowOff>
    </xdr:from>
    <xdr:to>
      <xdr:col>3</xdr:col>
      <xdr:colOff>1257300</xdr:colOff>
      <xdr:row>35</xdr:row>
      <xdr:rowOff>1247775</xdr:rowOff>
    </xdr:to>
    <xdr:pic>
      <xdr:nvPicPr>
        <xdr:cNvPr id="12920" name="Рисунок 72" descr="066.jpg">
          <a:extLst>
            <a:ext uri="{FF2B5EF4-FFF2-40B4-BE49-F238E27FC236}">
              <a16:creationId xmlns="" xmlns:a16="http://schemas.microsoft.com/office/drawing/2014/main" id="{00000000-0008-0000-0B00-000078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60798075"/>
          <a:ext cx="1209675" cy="1209675"/>
        </a:xfrm>
        <a:prstGeom prst="rect">
          <a:avLst/>
        </a:prstGeom>
        <a:noFill/>
        <a:ln w="9525">
          <a:noFill/>
          <a:miter lim="800000"/>
          <a:headEnd/>
          <a:tailEnd/>
        </a:ln>
      </xdr:spPr>
    </xdr:pic>
    <xdr:clientData/>
  </xdr:twoCellAnchor>
  <xdr:twoCellAnchor editAs="oneCell">
    <xdr:from>
      <xdr:col>3</xdr:col>
      <xdr:colOff>47625</xdr:colOff>
      <xdr:row>39</xdr:row>
      <xdr:rowOff>28575</xdr:rowOff>
    </xdr:from>
    <xdr:to>
      <xdr:col>3</xdr:col>
      <xdr:colOff>1257300</xdr:colOff>
      <xdr:row>39</xdr:row>
      <xdr:rowOff>1200150</xdr:rowOff>
    </xdr:to>
    <xdr:pic>
      <xdr:nvPicPr>
        <xdr:cNvPr id="12922" name="Рисунок 55" descr="080.jpg">
          <a:extLst>
            <a:ext uri="{FF2B5EF4-FFF2-40B4-BE49-F238E27FC236}">
              <a16:creationId xmlns="" xmlns:a16="http://schemas.microsoft.com/office/drawing/2014/main" id="{00000000-0008-0000-0B00-00007A320000}"/>
            </a:ext>
          </a:extLst>
        </xdr:cNvPr>
        <xdr:cNvPicPr>
          <a:picLocks noChangeAspect="1"/>
        </xdr:cNvPicPr>
      </xdr:nvPicPr>
      <xdr:blipFill>
        <a:blip xmlns:r="http://schemas.openxmlformats.org/officeDocument/2006/relationships" r:embed="rId32" cstate="print"/>
        <a:srcRect/>
        <a:stretch>
          <a:fillRect/>
        </a:stretch>
      </xdr:blipFill>
      <xdr:spPr bwMode="auto">
        <a:xfrm>
          <a:off x="3143250" y="68541900"/>
          <a:ext cx="1209675" cy="1171575"/>
        </a:xfrm>
        <a:prstGeom prst="rect">
          <a:avLst/>
        </a:prstGeom>
        <a:noFill/>
        <a:ln w="9525">
          <a:noFill/>
          <a:miter lim="800000"/>
          <a:headEnd/>
          <a:tailEnd/>
        </a:ln>
      </xdr:spPr>
    </xdr:pic>
    <xdr:clientData/>
  </xdr:twoCellAnchor>
  <xdr:twoCellAnchor editAs="oneCell">
    <xdr:from>
      <xdr:col>3</xdr:col>
      <xdr:colOff>47625</xdr:colOff>
      <xdr:row>41</xdr:row>
      <xdr:rowOff>38100</xdr:rowOff>
    </xdr:from>
    <xdr:to>
      <xdr:col>3</xdr:col>
      <xdr:colOff>1257300</xdr:colOff>
      <xdr:row>41</xdr:row>
      <xdr:rowOff>1247775</xdr:rowOff>
    </xdr:to>
    <xdr:pic>
      <xdr:nvPicPr>
        <xdr:cNvPr id="12924" name="Рисунок 66" descr="074.jpg">
          <a:extLst>
            <a:ext uri="{FF2B5EF4-FFF2-40B4-BE49-F238E27FC236}">
              <a16:creationId xmlns="" xmlns:a16="http://schemas.microsoft.com/office/drawing/2014/main" id="{00000000-0008-0000-0B00-00007C320000}"/>
            </a:ext>
          </a:extLst>
        </xdr:cNvPr>
        <xdr:cNvPicPr>
          <a:picLocks noChangeAspect="1"/>
        </xdr:cNvPicPr>
      </xdr:nvPicPr>
      <xdr:blipFill>
        <a:blip xmlns:r="http://schemas.openxmlformats.org/officeDocument/2006/relationships" r:embed="rId19" cstate="print"/>
        <a:srcRect/>
        <a:stretch>
          <a:fillRect/>
        </a:stretch>
      </xdr:blipFill>
      <xdr:spPr bwMode="auto">
        <a:xfrm>
          <a:off x="3143250" y="71142225"/>
          <a:ext cx="1209675" cy="1209675"/>
        </a:xfrm>
        <a:prstGeom prst="rect">
          <a:avLst/>
        </a:prstGeom>
        <a:noFill/>
        <a:ln w="9525">
          <a:noFill/>
          <a:miter lim="800000"/>
          <a:headEnd/>
          <a:tailEnd/>
        </a:ln>
      </xdr:spPr>
    </xdr:pic>
    <xdr:clientData/>
  </xdr:twoCellAnchor>
  <xdr:twoCellAnchor editAs="oneCell">
    <xdr:from>
      <xdr:col>3</xdr:col>
      <xdr:colOff>76200</xdr:colOff>
      <xdr:row>42</xdr:row>
      <xdr:rowOff>28575</xdr:rowOff>
    </xdr:from>
    <xdr:to>
      <xdr:col>3</xdr:col>
      <xdr:colOff>1285875</xdr:colOff>
      <xdr:row>42</xdr:row>
      <xdr:rowOff>1238250</xdr:rowOff>
    </xdr:to>
    <xdr:pic>
      <xdr:nvPicPr>
        <xdr:cNvPr id="12925" name="Рисунок 69" descr="064.jpg">
          <a:extLst>
            <a:ext uri="{FF2B5EF4-FFF2-40B4-BE49-F238E27FC236}">
              <a16:creationId xmlns="" xmlns:a16="http://schemas.microsoft.com/office/drawing/2014/main" id="{00000000-0008-0000-0B00-00007D320000}"/>
            </a:ext>
          </a:extLst>
        </xdr:cNvPr>
        <xdr:cNvPicPr>
          <a:picLocks noChangeAspect="1"/>
        </xdr:cNvPicPr>
      </xdr:nvPicPr>
      <xdr:blipFill>
        <a:blip xmlns:r="http://schemas.openxmlformats.org/officeDocument/2006/relationships" r:embed="rId10" cstate="print"/>
        <a:srcRect/>
        <a:stretch>
          <a:fillRect/>
        </a:stretch>
      </xdr:blipFill>
      <xdr:spPr bwMode="auto">
        <a:xfrm>
          <a:off x="3171825" y="72418575"/>
          <a:ext cx="1209675" cy="1209675"/>
        </a:xfrm>
        <a:prstGeom prst="rect">
          <a:avLst/>
        </a:prstGeom>
        <a:noFill/>
        <a:ln w="9525">
          <a:noFill/>
          <a:miter lim="800000"/>
          <a:headEnd/>
          <a:tailEnd/>
        </a:ln>
      </xdr:spPr>
    </xdr:pic>
    <xdr:clientData/>
  </xdr:twoCellAnchor>
  <xdr:twoCellAnchor editAs="oneCell">
    <xdr:from>
      <xdr:col>3</xdr:col>
      <xdr:colOff>19050</xdr:colOff>
      <xdr:row>59</xdr:row>
      <xdr:rowOff>19050</xdr:rowOff>
    </xdr:from>
    <xdr:to>
      <xdr:col>3</xdr:col>
      <xdr:colOff>1228725</xdr:colOff>
      <xdr:row>59</xdr:row>
      <xdr:rowOff>1095375</xdr:rowOff>
    </xdr:to>
    <xdr:pic>
      <xdr:nvPicPr>
        <xdr:cNvPr id="12926" name="Рисунок 72" descr="066.jpg">
          <a:extLst>
            <a:ext uri="{FF2B5EF4-FFF2-40B4-BE49-F238E27FC236}">
              <a16:creationId xmlns="" xmlns:a16="http://schemas.microsoft.com/office/drawing/2014/main" id="{00000000-0008-0000-0B00-00007E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14675" y="86801325"/>
          <a:ext cx="1209675" cy="1076325"/>
        </a:xfrm>
        <a:prstGeom prst="rect">
          <a:avLst/>
        </a:prstGeom>
        <a:noFill/>
        <a:ln w="9525">
          <a:noFill/>
          <a:miter lim="800000"/>
          <a:headEnd/>
          <a:tailEnd/>
        </a:ln>
      </xdr:spPr>
    </xdr:pic>
    <xdr:clientData/>
  </xdr:twoCellAnchor>
  <xdr:twoCellAnchor editAs="oneCell">
    <xdr:from>
      <xdr:col>3</xdr:col>
      <xdr:colOff>47625</xdr:colOff>
      <xdr:row>74</xdr:row>
      <xdr:rowOff>9525</xdr:rowOff>
    </xdr:from>
    <xdr:to>
      <xdr:col>3</xdr:col>
      <xdr:colOff>1257300</xdr:colOff>
      <xdr:row>75</xdr:row>
      <xdr:rowOff>0</xdr:rowOff>
    </xdr:to>
    <xdr:pic>
      <xdr:nvPicPr>
        <xdr:cNvPr id="12927" name="Рисунок 72" descr="066.jpg">
          <a:extLst>
            <a:ext uri="{FF2B5EF4-FFF2-40B4-BE49-F238E27FC236}">
              <a16:creationId xmlns="" xmlns:a16="http://schemas.microsoft.com/office/drawing/2014/main" id="{00000000-0008-0000-0B00-00007F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100345875"/>
          <a:ext cx="1209675" cy="981075"/>
        </a:xfrm>
        <a:prstGeom prst="rect">
          <a:avLst/>
        </a:prstGeom>
        <a:noFill/>
        <a:ln w="9525">
          <a:noFill/>
          <a:miter lim="800000"/>
          <a:headEnd/>
          <a:tailEnd/>
        </a:ln>
      </xdr:spPr>
    </xdr:pic>
    <xdr:clientData/>
  </xdr:twoCellAnchor>
  <xdr:twoCellAnchor editAs="oneCell">
    <xdr:from>
      <xdr:col>3</xdr:col>
      <xdr:colOff>38100</xdr:colOff>
      <xdr:row>122</xdr:row>
      <xdr:rowOff>28575</xdr:rowOff>
    </xdr:from>
    <xdr:to>
      <xdr:col>3</xdr:col>
      <xdr:colOff>1247775</xdr:colOff>
      <xdr:row>122</xdr:row>
      <xdr:rowOff>1238250</xdr:rowOff>
    </xdr:to>
    <xdr:pic>
      <xdr:nvPicPr>
        <xdr:cNvPr id="12928" name="Рисунок 37" descr="066.jpg">
          <a:extLst>
            <a:ext uri="{FF2B5EF4-FFF2-40B4-BE49-F238E27FC236}">
              <a16:creationId xmlns="" xmlns:a16="http://schemas.microsoft.com/office/drawing/2014/main" id="{00000000-0008-0000-0B00-000080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33725" y="147132675"/>
          <a:ext cx="1209675" cy="1209675"/>
        </a:xfrm>
        <a:prstGeom prst="rect">
          <a:avLst/>
        </a:prstGeom>
        <a:noFill/>
        <a:ln w="9525">
          <a:noFill/>
          <a:miter lim="800000"/>
          <a:headEnd/>
          <a:tailEnd/>
        </a:ln>
      </xdr:spPr>
    </xdr:pic>
    <xdr:clientData/>
  </xdr:twoCellAnchor>
  <xdr:twoCellAnchor editAs="oneCell">
    <xdr:from>
      <xdr:col>3</xdr:col>
      <xdr:colOff>38100</xdr:colOff>
      <xdr:row>128</xdr:row>
      <xdr:rowOff>28575</xdr:rowOff>
    </xdr:from>
    <xdr:to>
      <xdr:col>3</xdr:col>
      <xdr:colOff>1247775</xdr:colOff>
      <xdr:row>128</xdr:row>
      <xdr:rowOff>1238250</xdr:rowOff>
    </xdr:to>
    <xdr:pic>
      <xdr:nvPicPr>
        <xdr:cNvPr id="12929" name="Рисунок 37" descr="066.jpg">
          <a:extLst>
            <a:ext uri="{FF2B5EF4-FFF2-40B4-BE49-F238E27FC236}">
              <a16:creationId xmlns="" xmlns:a16="http://schemas.microsoft.com/office/drawing/2014/main" id="{00000000-0008-0000-0B00-000081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33725" y="154733625"/>
          <a:ext cx="1209675" cy="1209675"/>
        </a:xfrm>
        <a:prstGeom prst="rect">
          <a:avLst/>
        </a:prstGeom>
        <a:noFill/>
        <a:ln w="9525">
          <a:noFill/>
          <a:miter lim="800000"/>
          <a:headEnd/>
          <a:tailEnd/>
        </a:ln>
      </xdr:spPr>
    </xdr:pic>
    <xdr:clientData/>
  </xdr:twoCellAnchor>
  <xdr:twoCellAnchor editAs="oneCell">
    <xdr:from>
      <xdr:col>3</xdr:col>
      <xdr:colOff>47625</xdr:colOff>
      <xdr:row>129</xdr:row>
      <xdr:rowOff>28575</xdr:rowOff>
    </xdr:from>
    <xdr:to>
      <xdr:col>3</xdr:col>
      <xdr:colOff>1257300</xdr:colOff>
      <xdr:row>129</xdr:row>
      <xdr:rowOff>1238250</xdr:rowOff>
    </xdr:to>
    <xdr:pic>
      <xdr:nvPicPr>
        <xdr:cNvPr id="12932" name="Рисунок 37" descr="066.jpg">
          <a:extLst>
            <a:ext uri="{FF2B5EF4-FFF2-40B4-BE49-F238E27FC236}">
              <a16:creationId xmlns="" xmlns:a16="http://schemas.microsoft.com/office/drawing/2014/main" id="{00000000-0008-0000-0B00-000084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156000450"/>
          <a:ext cx="1209675" cy="1209675"/>
        </a:xfrm>
        <a:prstGeom prst="rect">
          <a:avLst/>
        </a:prstGeom>
        <a:noFill/>
        <a:ln w="9525">
          <a:noFill/>
          <a:miter lim="800000"/>
          <a:headEnd/>
          <a:tailEnd/>
        </a:ln>
      </xdr:spPr>
    </xdr:pic>
    <xdr:clientData/>
  </xdr:twoCellAnchor>
  <xdr:twoCellAnchor editAs="oneCell">
    <xdr:from>
      <xdr:col>3</xdr:col>
      <xdr:colOff>57150</xdr:colOff>
      <xdr:row>15</xdr:row>
      <xdr:rowOff>76200</xdr:rowOff>
    </xdr:from>
    <xdr:to>
      <xdr:col>3</xdr:col>
      <xdr:colOff>1266825</xdr:colOff>
      <xdr:row>15</xdr:row>
      <xdr:rowOff>1323975</xdr:rowOff>
    </xdr:to>
    <xdr:pic>
      <xdr:nvPicPr>
        <xdr:cNvPr id="12933" name="Рисунок 108" descr="078.jpg">
          <a:extLst>
            <a:ext uri="{FF2B5EF4-FFF2-40B4-BE49-F238E27FC236}">
              <a16:creationId xmlns="" xmlns:a16="http://schemas.microsoft.com/office/drawing/2014/main" id="{00000000-0008-0000-0B00-000085320000}"/>
            </a:ext>
          </a:extLst>
        </xdr:cNvPr>
        <xdr:cNvPicPr>
          <a:picLocks noChangeAspect="1"/>
        </xdr:cNvPicPr>
      </xdr:nvPicPr>
      <xdr:blipFill>
        <a:blip xmlns:r="http://schemas.openxmlformats.org/officeDocument/2006/relationships" r:embed="rId33" cstate="print"/>
        <a:srcRect/>
        <a:stretch>
          <a:fillRect/>
        </a:stretch>
      </xdr:blipFill>
      <xdr:spPr bwMode="auto">
        <a:xfrm>
          <a:off x="3152775" y="13963650"/>
          <a:ext cx="1209675" cy="1247775"/>
        </a:xfrm>
        <a:prstGeom prst="rect">
          <a:avLst/>
        </a:prstGeom>
        <a:noFill/>
        <a:ln w="9525">
          <a:noFill/>
          <a:miter lim="800000"/>
          <a:headEnd/>
          <a:tailEnd/>
        </a:ln>
      </xdr:spPr>
    </xdr:pic>
    <xdr:clientData/>
  </xdr:twoCellAnchor>
  <xdr:twoCellAnchor editAs="oneCell">
    <xdr:from>
      <xdr:col>3</xdr:col>
      <xdr:colOff>57150</xdr:colOff>
      <xdr:row>119</xdr:row>
      <xdr:rowOff>28575</xdr:rowOff>
    </xdr:from>
    <xdr:to>
      <xdr:col>3</xdr:col>
      <xdr:colOff>1266825</xdr:colOff>
      <xdr:row>119</xdr:row>
      <xdr:rowOff>1238250</xdr:rowOff>
    </xdr:to>
    <xdr:pic>
      <xdr:nvPicPr>
        <xdr:cNvPr id="134" name="Рисунок 35" descr="065.jpg">
          <a:extLst>
            <a:ext uri="{FF2B5EF4-FFF2-40B4-BE49-F238E27FC236}">
              <a16:creationId xmlns="" xmlns:a16="http://schemas.microsoft.com/office/drawing/2014/main" id="{00000000-0008-0000-0B00-00008600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145341975"/>
          <a:ext cx="1209675" cy="1209675"/>
        </a:xfrm>
        <a:prstGeom prst="rect">
          <a:avLst/>
        </a:prstGeom>
        <a:noFill/>
        <a:ln w="9525">
          <a:noFill/>
          <a:miter lim="800000"/>
          <a:headEnd/>
          <a:tailEnd/>
        </a:ln>
      </xdr:spPr>
    </xdr:pic>
    <xdr:clientData/>
  </xdr:twoCellAnchor>
  <xdr:twoCellAnchor editAs="oneCell">
    <xdr:from>
      <xdr:col>3</xdr:col>
      <xdr:colOff>57150</xdr:colOff>
      <xdr:row>118</xdr:row>
      <xdr:rowOff>19050</xdr:rowOff>
    </xdr:from>
    <xdr:to>
      <xdr:col>3</xdr:col>
      <xdr:colOff>1264263</xdr:colOff>
      <xdr:row>118</xdr:row>
      <xdr:rowOff>1232259</xdr:rowOff>
    </xdr:to>
    <xdr:pic>
      <xdr:nvPicPr>
        <xdr:cNvPr id="4" name="Рисунок 3">
          <a:extLst>
            <a:ext uri="{FF2B5EF4-FFF2-40B4-BE49-F238E27FC236}">
              <a16:creationId xmlns="" xmlns:a16="http://schemas.microsoft.com/office/drawing/2014/main" id="{00000000-0008-0000-0B00-000004000000}"/>
            </a:ext>
          </a:extLst>
        </xdr:cNvPr>
        <xdr:cNvPicPr>
          <a:picLocks noChangeAspect="1"/>
        </xdr:cNvPicPr>
      </xdr:nvPicPr>
      <xdr:blipFill>
        <a:blip xmlns:r="http://schemas.openxmlformats.org/officeDocument/2006/relationships" r:embed="rId34"/>
        <a:stretch>
          <a:fillRect/>
        </a:stretch>
      </xdr:blipFill>
      <xdr:spPr>
        <a:xfrm>
          <a:off x="3152775" y="146599275"/>
          <a:ext cx="1207113" cy="1213209"/>
        </a:xfrm>
        <a:prstGeom prst="rect">
          <a:avLst/>
        </a:prstGeom>
      </xdr:spPr>
    </xdr:pic>
    <xdr:clientData/>
  </xdr:twoCellAnchor>
  <xdr:oneCellAnchor>
    <xdr:from>
      <xdr:col>3</xdr:col>
      <xdr:colOff>57150</xdr:colOff>
      <xdr:row>66</xdr:row>
      <xdr:rowOff>47625</xdr:rowOff>
    </xdr:from>
    <xdr:ext cx="1209675" cy="885825"/>
    <xdr:pic>
      <xdr:nvPicPr>
        <xdr:cNvPr id="114" name="Рисунок 57" descr="082.jpg">
          <a:extLst>
            <a:ext uri="{FF2B5EF4-FFF2-40B4-BE49-F238E27FC236}">
              <a16:creationId xmlns="" xmlns:a16="http://schemas.microsoft.com/office/drawing/2014/main" id="{ADB35ED5-FCB2-401B-B664-62C10660E44E}"/>
            </a:ext>
          </a:extLst>
        </xdr:cNvPr>
        <xdr:cNvPicPr>
          <a:picLocks noChangeAspect="1"/>
        </xdr:cNvPicPr>
      </xdr:nvPicPr>
      <xdr:blipFill>
        <a:blip xmlns:r="http://schemas.openxmlformats.org/officeDocument/2006/relationships" r:embed="rId35" cstate="print"/>
        <a:srcRect/>
        <a:stretch>
          <a:fillRect/>
        </a:stretch>
      </xdr:blipFill>
      <xdr:spPr bwMode="auto">
        <a:xfrm>
          <a:off x="3152775" y="4305300"/>
          <a:ext cx="1209675" cy="885825"/>
        </a:xfrm>
        <a:prstGeom prst="rect">
          <a:avLst/>
        </a:prstGeom>
        <a:noFill/>
        <a:ln w="9525">
          <a:noFill/>
          <a:miter lim="800000"/>
          <a:headEnd/>
          <a:tailEnd/>
        </a:ln>
      </xdr:spPr>
    </xdr:pic>
    <xdr:clientData/>
  </xdr:oneCellAnchor>
  <xdr:twoCellAnchor editAs="oneCell">
    <xdr:from>
      <xdr:col>3</xdr:col>
      <xdr:colOff>66675</xdr:colOff>
      <xdr:row>7</xdr:row>
      <xdr:rowOff>66675</xdr:rowOff>
    </xdr:from>
    <xdr:to>
      <xdr:col>3</xdr:col>
      <xdr:colOff>1276350</xdr:colOff>
      <xdr:row>7</xdr:row>
      <xdr:rowOff>1209674</xdr:rowOff>
    </xdr:to>
    <xdr:pic>
      <xdr:nvPicPr>
        <xdr:cNvPr id="115" name="Рисунок 57" descr="082.jpg">
          <a:extLst>
            <a:ext uri="{FF2B5EF4-FFF2-40B4-BE49-F238E27FC236}">
              <a16:creationId xmlns="" xmlns:a16="http://schemas.microsoft.com/office/drawing/2014/main" id="{04F167D1-823C-443A-9904-6BC102658B22}"/>
            </a:ext>
          </a:extLst>
        </xdr:cNvPr>
        <xdr:cNvPicPr>
          <a:picLocks noChangeAspect="1"/>
        </xdr:cNvPicPr>
      </xdr:nvPicPr>
      <xdr:blipFill>
        <a:blip xmlns:r="http://schemas.openxmlformats.org/officeDocument/2006/relationships" r:embed="rId35" cstate="print"/>
        <a:srcRect/>
        <a:stretch>
          <a:fillRect/>
        </a:stretch>
      </xdr:blipFill>
      <xdr:spPr bwMode="auto">
        <a:xfrm>
          <a:off x="3162300" y="4019550"/>
          <a:ext cx="1209675" cy="1142999"/>
        </a:xfrm>
        <a:prstGeom prst="rect">
          <a:avLst/>
        </a:prstGeom>
        <a:noFill/>
        <a:ln w="9525">
          <a:noFill/>
          <a:miter lim="800000"/>
          <a:headEnd/>
          <a:tailEnd/>
        </a:ln>
      </xdr:spPr>
    </xdr:pic>
    <xdr:clientData/>
  </xdr:twoCellAnchor>
  <xdr:twoCellAnchor editAs="oneCell">
    <xdr:from>
      <xdr:col>3</xdr:col>
      <xdr:colOff>57150</xdr:colOff>
      <xdr:row>8</xdr:row>
      <xdr:rowOff>38100</xdr:rowOff>
    </xdr:from>
    <xdr:to>
      <xdr:col>3</xdr:col>
      <xdr:colOff>1266825</xdr:colOff>
      <xdr:row>8</xdr:row>
      <xdr:rowOff>1247775</xdr:rowOff>
    </xdr:to>
    <xdr:pic>
      <xdr:nvPicPr>
        <xdr:cNvPr id="117" name="Рисунок 80" descr="064.jpg">
          <a:extLst>
            <a:ext uri="{FF2B5EF4-FFF2-40B4-BE49-F238E27FC236}">
              <a16:creationId xmlns="" xmlns:a16="http://schemas.microsoft.com/office/drawing/2014/main" id="{D4CD4481-8C85-4BFD-858F-BCCD884898AB}"/>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5267325"/>
          <a:ext cx="1209675" cy="1209675"/>
        </a:xfrm>
        <a:prstGeom prst="rect">
          <a:avLst/>
        </a:prstGeom>
        <a:noFill/>
        <a:ln w="9525">
          <a:noFill/>
          <a:miter lim="800000"/>
          <a:headEnd/>
          <a:tailEnd/>
        </a:ln>
      </xdr:spPr>
    </xdr:pic>
    <xdr:clientData/>
  </xdr:twoCellAnchor>
  <xdr:twoCellAnchor editAs="oneCell">
    <xdr:from>
      <xdr:col>3</xdr:col>
      <xdr:colOff>38100</xdr:colOff>
      <xdr:row>11</xdr:row>
      <xdr:rowOff>57150</xdr:rowOff>
    </xdr:from>
    <xdr:to>
      <xdr:col>3</xdr:col>
      <xdr:colOff>1266825</xdr:colOff>
      <xdr:row>11</xdr:row>
      <xdr:rowOff>1219200</xdr:rowOff>
    </xdr:to>
    <xdr:pic>
      <xdr:nvPicPr>
        <xdr:cNvPr id="119" name="Рисунок 55" descr="080.jpg">
          <a:extLst>
            <a:ext uri="{FF2B5EF4-FFF2-40B4-BE49-F238E27FC236}">
              <a16:creationId xmlns="" xmlns:a16="http://schemas.microsoft.com/office/drawing/2014/main" id="{40805E25-8690-4385-B4B8-497A1E6DBCAE}"/>
            </a:ext>
          </a:extLst>
        </xdr:cNvPr>
        <xdr:cNvPicPr>
          <a:picLocks noChangeAspect="1"/>
        </xdr:cNvPicPr>
      </xdr:nvPicPr>
      <xdr:blipFill>
        <a:blip xmlns:r="http://schemas.openxmlformats.org/officeDocument/2006/relationships" r:embed="rId32" cstate="print"/>
        <a:srcRect/>
        <a:stretch>
          <a:fillRect/>
        </a:stretch>
      </xdr:blipFill>
      <xdr:spPr bwMode="auto">
        <a:xfrm>
          <a:off x="3133725" y="9744075"/>
          <a:ext cx="1228725" cy="1162050"/>
        </a:xfrm>
        <a:prstGeom prst="rect">
          <a:avLst/>
        </a:prstGeom>
        <a:noFill/>
        <a:ln w="9525">
          <a:noFill/>
          <a:miter lim="800000"/>
          <a:headEnd/>
          <a:tailEnd/>
        </a:ln>
      </xdr:spPr>
    </xdr:pic>
    <xdr:clientData/>
  </xdr:twoCellAnchor>
  <xdr:twoCellAnchor editAs="oneCell">
    <xdr:from>
      <xdr:col>3</xdr:col>
      <xdr:colOff>57150</xdr:colOff>
      <xdr:row>14</xdr:row>
      <xdr:rowOff>38100</xdr:rowOff>
    </xdr:from>
    <xdr:to>
      <xdr:col>3</xdr:col>
      <xdr:colOff>1266825</xdr:colOff>
      <xdr:row>14</xdr:row>
      <xdr:rowOff>1247775</xdr:rowOff>
    </xdr:to>
    <xdr:pic>
      <xdr:nvPicPr>
        <xdr:cNvPr id="120" name="Рисунок 71" descr="076.jpg">
          <a:extLst>
            <a:ext uri="{FF2B5EF4-FFF2-40B4-BE49-F238E27FC236}">
              <a16:creationId xmlns="" xmlns:a16="http://schemas.microsoft.com/office/drawing/2014/main" id="{A2DA2BC8-D37D-4A5E-B015-6470B929A7C0}"/>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12658725"/>
          <a:ext cx="1209675" cy="1209675"/>
        </a:xfrm>
        <a:prstGeom prst="rect">
          <a:avLst/>
        </a:prstGeom>
        <a:noFill/>
        <a:ln w="9525">
          <a:noFill/>
          <a:miter lim="800000"/>
          <a:headEnd/>
          <a:tailEnd/>
        </a:ln>
      </xdr:spPr>
    </xdr:pic>
    <xdr:clientData/>
  </xdr:twoCellAnchor>
  <xdr:twoCellAnchor editAs="oneCell">
    <xdr:from>
      <xdr:col>3</xdr:col>
      <xdr:colOff>66675</xdr:colOff>
      <xdr:row>20</xdr:row>
      <xdr:rowOff>57151</xdr:rowOff>
    </xdr:from>
    <xdr:to>
      <xdr:col>3</xdr:col>
      <xdr:colOff>1276350</xdr:colOff>
      <xdr:row>20</xdr:row>
      <xdr:rowOff>1228725</xdr:rowOff>
    </xdr:to>
    <xdr:pic>
      <xdr:nvPicPr>
        <xdr:cNvPr id="121" name="Рисунок 62" descr="082.jpg">
          <a:extLst>
            <a:ext uri="{FF2B5EF4-FFF2-40B4-BE49-F238E27FC236}">
              <a16:creationId xmlns="" xmlns:a16="http://schemas.microsoft.com/office/drawing/2014/main" id="{4D299AE5-C236-41AF-8E2C-8686A869988B}"/>
            </a:ext>
          </a:extLst>
        </xdr:cNvPr>
        <xdr:cNvPicPr>
          <a:picLocks noChangeAspect="1"/>
        </xdr:cNvPicPr>
      </xdr:nvPicPr>
      <xdr:blipFill>
        <a:blip xmlns:r="http://schemas.openxmlformats.org/officeDocument/2006/relationships" r:embed="rId35" cstate="print"/>
        <a:srcRect/>
        <a:stretch>
          <a:fillRect/>
        </a:stretch>
      </xdr:blipFill>
      <xdr:spPr bwMode="auto">
        <a:xfrm>
          <a:off x="3162300" y="20069176"/>
          <a:ext cx="1209675" cy="1171574"/>
        </a:xfrm>
        <a:prstGeom prst="rect">
          <a:avLst/>
        </a:prstGeom>
        <a:noFill/>
        <a:ln w="9525">
          <a:noFill/>
          <a:miter lim="800000"/>
          <a:headEnd/>
          <a:tailEnd/>
        </a:ln>
      </xdr:spPr>
    </xdr:pic>
    <xdr:clientData/>
  </xdr:twoCellAnchor>
  <xdr:twoCellAnchor editAs="oneCell">
    <xdr:from>
      <xdr:col>3</xdr:col>
      <xdr:colOff>47625</xdr:colOff>
      <xdr:row>21</xdr:row>
      <xdr:rowOff>38100</xdr:rowOff>
    </xdr:from>
    <xdr:to>
      <xdr:col>3</xdr:col>
      <xdr:colOff>1257300</xdr:colOff>
      <xdr:row>21</xdr:row>
      <xdr:rowOff>1247775</xdr:rowOff>
    </xdr:to>
    <xdr:pic>
      <xdr:nvPicPr>
        <xdr:cNvPr id="122" name="Рисунок 69" descr="064.jpg">
          <a:extLst>
            <a:ext uri="{FF2B5EF4-FFF2-40B4-BE49-F238E27FC236}">
              <a16:creationId xmlns="" xmlns:a16="http://schemas.microsoft.com/office/drawing/2014/main" id="{7556AED7-56F9-47A3-87E5-23CD83A9777F}"/>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21326475"/>
          <a:ext cx="1209675" cy="1209675"/>
        </a:xfrm>
        <a:prstGeom prst="rect">
          <a:avLst/>
        </a:prstGeom>
        <a:noFill/>
        <a:ln w="9525">
          <a:noFill/>
          <a:miter lim="800000"/>
          <a:headEnd/>
          <a:tailEnd/>
        </a:ln>
      </xdr:spPr>
    </xdr:pic>
    <xdr:clientData/>
  </xdr:twoCellAnchor>
  <xdr:twoCellAnchor editAs="oneCell">
    <xdr:from>
      <xdr:col>3</xdr:col>
      <xdr:colOff>47625</xdr:colOff>
      <xdr:row>24</xdr:row>
      <xdr:rowOff>38100</xdr:rowOff>
    </xdr:from>
    <xdr:to>
      <xdr:col>3</xdr:col>
      <xdr:colOff>1276350</xdr:colOff>
      <xdr:row>24</xdr:row>
      <xdr:rowOff>1276349</xdr:rowOff>
    </xdr:to>
    <xdr:pic>
      <xdr:nvPicPr>
        <xdr:cNvPr id="124" name="Рисунок 60" descr="080.jpg">
          <a:extLst>
            <a:ext uri="{FF2B5EF4-FFF2-40B4-BE49-F238E27FC236}">
              <a16:creationId xmlns="" xmlns:a16="http://schemas.microsoft.com/office/drawing/2014/main" id="{61B91D83-25D3-42D7-80F3-43E0B3741582}"/>
            </a:ext>
          </a:extLst>
        </xdr:cNvPr>
        <xdr:cNvPicPr>
          <a:picLocks noChangeAspect="1"/>
        </xdr:cNvPicPr>
      </xdr:nvPicPr>
      <xdr:blipFill>
        <a:blip xmlns:r="http://schemas.openxmlformats.org/officeDocument/2006/relationships" r:embed="rId32" cstate="print"/>
        <a:srcRect/>
        <a:stretch>
          <a:fillRect/>
        </a:stretch>
      </xdr:blipFill>
      <xdr:spPr bwMode="auto">
        <a:xfrm>
          <a:off x="3143250" y="25812750"/>
          <a:ext cx="1228725" cy="1238249"/>
        </a:xfrm>
        <a:prstGeom prst="rect">
          <a:avLst/>
        </a:prstGeom>
        <a:noFill/>
        <a:ln w="9525">
          <a:noFill/>
          <a:miter lim="800000"/>
          <a:headEnd/>
          <a:tailEnd/>
        </a:ln>
      </xdr:spPr>
    </xdr:pic>
    <xdr:clientData/>
  </xdr:twoCellAnchor>
  <xdr:twoCellAnchor editAs="oneCell">
    <xdr:from>
      <xdr:col>3</xdr:col>
      <xdr:colOff>57150</xdr:colOff>
      <xdr:row>27</xdr:row>
      <xdr:rowOff>38100</xdr:rowOff>
    </xdr:from>
    <xdr:to>
      <xdr:col>3</xdr:col>
      <xdr:colOff>1266825</xdr:colOff>
      <xdr:row>27</xdr:row>
      <xdr:rowOff>1247775</xdr:rowOff>
    </xdr:to>
    <xdr:pic>
      <xdr:nvPicPr>
        <xdr:cNvPr id="126" name="Рисунок 71" descr="076.jpg">
          <a:extLst>
            <a:ext uri="{FF2B5EF4-FFF2-40B4-BE49-F238E27FC236}">
              <a16:creationId xmlns="" xmlns:a16="http://schemas.microsoft.com/office/drawing/2014/main" id="{57A3284C-1A6D-4265-B70C-9ED0BB46D2AD}"/>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28832175"/>
          <a:ext cx="1209675" cy="1209675"/>
        </a:xfrm>
        <a:prstGeom prst="rect">
          <a:avLst/>
        </a:prstGeom>
        <a:noFill/>
        <a:ln w="9525">
          <a:noFill/>
          <a:miter lim="800000"/>
          <a:headEnd/>
          <a:tailEnd/>
        </a:ln>
      </xdr:spPr>
    </xdr:pic>
    <xdr:clientData/>
  </xdr:twoCellAnchor>
  <xdr:twoCellAnchor editAs="oneCell">
    <xdr:from>
      <xdr:col>3</xdr:col>
      <xdr:colOff>57150</xdr:colOff>
      <xdr:row>32</xdr:row>
      <xdr:rowOff>28575</xdr:rowOff>
    </xdr:from>
    <xdr:to>
      <xdr:col>3</xdr:col>
      <xdr:colOff>1266825</xdr:colOff>
      <xdr:row>32</xdr:row>
      <xdr:rowOff>1238250</xdr:rowOff>
    </xdr:to>
    <xdr:pic>
      <xdr:nvPicPr>
        <xdr:cNvPr id="111" name="Рисунок 73" descr="061.jpg">
          <a:extLst>
            <a:ext uri="{FF2B5EF4-FFF2-40B4-BE49-F238E27FC236}">
              <a16:creationId xmlns="" xmlns:a16="http://schemas.microsoft.com/office/drawing/2014/main" id="{BE846147-B1ED-4A1E-A2B3-A3D813471C49}"/>
            </a:ext>
          </a:extLst>
        </xdr:cNvPr>
        <xdr:cNvPicPr>
          <a:picLocks noChangeAspect="1"/>
        </xdr:cNvPicPr>
      </xdr:nvPicPr>
      <xdr:blipFill>
        <a:blip xmlns:r="http://schemas.openxmlformats.org/officeDocument/2006/relationships" r:embed="rId6" cstate="print"/>
        <a:srcRect/>
        <a:stretch>
          <a:fillRect/>
        </a:stretch>
      </xdr:blipFill>
      <xdr:spPr bwMode="auto">
        <a:xfrm>
          <a:off x="3152775" y="35118675"/>
          <a:ext cx="1209675" cy="1209675"/>
        </a:xfrm>
        <a:prstGeom prst="rect">
          <a:avLst/>
        </a:prstGeom>
        <a:noFill/>
        <a:ln w="9525">
          <a:noFill/>
          <a:miter lim="800000"/>
          <a:headEnd/>
          <a:tailEnd/>
        </a:ln>
      </xdr:spPr>
    </xdr:pic>
    <xdr:clientData/>
  </xdr:twoCellAnchor>
  <xdr:twoCellAnchor editAs="oneCell">
    <xdr:from>
      <xdr:col>3</xdr:col>
      <xdr:colOff>57150</xdr:colOff>
      <xdr:row>33</xdr:row>
      <xdr:rowOff>28575</xdr:rowOff>
    </xdr:from>
    <xdr:to>
      <xdr:col>3</xdr:col>
      <xdr:colOff>1266825</xdr:colOff>
      <xdr:row>33</xdr:row>
      <xdr:rowOff>1238250</xdr:rowOff>
    </xdr:to>
    <xdr:pic>
      <xdr:nvPicPr>
        <xdr:cNvPr id="113" name="Рисунок 78" descr="063.jpg">
          <a:extLst>
            <a:ext uri="{FF2B5EF4-FFF2-40B4-BE49-F238E27FC236}">
              <a16:creationId xmlns="" xmlns:a16="http://schemas.microsoft.com/office/drawing/2014/main" id="{A21549B2-648F-4407-8EF8-A4E7F926B918}"/>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36404550"/>
          <a:ext cx="1209675" cy="1209675"/>
        </a:xfrm>
        <a:prstGeom prst="rect">
          <a:avLst/>
        </a:prstGeom>
        <a:noFill/>
        <a:ln w="9525">
          <a:noFill/>
          <a:miter lim="800000"/>
          <a:headEnd/>
          <a:tailEnd/>
        </a:ln>
      </xdr:spPr>
    </xdr:pic>
    <xdr:clientData/>
  </xdr:twoCellAnchor>
  <xdr:twoCellAnchor editAs="oneCell">
    <xdr:from>
      <xdr:col>3</xdr:col>
      <xdr:colOff>76200</xdr:colOff>
      <xdr:row>37</xdr:row>
      <xdr:rowOff>28575</xdr:rowOff>
    </xdr:from>
    <xdr:to>
      <xdr:col>3</xdr:col>
      <xdr:colOff>1285875</xdr:colOff>
      <xdr:row>37</xdr:row>
      <xdr:rowOff>1238250</xdr:rowOff>
    </xdr:to>
    <xdr:pic>
      <xdr:nvPicPr>
        <xdr:cNvPr id="116" name="Рисунок 68" descr="070.jpg">
          <a:extLst>
            <a:ext uri="{FF2B5EF4-FFF2-40B4-BE49-F238E27FC236}">
              <a16:creationId xmlns="" xmlns:a16="http://schemas.microsoft.com/office/drawing/2014/main" id="{EFA19A85-5D6C-4A08-B063-9C103055AD72}"/>
            </a:ext>
          </a:extLst>
        </xdr:cNvPr>
        <xdr:cNvPicPr>
          <a:picLocks noChangeAspect="1"/>
        </xdr:cNvPicPr>
      </xdr:nvPicPr>
      <xdr:blipFill>
        <a:blip xmlns:r="http://schemas.openxmlformats.org/officeDocument/2006/relationships" r:embed="rId16" cstate="print"/>
        <a:srcRect/>
        <a:stretch>
          <a:fillRect/>
        </a:stretch>
      </xdr:blipFill>
      <xdr:spPr bwMode="auto">
        <a:xfrm>
          <a:off x="3171825" y="44148375"/>
          <a:ext cx="1209675" cy="1209675"/>
        </a:xfrm>
        <a:prstGeom prst="rect">
          <a:avLst/>
        </a:prstGeom>
        <a:noFill/>
        <a:ln w="9525">
          <a:noFill/>
          <a:miter lim="800000"/>
          <a:headEnd/>
          <a:tailEnd/>
        </a:ln>
      </xdr:spPr>
    </xdr:pic>
    <xdr:clientData/>
  </xdr:twoCellAnchor>
  <xdr:twoCellAnchor editAs="oneCell">
    <xdr:from>
      <xdr:col>3</xdr:col>
      <xdr:colOff>66675</xdr:colOff>
      <xdr:row>43</xdr:row>
      <xdr:rowOff>47625</xdr:rowOff>
    </xdr:from>
    <xdr:to>
      <xdr:col>3</xdr:col>
      <xdr:colOff>1276350</xdr:colOff>
      <xdr:row>43</xdr:row>
      <xdr:rowOff>1257300</xdr:rowOff>
    </xdr:to>
    <xdr:pic>
      <xdr:nvPicPr>
        <xdr:cNvPr id="118" name="Рисунок 72" descr="066.jpg">
          <a:extLst>
            <a:ext uri="{FF2B5EF4-FFF2-40B4-BE49-F238E27FC236}">
              <a16:creationId xmlns="" xmlns:a16="http://schemas.microsoft.com/office/drawing/2014/main" id="{97D38249-50DF-4CF2-9A8C-EBEE5DE76CCF}"/>
            </a:ext>
          </a:extLst>
        </xdr:cNvPr>
        <xdr:cNvPicPr>
          <a:picLocks noChangeAspect="1"/>
        </xdr:cNvPicPr>
      </xdr:nvPicPr>
      <xdr:blipFill>
        <a:blip xmlns:r="http://schemas.openxmlformats.org/officeDocument/2006/relationships" r:embed="rId11" cstate="print"/>
        <a:srcRect/>
        <a:stretch>
          <a:fillRect/>
        </a:stretch>
      </xdr:blipFill>
      <xdr:spPr bwMode="auto">
        <a:xfrm>
          <a:off x="3162300" y="49301400"/>
          <a:ext cx="1209675" cy="1209675"/>
        </a:xfrm>
        <a:prstGeom prst="rect">
          <a:avLst/>
        </a:prstGeom>
        <a:noFill/>
        <a:ln w="9525">
          <a:noFill/>
          <a:miter lim="800000"/>
          <a:headEnd/>
          <a:tailEnd/>
        </a:ln>
      </xdr:spPr>
    </xdr:pic>
    <xdr:clientData/>
  </xdr:twoCellAnchor>
  <xdr:twoCellAnchor editAs="oneCell">
    <xdr:from>
      <xdr:col>3</xdr:col>
      <xdr:colOff>57150</xdr:colOff>
      <xdr:row>44</xdr:row>
      <xdr:rowOff>28575</xdr:rowOff>
    </xdr:from>
    <xdr:to>
      <xdr:col>3</xdr:col>
      <xdr:colOff>1266825</xdr:colOff>
      <xdr:row>44</xdr:row>
      <xdr:rowOff>1257300</xdr:rowOff>
    </xdr:to>
    <xdr:pic>
      <xdr:nvPicPr>
        <xdr:cNvPr id="123" name="Рисунок 83" descr="079.jpg">
          <a:extLst>
            <a:ext uri="{FF2B5EF4-FFF2-40B4-BE49-F238E27FC236}">
              <a16:creationId xmlns="" xmlns:a16="http://schemas.microsoft.com/office/drawing/2014/main" id="{77D4CFC5-48A0-4888-8129-EE805F27A5F4}"/>
            </a:ext>
          </a:extLst>
        </xdr:cNvPr>
        <xdr:cNvPicPr>
          <a:picLocks noChangeAspect="1"/>
        </xdr:cNvPicPr>
      </xdr:nvPicPr>
      <xdr:blipFill>
        <a:blip xmlns:r="http://schemas.openxmlformats.org/officeDocument/2006/relationships" r:embed="rId21" cstate="print"/>
        <a:srcRect/>
        <a:stretch>
          <a:fillRect/>
        </a:stretch>
      </xdr:blipFill>
      <xdr:spPr bwMode="auto">
        <a:xfrm>
          <a:off x="3152775" y="50568225"/>
          <a:ext cx="1209675" cy="1228725"/>
        </a:xfrm>
        <a:prstGeom prst="rect">
          <a:avLst/>
        </a:prstGeom>
        <a:noFill/>
        <a:ln w="9525">
          <a:noFill/>
          <a:miter lim="800000"/>
          <a:headEnd/>
          <a:tailEnd/>
        </a:ln>
      </xdr:spPr>
    </xdr:pic>
    <xdr:clientData/>
  </xdr:twoCellAnchor>
  <xdr:twoCellAnchor editAs="oneCell">
    <xdr:from>
      <xdr:col>3</xdr:col>
      <xdr:colOff>57150</xdr:colOff>
      <xdr:row>45</xdr:row>
      <xdr:rowOff>19050</xdr:rowOff>
    </xdr:from>
    <xdr:to>
      <xdr:col>3</xdr:col>
      <xdr:colOff>1266825</xdr:colOff>
      <xdr:row>45</xdr:row>
      <xdr:rowOff>1266825</xdr:rowOff>
    </xdr:to>
    <xdr:pic>
      <xdr:nvPicPr>
        <xdr:cNvPr id="125" name="Рисунок 84" descr="082.jpg">
          <a:extLst>
            <a:ext uri="{FF2B5EF4-FFF2-40B4-BE49-F238E27FC236}">
              <a16:creationId xmlns="" xmlns:a16="http://schemas.microsoft.com/office/drawing/2014/main" id="{D780DA74-1B43-47FC-91C0-BC74A50FD7FC}"/>
            </a:ext>
          </a:extLst>
        </xdr:cNvPr>
        <xdr:cNvPicPr>
          <a:picLocks noChangeAspect="1"/>
        </xdr:cNvPicPr>
      </xdr:nvPicPr>
      <xdr:blipFill>
        <a:blip xmlns:r="http://schemas.openxmlformats.org/officeDocument/2006/relationships" r:embed="rId35" cstate="print"/>
        <a:srcRect/>
        <a:stretch>
          <a:fillRect/>
        </a:stretch>
      </xdr:blipFill>
      <xdr:spPr bwMode="auto">
        <a:xfrm>
          <a:off x="3152775" y="51844575"/>
          <a:ext cx="1209675" cy="1247775"/>
        </a:xfrm>
        <a:prstGeom prst="rect">
          <a:avLst/>
        </a:prstGeom>
        <a:noFill/>
        <a:ln w="9525">
          <a:noFill/>
          <a:miter lim="800000"/>
          <a:headEnd/>
          <a:tailEnd/>
        </a:ln>
      </xdr:spPr>
    </xdr:pic>
    <xdr:clientData/>
  </xdr:twoCellAnchor>
  <xdr:twoCellAnchor editAs="oneCell">
    <xdr:from>
      <xdr:col>3</xdr:col>
      <xdr:colOff>57150</xdr:colOff>
      <xdr:row>47</xdr:row>
      <xdr:rowOff>28575</xdr:rowOff>
    </xdr:from>
    <xdr:to>
      <xdr:col>3</xdr:col>
      <xdr:colOff>1266825</xdr:colOff>
      <xdr:row>47</xdr:row>
      <xdr:rowOff>1190625</xdr:rowOff>
    </xdr:to>
    <xdr:pic>
      <xdr:nvPicPr>
        <xdr:cNvPr id="127" name="Рисунок 85" descr="080.jpg">
          <a:extLst>
            <a:ext uri="{FF2B5EF4-FFF2-40B4-BE49-F238E27FC236}">
              <a16:creationId xmlns="" xmlns:a16="http://schemas.microsoft.com/office/drawing/2014/main" id="{8685F9BE-FB60-48DE-921E-FC832CA9948A}"/>
            </a:ext>
          </a:extLst>
        </xdr:cNvPr>
        <xdr:cNvPicPr>
          <a:picLocks noChangeAspect="1"/>
        </xdr:cNvPicPr>
      </xdr:nvPicPr>
      <xdr:blipFill>
        <a:blip xmlns:r="http://schemas.openxmlformats.org/officeDocument/2006/relationships" r:embed="rId32" cstate="print"/>
        <a:srcRect/>
        <a:stretch>
          <a:fillRect/>
        </a:stretch>
      </xdr:blipFill>
      <xdr:spPr bwMode="auto">
        <a:xfrm>
          <a:off x="3152775" y="54359175"/>
          <a:ext cx="1209675" cy="1162050"/>
        </a:xfrm>
        <a:prstGeom prst="rect">
          <a:avLst/>
        </a:prstGeom>
        <a:noFill/>
        <a:ln w="9525">
          <a:noFill/>
          <a:miter lim="800000"/>
          <a:headEnd/>
          <a:tailEnd/>
        </a:ln>
      </xdr:spPr>
    </xdr:pic>
    <xdr:clientData/>
  </xdr:twoCellAnchor>
  <xdr:twoCellAnchor editAs="oneCell">
    <xdr:from>
      <xdr:col>3</xdr:col>
      <xdr:colOff>57150</xdr:colOff>
      <xdr:row>49</xdr:row>
      <xdr:rowOff>47625</xdr:rowOff>
    </xdr:from>
    <xdr:to>
      <xdr:col>3</xdr:col>
      <xdr:colOff>1266825</xdr:colOff>
      <xdr:row>49</xdr:row>
      <xdr:rowOff>1257300</xdr:rowOff>
    </xdr:to>
    <xdr:pic>
      <xdr:nvPicPr>
        <xdr:cNvPr id="129" name="Рисунок 76" descr="076.jpg">
          <a:extLst>
            <a:ext uri="{FF2B5EF4-FFF2-40B4-BE49-F238E27FC236}">
              <a16:creationId xmlns="" xmlns:a16="http://schemas.microsoft.com/office/drawing/2014/main" id="{59694F76-A29B-47CB-BBF8-EB4C9BF03425}"/>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56788050"/>
          <a:ext cx="1209675" cy="1209675"/>
        </a:xfrm>
        <a:prstGeom prst="rect">
          <a:avLst/>
        </a:prstGeom>
        <a:noFill/>
        <a:ln w="9525">
          <a:noFill/>
          <a:miter lim="800000"/>
          <a:headEnd/>
          <a:tailEnd/>
        </a:ln>
      </xdr:spPr>
    </xdr:pic>
    <xdr:clientData/>
  </xdr:twoCellAnchor>
  <xdr:twoCellAnchor editAs="oneCell">
    <xdr:from>
      <xdr:col>3</xdr:col>
      <xdr:colOff>57150</xdr:colOff>
      <xdr:row>57</xdr:row>
      <xdr:rowOff>57150</xdr:rowOff>
    </xdr:from>
    <xdr:to>
      <xdr:col>3</xdr:col>
      <xdr:colOff>1266825</xdr:colOff>
      <xdr:row>57</xdr:row>
      <xdr:rowOff>1266825</xdr:rowOff>
    </xdr:to>
    <xdr:pic>
      <xdr:nvPicPr>
        <xdr:cNvPr id="131" name="Рисунок 72" descr="066.jpg">
          <a:extLst>
            <a:ext uri="{FF2B5EF4-FFF2-40B4-BE49-F238E27FC236}">
              <a16:creationId xmlns="" xmlns:a16="http://schemas.microsoft.com/office/drawing/2014/main" id="{87A7D21D-88BF-434E-BAEE-388EFAB6A8B1}"/>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61874400"/>
          <a:ext cx="1209675" cy="1209675"/>
        </a:xfrm>
        <a:prstGeom prst="rect">
          <a:avLst/>
        </a:prstGeom>
        <a:noFill/>
        <a:ln w="9525">
          <a:noFill/>
          <a:miter lim="800000"/>
          <a:headEnd/>
          <a:tailEnd/>
        </a:ln>
      </xdr:spPr>
    </xdr:pic>
    <xdr:clientData/>
  </xdr:twoCellAnchor>
  <xdr:twoCellAnchor editAs="oneCell">
    <xdr:from>
      <xdr:col>3</xdr:col>
      <xdr:colOff>47625</xdr:colOff>
      <xdr:row>56</xdr:row>
      <xdr:rowOff>28575</xdr:rowOff>
    </xdr:from>
    <xdr:to>
      <xdr:col>3</xdr:col>
      <xdr:colOff>1257300</xdr:colOff>
      <xdr:row>56</xdr:row>
      <xdr:rowOff>1238250</xdr:rowOff>
    </xdr:to>
    <xdr:pic>
      <xdr:nvPicPr>
        <xdr:cNvPr id="132" name="Рисунок 69" descr="064.jpg">
          <a:extLst>
            <a:ext uri="{FF2B5EF4-FFF2-40B4-BE49-F238E27FC236}">
              <a16:creationId xmlns="" xmlns:a16="http://schemas.microsoft.com/office/drawing/2014/main" id="{F313D8C4-92E8-4457-887B-2A2FCC15ADBE}"/>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60893325"/>
          <a:ext cx="1209675" cy="1209675"/>
        </a:xfrm>
        <a:prstGeom prst="rect">
          <a:avLst/>
        </a:prstGeom>
        <a:noFill/>
        <a:ln w="9525">
          <a:noFill/>
          <a:miter lim="800000"/>
          <a:headEnd/>
          <a:tailEnd/>
        </a:ln>
      </xdr:spPr>
    </xdr:pic>
    <xdr:clientData/>
  </xdr:twoCellAnchor>
  <xdr:twoCellAnchor editAs="oneCell">
    <xdr:from>
      <xdr:col>3</xdr:col>
      <xdr:colOff>57150</xdr:colOff>
      <xdr:row>28</xdr:row>
      <xdr:rowOff>9525</xdr:rowOff>
    </xdr:from>
    <xdr:to>
      <xdr:col>3</xdr:col>
      <xdr:colOff>1266825</xdr:colOff>
      <xdr:row>28</xdr:row>
      <xdr:rowOff>1219200</xdr:rowOff>
    </xdr:to>
    <xdr:pic>
      <xdr:nvPicPr>
        <xdr:cNvPr id="133" name="Рисунок 69" descr="064.jpg">
          <a:extLst>
            <a:ext uri="{FF2B5EF4-FFF2-40B4-BE49-F238E27FC236}">
              <a16:creationId xmlns="" xmlns:a16="http://schemas.microsoft.com/office/drawing/2014/main" id="{B85248C8-F460-4709-B9B2-E204F4E59638}"/>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30165675"/>
          <a:ext cx="1209675" cy="1209675"/>
        </a:xfrm>
        <a:prstGeom prst="rect">
          <a:avLst/>
        </a:prstGeom>
        <a:noFill/>
        <a:ln w="9525">
          <a:noFill/>
          <a:miter lim="800000"/>
          <a:headEnd/>
          <a:tailEnd/>
        </a:ln>
      </xdr:spPr>
    </xdr:pic>
    <xdr:clientData/>
  </xdr:twoCellAnchor>
  <xdr:twoCellAnchor editAs="oneCell">
    <xdr:from>
      <xdr:col>3</xdr:col>
      <xdr:colOff>66675</xdr:colOff>
      <xdr:row>29</xdr:row>
      <xdr:rowOff>19050</xdr:rowOff>
    </xdr:from>
    <xdr:to>
      <xdr:col>3</xdr:col>
      <xdr:colOff>1276350</xdr:colOff>
      <xdr:row>29</xdr:row>
      <xdr:rowOff>1228725</xdr:rowOff>
    </xdr:to>
    <xdr:pic>
      <xdr:nvPicPr>
        <xdr:cNvPr id="135" name="Рисунок 69" descr="064.jpg">
          <a:extLst>
            <a:ext uri="{FF2B5EF4-FFF2-40B4-BE49-F238E27FC236}">
              <a16:creationId xmlns="" xmlns:a16="http://schemas.microsoft.com/office/drawing/2014/main" id="{BD1D3EFA-A0BE-4DBD-BF03-AAD95626073C}"/>
            </a:ext>
          </a:extLst>
        </xdr:cNvPr>
        <xdr:cNvPicPr>
          <a:picLocks noChangeAspect="1"/>
        </xdr:cNvPicPr>
      </xdr:nvPicPr>
      <xdr:blipFill>
        <a:blip xmlns:r="http://schemas.openxmlformats.org/officeDocument/2006/relationships" r:embed="rId10" cstate="print"/>
        <a:srcRect/>
        <a:stretch>
          <a:fillRect/>
        </a:stretch>
      </xdr:blipFill>
      <xdr:spPr bwMode="auto">
        <a:xfrm>
          <a:off x="3162300" y="31461075"/>
          <a:ext cx="1209675" cy="1209675"/>
        </a:xfrm>
        <a:prstGeom prst="rect">
          <a:avLst/>
        </a:prstGeom>
        <a:noFill/>
        <a:ln w="9525">
          <a:noFill/>
          <a:miter lim="800000"/>
          <a:headEnd/>
          <a:tailEnd/>
        </a:ln>
      </xdr:spPr>
    </xdr:pic>
    <xdr:clientData/>
  </xdr:twoCellAnchor>
  <xdr:twoCellAnchor editAs="oneCell">
    <xdr:from>
      <xdr:col>3</xdr:col>
      <xdr:colOff>66675</xdr:colOff>
      <xdr:row>51</xdr:row>
      <xdr:rowOff>47625</xdr:rowOff>
    </xdr:from>
    <xdr:to>
      <xdr:col>3</xdr:col>
      <xdr:colOff>1276350</xdr:colOff>
      <xdr:row>51</xdr:row>
      <xdr:rowOff>1257300</xdr:rowOff>
    </xdr:to>
    <xdr:pic>
      <xdr:nvPicPr>
        <xdr:cNvPr id="136" name="Рисунок 72" descr="066.jpg">
          <a:extLst>
            <a:ext uri="{FF2B5EF4-FFF2-40B4-BE49-F238E27FC236}">
              <a16:creationId xmlns="" xmlns:a16="http://schemas.microsoft.com/office/drawing/2014/main" id="{A99250C8-5367-4EA5-9154-5B8A22E7F0AD}"/>
            </a:ext>
          </a:extLst>
        </xdr:cNvPr>
        <xdr:cNvPicPr>
          <a:picLocks noChangeAspect="1"/>
        </xdr:cNvPicPr>
      </xdr:nvPicPr>
      <xdr:blipFill>
        <a:blip xmlns:r="http://schemas.openxmlformats.org/officeDocument/2006/relationships" r:embed="rId11" cstate="print"/>
        <a:srcRect/>
        <a:stretch>
          <a:fillRect/>
        </a:stretch>
      </xdr:blipFill>
      <xdr:spPr bwMode="auto">
        <a:xfrm>
          <a:off x="3162300" y="59159775"/>
          <a:ext cx="1209675" cy="1209675"/>
        </a:xfrm>
        <a:prstGeom prst="rect">
          <a:avLst/>
        </a:prstGeom>
        <a:noFill/>
        <a:ln w="9525">
          <a:noFill/>
          <a:miter lim="800000"/>
          <a:headEnd/>
          <a:tailEnd/>
        </a:ln>
      </xdr:spPr>
    </xdr:pic>
    <xdr:clientData/>
  </xdr:twoCellAnchor>
  <xdr:twoCellAnchor editAs="oneCell">
    <xdr:from>
      <xdr:col>3</xdr:col>
      <xdr:colOff>38100</xdr:colOff>
      <xdr:row>50</xdr:row>
      <xdr:rowOff>28575</xdr:rowOff>
    </xdr:from>
    <xdr:to>
      <xdr:col>3</xdr:col>
      <xdr:colOff>1247775</xdr:colOff>
      <xdr:row>50</xdr:row>
      <xdr:rowOff>1238250</xdr:rowOff>
    </xdr:to>
    <xdr:pic>
      <xdr:nvPicPr>
        <xdr:cNvPr id="137" name="Рисунок 69" descr="064.jpg">
          <a:extLst>
            <a:ext uri="{FF2B5EF4-FFF2-40B4-BE49-F238E27FC236}">
              <a16:creationId xmlns="" xmlns:a16="http://schemas.microsoft.com/office/drawing/2014/main" id="{3A2884C4-2EEF-4067-8A25-EA52DBEEB994}"/>
            </a:ext>
          </a:extLst>
        </xdr:cNvPr>
        <xdr:cNvPicPr>
          <a:picLocks noChangeAspect="1"/>
        </xdr:cNvPicPr>
      </xdr:nvPicPr>
      <xdr:blipFill>
        <a:blip xmlns:r="http://schemas.openxmlformats.org/officeDocument/2006/relationships" r:embed="rId10" cstate="print"/>
        <a:srcRect/>
        <a:stretch>
          <a:fillRect/>
        </a:stretch>
      </xdr:blipFill>
      <xdr:spPr bwMode="auto">
        <a:xfrm>
          <a:off x="3133725" y="58235850"/>
          <a:ext cx="1209675" cy="1209675"/>
        </a:xfrm>
        <a:prstGeom prst="rect">
          <a:avLst/>
        </a:prstGeom>
        <a:noFill/>
        <a:ln w="9525">
          <a:noFill/>
          <a:miter lim="800000"/>
          <a:headEnd/>
          <a:tailEnd/>
        </a:ln>
      </xdr:spPr>
    </xdr:pic>
    <xdr:clientData/>
  </xdr:twoCellAnchor>
  <xdr:twoCellAnchor editAs="oneCell">
    <xdr:from>
      <xdr:col>3</xdr:col>
      <xdr:colOff>47625</xdr:colOff>
      <xdr:row>52</xdr:row>
      <xdr:rowOff>38100</xdr:rowOff>
    </xdr:from>
    <xdr:to>
      <xdr:col>3</xdr:col>
      <xdr:colOff>1285875</xdr:colOff>
      <xdr:row>52</xdr:row>
      <xdr:rowOff>1276350</xdr:rowOff>
    </xdr:to>
    <xdr:pic>
      <xdr:nvPicPr>
        <xdr:cNvPr id="138" name="Рисунок 90" descr="079.jpg">
          <a:extLst>
            <a:ext uri="{FF2B5EF4-FFF2-40B4-BE49-F238E27FC236}">
              <a16:creationId xmlns="" xmlns:a16="http://schemas.microsoft.com/office/drawing/2014/main" id="{F0F11B1E-7C40-42E8-92F1-21E86476A91E}"/>
            </a:ext>
          </a:extLst>
        </xdr:cNvPr>
        <xdr:cNvPicPr>
          <a:picLocks noChangeAspect="1"/>
        </xdr:cNvPicPr>
      </xdr:nvPicPr>
      <xdr:blipFill>
        <a:blip xmlns:r="http://schemas.openxmlformats.org/officeDocument/2006/relationships" r:embed="rId21" cstate="print"/>
        <a:srcRect/>
        <a:stretch>
          <a:fillRect/>
        </a:stretch>
      </xdr:blipFill>
      <xdr:spPr bwMode="auto">
        <a:xfrm>
          <a:off x="3143250" y="60845700"/>
          <a:ext cx="1238250" cy="1238250"/>
        </a:xfrm>
        <a:prstGeom prst="rect">
          <a:avLst/>
        </a:prstGeom>
        <a:noFill/>
        <a:ln w="9525">
          <a:noFill/>
          <a:miter lim="800000"/>
          <a:headEnd/>
          <a:tailEnd/>
        </a:ln>
      </xdr:spPr>
    </xdr:pic>
    <xdr:clientData/>
  </xdr:twoCellAnchor>
  <xdr:twoCellAnchor editAs="oneCell">
    <xdr:from>
      <xdr:col>3</xdr:col>
      <xdr:colOff>57150</xdr:colOff>
      <xdr:row>53</xdr:row>
      <xdr:rowOff>19050</xdr:rowOff>
    </xdr:from>
    <xdr:to>
      <xdr:col>3</xdr:col>
      <xdr:colOff>1266825</xdr:colOff>
      <xdr:row>53</xdr:row>
      <xdr:rowOff>1247775</xdr:rowOff>
    </xdr:to>
    <xdr:pic>
      <xdr:nvPicPr>
        <xdr:cNvPr id="139" name="Рисунок 91" descr="082.jpg">
          <a:extLst>
            <a:ext uri="{FF2B5EF4-FFF2-40B4-BE49-F238E27FC236}">
              <a16:creationId xmlns="" xmlns:a16="http://schemas.microsoft.com/office/drawing/2014/main" id="{293B961A-BA9E-4C8A-A8D6-CCB450F1E485}"/>
            </a:ext>
          </a:extLst>
        </xdr:cNvPr>
        <xdr:cNvPicPr>
          <a:picLocks noChangeAspect="1"/>
        </xdr:cNvPicPr>
      </xdr:nvPicPr>
      <xdr:blipFill>
        <a:blip xmlns:r="http://schemas.openxmlformats.org/officeDocument/2006/relationships" r:embed="rId35" cstate="print"/>
        <a:srcRect/>
        <a:stretch>
          <a:fillRect/>
        </a:stretch>
      </xdr:blipFill>
      <xdr:spPr bwMode="auto">
        <a:xfrm>
          <a:off x="3152775" y="62150625"/>
          <a:ext cx="1209675" cy="1228725"/>
        </a:xfrm>
        <a:prstGeom prst="rect">
          <a:avLst/>
        </a:prstGeom>
        <a:noFill/>
        <a:ln w="9525">
          <a:noFill/>
          <a:miter lim="800000"/>
          <a:headEnd/>
          <a:tailEnd/>
        </a:ln>
      </xdr:spPr>
    </xdr:pic>
    <xdr:clientData/>
  </xdr:twoCellAnchor>
  <xdr:twoCellAnchor editAs="oneCell">
    <xdr:from>
      <xdr:col>3</xdr:col>
      <xdr:colOff>47625</xdr:colOff>
      <xdr:row>54</xdr:row>
      <xdr:rowOff>28575</xdr:rowOff>
    </xdr:from>
    <xdr:to>
      <xdr:col>3</xdr:col>
      <xdr:colOff>1257300</xdr:colOff>
      <xdr:row>54</xdr:row>
      <xdr:rowOff>1285875</xdr:rowOff>
    </xdr:to>
    <xdr:pic>
      <xdr:nvPicPr>
        <xdr:cNvPr id="140" name="Рисунок 89" descr="081.jpg">
          <a:extLst>
            <a:ext uri="{FF2B5EF4-FFF2-40B4-BE49-F238E27FC236}">
              <a16:creationId xmlns="" xmlns:a16="http://schemas.microsoft.com/office/drawing/2014/main" id="{1E04FC12-9413-4BD5-8E0D-4DFD63F9C630}"/>
            </a:ext>
          </a:extLst>
        </xdr:cNvPr>
        <xdr:cNvPicPr>
          <a:picLocks noChangeAspect="1"/>
        </xdr:cNvPicPr>
      </xdr:nvPicPr>
      <xdr:blipFill>
        <a:blip xmlns:r="http://schemas.openxmlformats.org/officeDocument/2006/relationships" r:embed="rId22" cstate="print"/>
        <a:srcRect/>
        <a:stretch>
          <a:fillRect/>
        </a:stretch>
      </xdr:blipFill>
      <xdr:spPr bwMode="auto">
        <a:xfrm>
          <a:off x="3143250" y="63436500"/>
          <a:ext cx="1209675" cy="1257300"/>
        </a:xfrm>
        <a:prstGeom prst="rect">
          <a:avLst/>
        </a:prstGeom>
        <a:noFill/>
        <a:ln w="9525">
          <a:noFill/>
          <a:miter lim="800000"/>
          <a:headEnd/>
          <a:tailEnd/>
        </a:ln>
      </xdr:spPr>
    </xdr:pic>
    <xdr:clientData/>
  </xdr:twoCellAnchor>
  <xdr:twoCellAnchor editAs="oneCell">
    <xdr:from>
      <xdr:col>3</xdr:col>
      <xdr:colOff>66675</xdr:colOff>
      <xdr:row>16</xdr:row>
      <xdr:rowOff>19050</xdr:rowOff>
    </xdr:from>
    <xdr:to>
      <xdr:col>3</xdr:col>
      <xdr:colOff>1276350</xdr:colOff>
      <xdr:row>16</xdr:row>
      <xdr:rowOff>1228725</xdr:rowOff>
    </xdr:to>
    <xdr:pic>
      <xdr:nvPicPr>
        <xdr:cNvPr id="141" name="Рисунок 69" descr="064.jpg">
          <a:extLst>
            <a:ext uri="{FF2B5EF4-FFF2-40B4-BE49-F238E27FC236}">
              <a16:creationId xmlns="" xmlns:a16="http://schemas.microsoft.com/office/drawing/2014/main" id="{80E193D9-24AE-45F8-A1F5-7D7CE5B3C6A3}"/>
            </a:ext>
          </a:extLst>
        </xdr:cNvPr>
        <xdr:cNvPicPr>
          <a:picLocks noChangeAspect="1"/>
        </xdr:cNvPicPr>
      </xdr:nvPicPr>
      <xdr:blipFill>
        <a:blip xmlns:r="http://schemas.openxmlformats.org/officeDocument/2006/relationships" r:embed="rId10" cstate="print"/>
        <a:srcRect/>
        <a:stretch>
          <a:fillRect/>
        </a:stretch>
      </xdr:blipFill>
      <xdr:spPr bwMode="auto">
        <a:xfrm>
          <a:off x="3162300" y="15268575"/>
          <a:ext cx="1209675" cy="1209675"/>
        </a:xfrm>
        <a:prstGeom prst="rect">
          <a:avLst/>
        </a:prstGeom>
        <a:noFill/>
        <a:ln w="9525">
          <a:noFill/>
          <a:miter lim="800000"/>
          <a:headEnd/>
          <a:tailEnd/>
        </a:ln>
      </xdr:spPr>
    </xdr:pic>
    <xdr:clientData/>
  </xdr:twoCellAnchor>
  <xdr:twoCellAnchor editAs="oneCell">
    <xdr:from>
      <xdr:col>3</xdr:col>
      <xdr:colOff>57150</xdr:colOff>
      <xdr:row>17</xdr:row>
      <xdr:rowOff>28575</xdr:rowOff>
    </xdr:from>
    <xdr:to>
      <xdr:col>3</xdr:col>
      <xdr:colOff>1266825</xdr:colOff>
      <xdr:row>17</xdr:row>
      <xdr:rowOff>1238250</xdr:rowOff>
    </xdr:to>
    <xdr:pic>
      <xdr:nvPicPr>
        <xdr:cNvPr id="142" name="Рисунок 72" descr="066.jpg">
          <a:extLst>
            <a:ext uri="{FF2B5EF4-FFF2-40B4-BE49-F238E27FC236}">
              <a16:creationId xmlns="" xmlns:a16="http://schemas.microsoft.com/office/drawing/2014/main" id="{454709FB-43E1-45A8-8E47-878934BDDCCD}"/>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16544925"/>
          <a:ext cx="1209675" cy="1209675"/>
        </a:xfrm>
        <a:prstGeom prst="rect">
          <a:avLst/>
        </a:prstGeom>
        <a:noFill/>
        <a:ln w="9525">
          <a:noFill/>
          <a:miter lim="800000"/>
          <a:headEnd/>
          <a:tailEnd/>
        </a:ln>
      </xdr:spPr>
    </xdr:pic>
    <xdr:clientData/>
  </xdr:twoCellAnchor>
  <xdr:twoCellAnchor editAs="oneCell">
    <xdr:from>
      <xdr:col>3</xdr:col>
      <xdr:colOff>47625</xdr:colOff>
      <xdr:row>90</xdr:row>
      <xdr:rowOff>276226</xdr:rowOff>
    </xdr:from>
    <xdr:to>
      <xdr:col>3</xdr:col>
      <xdr:colOff>1276350</xdr:colOff>
      <xdr:row>90</xdr:row>
      <xdr:rowOff>1171576</xdr:rowOff>
    </xdr:to>
    <xdr:pic>
      <xdr:nvPicPr>
        <xdr:cNvPr id="2" name="Рисунок 1">
          <a:extLst>
            <a:ext uri="{FF2B5EF4-FFF2-40B4-BE49-F238E27FC236}">
              <a16:creationId xmlns="" xmlns:a16="http://schemas.microsoft.com/office/drawing/2014/main" id="{B5ED2CD0-5BA8-4B0A-ADA2-2E24E5597BED}"/>
            </a:ext>
          </a:extLst>
        </xdr:cNvPr>
        <xdr:cNvPicPr>
          <a:picLocks noChangeAspect="1"/>
        </xdr:cNvPicPr>
      </xdr:nvPicPr>
      <xdr:blipFill>
        <a:blip xmlns:r="http://schemas.openxmlformats.org/officeDocument/2006/relationships" r:embed="rId36"/>
        <a:stretch>
          <a:fillRect/>
        </a:stretch>
      </xdr:blipFill>
      <xdr:spPr>
        <a:xfrm>
          <a:off x="3143250" y="98478976"/>
          <a:ext cx="1228725" cy="895350"/>
        </a:xfrm>
        <a:prstGeom prst="rect">
          <a:avLst/>
        </a:prstGeom>
      </xdr:spPr>
    </xdr:pic>
    <xdr:clientData/>
  </xdr:twoCellAnchor>
  <xdr:twoCellAnchor editAs="oneCell">
    <xdr:from>
      <xdr:col>3</xdr:col>
      <xdr:colOff>38100</xdr:colOff>
      <xdr:row>89</xdr:row>
      <xdr:rowOff>180975</xdr:rowOff>
    </xdr:from>
    <xdr:to>
      <xdr:col>3</xdr:col>
      <xdr:colOff>1275695</xdr:colOff>
      <xdr:row>89</xdr:row>
      <xdr:rowOff>1085850</xdr:rowOff>
    </xdr:to>
    <xdr:pic>
      <xdr:nvPicPr>
        <xdr:cNvPr id="3" name="Рисунок 2">
          <a:extLst>
            <a:ext uri="{FF2B5EF4-FFF2-40B4-BE49-F238E27FC236}">
              <a16:creationId xmlns="" xmlns:a16="http://schemas.microsoft.com/office/drawing/2014/main" id="{F5A4C236-9D81-4BCD-AF93-02B328DCEB79}"/>
            </a:ext>
          </a:extLst>
        </xdr:cNvPr>
        <xdr:cNvPicPr>
          <a:picLocks noChangeAspect="1"/>
        </xdr:cNvPicPr>
      </xdr:nvPicPr>
      <xdr:blipFill>
        <a:blip xmlns:r="http://schemas.openxmlformats.org/officeDocument/2006/relationships" r:embed="rId37"/>
        <a:stretch>
          <a:fillRect/>
        </a:stretch>
      </xdr:blipFill>
      <xdr:spPr>
        <a:xfrm>
          <a:off x="3133725" y="97164525"/>
          <a:ext cx="1237595" cy="904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38100</xdr:colOff>
      <xdr:row>6</xdr:row>
      <xdr:rowOff>76200</xdr:rowOff>
    </xdr:from>
    <xdr:to>
      <xdr:col>3</xdr:col>
      <xdr:colOff>1285875</xdr:colOff>
      <xdr:row>6</xdr:row>
      <xdr:rowOff>942975</xdr:rowOff>
    </xdr:to>
    <xdr:pic>
      <xdr:nvPicPr>
        <xdr:cNvPr id="13374" name="Рисунок 16" descr="011.jpg">
          <a:extLst>
            <a:ext uri="{FF2B5EF4-FFF2-40B4-BE49-F238E27FC236}">
              <a16:creationId xmlns="" xmlns:a16="http://schemas.microsoft.com/office/drawing/2014/main" id="{00000000-0008-0000-0C00-00003E34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3409950"/>
          <a:ext cx="1247775" cy="866775"/>
        </a:xfrm>
        <a:prstGeom prst="rect">
          <a:avLst/>
        </a:prstGeom>
        <a:noFill/>
        <a:ln w="9525">
          <a:noFill/>
          <a:miter lim="800000"/>
          <a:headEnd/>
          <a:tailEnd/>
        </a:ln>
      </xdr:spPr>
    </xdr:pic>
    <xdr:clientData/>
  </xdr:twoCellAnchor>
  <xdr:twoCellAnchor editAs="oneCell">
    <xdr:from>
      <xdr:col>3</xdr:col>
      <xdr:colOff>38100</xdr:colOff>
      <xdr:row>7</xdr:row>
      <xdr:rowOff>66675</xdr:rowOff>
    </xdr:from>
    <xdr:to>
      <xdr:col>3</xdr:col>
      <xdr:colOff>1285875</xdr:colOff>
      <xdr:row>7</xdr:row>
      <xdr:rowOff>933450</xdr:rowOff>
    </xdr:to>
    <xdr:pic>
      <xdr:nvPicPr>
        <xdr:cNvPr id="13375" name="Рисунок 17" descr="011.jpg">
          <a:extLst>
            <a:ext uri="{FF2B5EF4-FFF2-40B4-BE49-F238E27FC236}">
              <a16:creationId xmlns="" xmlns:a16="http://schemas.microsoft.com/office/drawing/2014/main" id="{00000000-0008-0000-0C00-00003F34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4410075"/>
          <a:ext cx="1247775" cy="866775"/>
        </a:xfrm>
        <a:prstGeom prst="rect">
          <a:avLst/>
        </a:prstGeom>
        <a:noFill/>
        <a:ln w="9525">
          <a:noFill/>
          <a:miter lim="800000"/>
          <a:headEnd/>
          <a:tailEnd/>
        </a:ln>
      </xdr:spPr>
    </xdr:pic>
    <xdr:clientData/>
  </xdr:twoCellAnchor>
  <xdr:twoCellAnchor editAs="oneCell">
    <xdr:from>
      <xdr:col>3</xdr:col>
      <xdr:colOff>28575</xdr:colOff>
      <xdr:row>8</xdr:row>
      <xdr:rowOff>76200</xdr:rowOff>
    </xdr:from>
    <xdr:to>
      <xdr:col>3</xdr:col>
      <xdr:colOff>1276350</xdr:colOff>
      <xdr:row>8</xdr:row>
      <xdr:rowOff>942975</xdr:rowOff>
    </xdr:to>
    <xdr:pic>
      <xdr:nvPicPr>
        <xdr:cNvPr id="13376" name="Рисунок 18" descr="012.jpg">
          <a:extLst>
            <a:ext uri="{FF2B5EF4-FFF2-40B4-BE49-F238E27FC236}">
              <a16:creationId xmlns="" xmlns:a16="http://schemas.microsoft.com/office/drawing/2014/main" id="{00000000-0008-0000-0C00-000040340000}"/>
            </a:ext>
          </a:extLst>
        </xdr:cNvPr>
        <xdr:cNvPicPr>
          <a:picLocks noChangeAspect="1"/>
        </xdr:cNvPicPr>
      </xdr:nvPicPr>
      <xdr:blipFill>
        <a:blip xmlns:r="http://schemas.openxmlformats.org/officeDocument/2006/relationships" r:embed="rId2" cstate="print"/>
        <a:srcRect/>
        <a:stretch>
          <a:fillRect/>
        </a:stretch>
      </xdr:blipFill>
      <xdr:spPr bwMode="auto">
        <a:xfrm>
          <a:off x="3124200" y="5429250"/>
          <a:ext cx="1247775" cy="866775"/>
        </a:xfrm>
        <a:prstGeom prst="rect">
          <a:avLst/>
        </a:prstGeom>
        <a:noFill/>
        <a:ln w="9525">
          <a:noFill/>
          <a:miter lim="800000"/>
          <a:headEnd/>
          <a:tailEnd/>
        </a:ln>
      </xdr:spPr>
    </xdr:pic>
    <xdr:clientData/>
  </xdr:twoCellAnchor>
  <xdr:twoCellAnchor editAs="oneCell">
    <xdr:from>
      <xdr:col>3</xdr:col>
      <xdr:colOff>38100</xdr:colOff>
      <xdr:row>9</xdr:row>
      <xdr:rowOff>66675</xdr:rowOff>
    </xdr:from>
    <xdr:to>
      <xdr:col>3</xdr:col>
      <xdr:colOff>1285875</xdr:colOff>
      <xdr:row>9</xdr:row>
      <xdr:rowOff>933450</xdr:rowOff>
    </xdr:to>
    <xdr:pic>
      <xdr:nvPicPr>
        <xdr:cNvPr id="13377" name="Рисунок 19" descr="012.jpg">
          <a:extLst>
            <a:ext uri="{FF2B5EF4-FFF2-40B4-BE49-F238E27FC236}">
              <a16:creationId xmlns="" xmlns:a16="http://schemas.microsoft.com/office/drawing/2014/main" id="{00000000-0008-0000-0C00-000041340000}"/>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6429375"/>
          <a:ext cx="1247775" cy="866775"/>
        </a:xfrm>
        <a:prstGeom prst="rect">
          <a:avLst/>
        </a:prstGeom>
        <a:noFill/>
        <a:ln w="9525">
          <a:noFill/>
          <a:miter lim="800000"/>
          <a:headEnd/>
          <a:tailEnd/>
        </a:ln>
      </xdr:spPr>
    </xdr:pic>
    <xdr:clientData/>
  </xdr:twoCellAnchor>
  <xdr:twoCellAnchor editAs="oneCell">
    <xdr:from>
      <xdr:col>3</xdr:col>
      <xdr:colOff>28575</xdr:colOff>
      <xdr:row>10</xdr:row>
      <xdr:rowOff>57150</xdr:rowOff>
    </xdr:from>
    <xdr:to>
      <xdr:col>3</xdr:col>
      <xdr:colOff>1276350</xdr:colOff>
      <xdr:row>10</xdr:row>
      <xdr:rowOff>923925</xdr:rowOff>
    </xdr:to>
    <xdr:pic>
      <xdr:nvPicPr>
        <xdr:cNvPr id="13378" name="Рисунок 20" descr="010.jpg">
          <a:extLst>
            <a:ext uri="{FF2B5EF4-FFF2-40B4-BE49-F238E27FC236}">
              <a16:creationId xmlns="" xmlns:a16="http://schemas.microsoft.com/office/drawing/2014/main" id="{00000000-0008-0000-0C00-000042340000}"/>
            </a:ext>
          </a:extLst>
        </xdr:cNvPr>
        <xdr:cNvPicPr>
          <a:picLocks noChangeAspect="1"/>
        </xdr:cNvPicPr>
      </xdr:nvPicPr>
      <xdr:blipFill>
        <a:blip xmlns:r="http://schemas.openxmlformats.org/officeDocument/2006/relationships" r:embed="rId3" cstate="print"/>
        <a:srcRect/>
        <a:stretch>
          <a:fillRect/>
        </a:stretch>
      </xdr:blipFill>
      <xdr:spPr bwMode="auto">
        <a:xfrm>
          <a:off x="3124200" y="7429500"/>
          <a:ext cx="1247775" cy="866775"/>
        </a:xfrm>
        <a:prstGeom prst="rect">
          <a:avLst/>
        </a:prstGeom>
        <a:noFill/>
        <a:ln w="9525">
          <a:noFill/>
          <a:miter lim="800000"/>
          <a:headEnd/>
          <a:tailEnd/>
        </a:ln>
      </xdr:spPr>
    </xdr:pic>
    <xdr:clientData/>
  </xdr:twoCellAnchor>
  <xdr:twoCellAnchor editAs="oneCell">
    <xdr:from>
      <xdr:col>3</xdr:col>
      <xdr:colOff>28575</xdr:colOff>
      <xdr:row>11</xdr:row>
      <xdr:rowOff>66675</xdr:rowOff>
    </xdr:from>
    <xdr:to>
      <xdr:col>3</xdr:col>
      <xdr:colOff>1276350</xdr:colOff>
      <xdr:row>11</xdr:row>
      <xdr:rowOff>933450</xdr:rowOff>
    </xdr:to>
    <xdr:pic>
      <xdr:nvPicPr>
        <xdr:cNvPr id="13379" name="Рисунок 21" descr="010.jpg">
          <a:extLst>
            <a:ext uri="{FF2B5EF4-FFF2-40B4-BE49-F238E27FC236}">
              <a16:creationId xmlns="" xmlns:a16="http://schemas.microsoft.com/office/drawing/2014/main" id="{00000000-0008-0000-0C00-000043340000}"/>
            </a:ext>
          </a:extLst>
        </xdr:cNvPr>
        <xdr:cNvPicPr>
          <a:picLocks noChangeAspect="1"/>
        </xdr:cNvPicPr>
      </xdr:nvPicPr>
      <xdr:blipFill>
        <a:blip xmlns:r="http://schemas.openxmlformats.org/officeDocument/2006/relationships" r:embed="rId3" cstate="print"/>
        <a:srcRect/>
        <a:stretch>
          <a:fillRect/>
        </a:stretch>
      </xdr:blipFill>
      <xdr:spPr bwMode="auto">
        <a:xfrm>
          <a:off x="3124200" y="8448675"/>
          <a:ext cx="1247775" cy="866775"/>
        </a:xfrm>
        <a:prstGeom prst="rect">
          <a:avLst/>
        </a:prstGeom>
        <a:noFill/>
        <a:ln w="9525">
          <a:noFill/>
          <a:miter lim="800000"/>
          <a:headEnd/>
          <a:tailEnd/>
        </a:ln>
      </xdr:spPr>
    </xdr:pic>
    <xdr:clientData/>
  </xdr:twoCellAnchor>
  <xdr:twoCellAnchor editAs="oneCell">
    <xdr:from>
      <xdr:col>3</xdr:col>
      <xdr:colOff>28575</xdr:colOff>
      <xdr:row>12</xdr:row>
      <xdr:rowOff>66675</xdr:rowOff>
    </xdr:from>
    <xdr:to>
      <xdr:col>3</xdr:col>
      <xdr:colOff>1276350</xdr:colOff>
      <xdr:row>12</xdr:row>
      <xdr:rowOff>933450</xdr:rowOff>
    </xdr:to>
    <xdr:pic>
      <xdr:nvPicPr>
        <xdr:cNvPr id="13380" name="Рисунок 22" descr="015.jpg">
          <a:extLst>
            <a:ext uri="{FF2B5EF4-FFF2-40B4-BE49-F238E27FC236}">
              <a16:creationId xmlns="" xmlns:a16="http://schemas.microsoft.com/office/drawing/2014/main" id="{00000000-0008-0000-0C00-000044340000}"/>
            </a:ext>
          </a:extLst>
        </xdr:cNvPr>
        <xdr:cNvPicPr>
          <a:picLocks noChangeAspect="1"/>
        </xdr:cNvPicPr>
      </xdr:nvPicPr>
      <xdr:blipFill>
        <a:blip xmlns:r="http://schemas.openxmlformats.org/officeDocument/2006/relationships" r:embed="rId4" cstate="print"/>
        <a:srcRect/>
        <a:stretch>
          <a:fillRect/>
        </a:stretch>
      </xdr:blipFill>
      <xdr:spPr bwMode="auto">
        <a:xfrm>
          <a:off x="3124200" y="9458325"/>
          <a:ext cx="1247775" cy="866775"/>
        </a:xfrm>
        <a:prstGeom prst="rect">
          <a:avLst/>
        </a:prstGeom>
        <a:noFill/>
        <a:ln w="9525">
          <a:noFill/>
          <a:miter lim="800000"/>
          <a:headEnd/>
          <a:tailEnd/>
        </a:ln>
      </xdr:spPr>
    </xdr:pic>
    <xdr:clientData/>
  </xdr:twoCellAnchor>
  <xdr:twoCellAnchor editAs="oneCell">
    <xdr:from>
      <xdr:col>3</xdr:col>
      <xdr:colOff>38100</xdr:colOff>
      <xdr:row>13</xdr:row>
      <xdr:rowOff>57150</xdr:rowOff>
    </xdr:from>
    <xdr:to>
      <xdr:col>3</xdr:col>
      <xdr:colOff>1285875</xdr:colOff>
      <xdr:row>13</xdr:row>
      <xdr:rowOff>923925</xdr:rowOff>
    </xdr:to>
    <xdr:pic>
      <xdr:nvPicPr>
        <xdr:cNvPr id="13381" name="Рисунок 23" descr="015.jpg">
          <a:extLst>
            <a:ext uri="{FF2B5EF4-FFF2-40B4-BE49-F238E27FC236}">
              <a16:creationId xmlns="" xmlns:a16="http://schemas.microsoft.com/office/drawing/2014/main" id="{00000000-0008-0000-0C00-000045340000}"/>
            </a:ext>
          </a:extLst>
        </xdr:cNvPr>
        <xdr:cNvPicPr>
          <a:picLocks noChangeAspect="1"/>
        </xdr:cNvPicPr>
      </xdr:nvPicPr>
      <xdr:blipFill>
        <a:blip xmlns:r="http://schemas.openxmlformats.org/officeDocument/2006/relationships" r:embed="rId4" cstate="print"/>
        <a:srcRect/>
        <a:stretch>
          <a:fillRect/>
        </a:stretch>
      </xdr:blipFill>
      <xdr:spPr bwMode="auto">
        <a:xfrm>
          <a:off x="3133725" y="10458450"/>
          <a:ext cx="1247775" cy="866775"/>
        </a:xfrm>
        <a:prstGeom prst="rect">
          <a:avLst/>
        </a:prstGeom>
        <a:noFill/>
        <a:ln w="9525">
          <a:noFill/>
          <a:miter lim="800000"/>
          <a:headEnd/>
          <a:tailEnd/>
        </a:ln>
      </xdr:spPr>
    </xdr:pic>
    <xdr:clientData/>
  </xdr:twoCellAnchor>
  <xdr:twoCellAnchor editAs="oneCell">
    <xdr:from>
      <xdr:col>3</xdr:col>
      <xdr:colOff>47625</xdr:colOff>
      <xdr:row>14</xdr:row>
      <xdr:rowOff>57150</xdr:rowOff>
    </xdr:from>
    <xdr:to>
      <xdr:col>3</xdr:col>
      <xdr:colOff>1295400</xdr:colOff>
      <xdr:row>14</xdr:row>
      <xdr:rowOff>923925</xdr:rowOff>
    </xdr:to>
    <xdr:pic>
      <xdr:nvPicPr>
        <xdr:cNvPr id="13382" name="Рисунок 24" descr="016.jpg">
          <a:extLst>
            <a:ext uri="{FF2B5EF4-FFF2-40B4-BE49-F238E27FC236}">
              <a16:creationId xmlns="" xmlns:a16="http://schemas.microsoft.com/office/drawing/2014/main" id="{00000000-0008-0000-0C00-000046340000}"/>
            </a:ext>
          </a:extLst>
        </xdr:cNvPr>
        <xdr:cNvPicPr>
          <a:picLocks noChangeAspect="1"/>
        </xdr:cNvPicPr>
      </xdr:nvPicPr>
      <xdr:blipFill>
        <a:blip xmlns:r="http://schemas.openxmlformats.org/officeDocument/2006/relationships" r:embed="rId5" cstate="print"/>
        <a:srcRect/>
        <a:stretch>
          <a:fillRect/>
        </a:stretch>
      </xdr:blipFill>
      <xdr:spPr bwMode="auto">
        <a:xfrm>
          <a:off x="3143250" y="11468100"/>
          <a:ext cx="1247775" cy="866775"/>
        </a:xfrm>
        <a:prstGeom prst="rect">
          <a:avLst/>
        </a:prstGeom>
        <a:noFill/>
        <a:ln w="9525">
          <a:noFill/>
          <a:miter lim="800000"/>
          <a:headEnd/>
          <a:tailEnd/>
        </a:ln>
      </xdr:spPr>
    </xdr:pic>
    <xdr:clientData/>
  </xdr:twoCellAnchor>
  <xdr:twoCellAnchor editAs="oneCell">
    <xdr:from>
      <xdr:col>3</xdr:col>
      <xdr:colOff>28575</xdr:colOff>
      <xdr:row>16</xdr:row>
      <xdr:rowOff>66675</xdr:rowOff>
    </xdr:from>
    <xdr:to>
      <xdr:col>3</xdr:col>
      <xdr:colOff>1276350</xdr:colOff>
      <xdr:row>16</xdr:row>
      <xdr:rowOff>933450</xdr:rowOff>
    </xdr:to>
    <xdr:pic>
      <xdr:nvPicPr>
        <xdr:cNvPr id="13383" name="Рисунок 25" descr="016.jpg">
          <a:extLst>
            <a:ext uri="{FF2B5EF4-FFF2-40B4-BE49-F238E27FC236}">
              <a16:creationId xmlns="" xmlns:a16="http://schemas.microsoft.com/office/drawing/2014/main" id="{00000000-0008-0000-0C00-000047340000}"/>
            </a:ext>
          </a:extLst>
        </xdr:cNvPr>
        <xdr:cNvPicPr>
          <a:picLocks noChangeAspect="1"/>
        </xdr:cNvPicPr>
      </xdr:nvPicPr>
      <xdr:blipFill>
        <a:blip xmlns:r="http://schemas.openxmlformats.org/officeDocument/2006/relationships" r:embed="rId5" cstate="print"/>
        <a:srcRect/>
        <a:stretch>
          <a:fillRect/>
        </a:stretch>
      </xdr:blipFill>
      <xdr:spPr bwMode="auto">
        <a:xfrm>
          <a:off x="3124200" y="13496925"/>
          <a:ext cx="1247775" cy="866775"/>
        </a:xfrm>
        <a:prstGeom prst="rect">
          <a:avLst/>
        </a:prstGeom>
        <a:noFill/>
        <a:ln w="9525">
          <a:noFill/>
          <a:miter lim="800000"/>
          <a:headEnd/>
          <a:tailEnd/>
        </a:ln>
      </xdr:spPr>
    </xdr:pic>
    <xdr:clientData/>
  </xdr:twoCellAnchor>
  <xdr:twoCellAnchor editAs="oneCell">
    <xdr:from>
      <xdr:col>3</xdr:col>
      <xdr:colOff>38100</xdr:colOff>
      <xdr:row>18</xdr:row>
      <xdr:rowOff>66675</xdr:rowOff>
    </xdr:from>
    <xdr:to>
      <xdr:col>3</xdr:col>
      <xdr:colOff>1285875</xdr:colOff>
      <xdr:row>18</xdr:row>
      <xdr:rowOff>933450</xdr:rowOff>
    </xdr:to>
    <xdr:pic>
      <xdr:nvPicPr>
        <xdr:cNvPr id="13384" name="Рисунок 26" descr="011.jpg">
          <a:extLst>
            <a:ext uri="{FF2B5EF4-FFF2-40B4-BE49-F238E27FC236}">
              <a16:creationId xmlns="" xmlns:a16="http://schemas.microsoft.com/office/drawing/2014/main" id="{00000000-0008-0000-0C00-00004834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15516225"/>
          <a:ext cx="1247775" cy="866775"/>
        </a:xfrm>
        <a:prstGeom prst="rect">
          <a:avLst/>
        </a:prstGeom>
        <a:noFill/>
        <a:ln w="9525">
          <a:noFill/>
          <a:miter lim="800000"/>
          <a:headEnd/>
          <a:tailEnd/>
        </a:ln>
      </xdr:spPr>
    </xdr:pic>
    <xdr:clientData/>
  </xdr:twoCellAnchor>
  <xdr:twoCellAnchor editAs="oneCell">
    <xdr:from>
      <xdr:col>3</xdr:col>
      <xdr:colOff>38100</xdr:colOff>
      <xdr:row>19</xdr:row>
      <xdr:rowOff>66675</xdr:rowOff>
    </xdr:from>
    <xdr:to>
      <xdr:col>3</xdr:col>
      <xdr:colOff>1285875</xdr:colOff>
      <xdr:row>19</xdr:row>
      <xdr:rowOff>933450</xdr:rowOff>
    </xdr:to>
    <xdr:pic>
      <xdr:nvPicPr>
        <xdr:cNvPr id="13385" name="Рисунок 27" descr="012.jpg">
          <a:extLst>
            <a:ext uri="{FF2B5EF4-FFF2-40B4-BE49-F238E27FC236}">
              <a16:creationId xmlns="" xmlns:a16="http://schemas.microsoft.com/office/drawing/2014/main" id="{00000000-0008-0000-0C00-000049340000}"/>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16525875"/>
          <a:ext cx="1247775" cy="866775"/>
        </a:xfrm>
        <a:prstGeom prst="rect">
          <a:avLst/>
        </a:prstGeom>
        <a:noFill/>
        <a:ln w="9525">
          <a:noFill/>
          <a:miter lim="800000"/>
          <a:headEnd/>
          <a:tailEnd/>
        </a:ln>
      </xdr:spPr>
    </xdr:pic>
    <xdr:clientData/>
  </xdr:twoCellAnchor>
  <xdr:twoCellAnchor editAs="oneCell">
    <xdr:from>
      <xdr:col>3</xdr:col>
      <xdr:colOff>28575</xdr:colOff>
      <xdr:row>20</xdr:row>
      <xdr:rowOff>76200</xdr:rowOff>
    </xdr:from>
    <xdr:to>
      <xdr:col>3</xdr:col>
      <xdr:colOff>1276350</xdr:colOff>
      <xdr:row>20</xdr:row>
      <xdr:rowOff>942975</xdr:rowOff>
    </xdr:to>
    <xdr:pic>
      <xdr:nvPicPr>
        <xdr:cNvPr id="13386" name="Рисунок 28" descr="010.jpg">
          <a:extLst>
            <a:ext uri="{FF2B5EF4-FFF2-40B4-BE49-F238E27FC236}">
              <a16:creationId xmlns="" xmlns:a16="http://schemas.microsoft.com/office/drawing/2014/main" id="{00000000-0008-0000-0C00-00004A340000}"/>
            </a:ext>
          </a:extLst>
        </xdr:cNvPr>
        <xdr:cNvPicPr>
          <a:picLocks noChangeAspect="1"/>
        </xdr:cNvPicPr>
      </xdr:nvPicPr>
      <xdr:blipFill>
        <a:blip xmlns:r="http://schemas.openxmlformats.org/officeDocument/2006/relationships" r:embed="rId3" cstate="print"/>
        <a:srcRect/>
        <a:stretch>
          <a:fillRect/>
        </a:stretch>
      </xdr:blipFill>
      <xdr:spPr bwMode="auto">
        <a:xfrm>
          <a:off x="3124200" y="17545050"/>
          <a:ext cx="1247775" cy="866775"/>
        </a:xfrm>
        <a:prstGeom prst="rect">
          <a:avLst/>
        </a:prstGeom>
        <a:noFill/>
        <a:ln w="9525">
          <a:noFill/>
          <a:miter lim="800000"/>
          <a:headEnd/>
          <a:tailEnd/>
        </a:ln>
      </xdr:spPr>
    </xdr:pic>
    <xdr:clientData/>
  </xdr:twoCellAnchor>
  <xdr:twoCellAnchor editAs="oneCell">
    <xdr:from>
      <xdr:col>3</xdr:col>
      <xdr:colOff>38100</xdr:colOff>
      <xdr:row>21</xdr:row>
      <xdr:rowOff>76200</xdr:rowOff>
    </xdr:from>
    <xdr:to>
      <xdr:col>3</xdr:col>
      <xdr:colOff>1285875</xdr:colOff>
      <xdr:row>21</xdr:row>
      <xdr:rowOff>942975</xdr:rowOff>
    </xdr:to>
    <xdr:pic>
      <xdr:nvPicPr>
        <xdr:cNvPr id="13387" name="Рисунок 29" descr="016.jpg">
          <a:extLst>
            <a:ext uri="{FF2B5EF4-FFF2-40B4-BE49-F238E27FC236}">
              <a16:creationId xmlns="" xmlns:a16="http://schemas.microsoft.com/office/drawing/2014/main" id="{00000000-0008-0000-0C00-00004B340000}"/>
            </a:ext>
          </a:extLst>
        </xdr:cNvPr>
        <xdr:cNvPicPr>
          <a:picLocks noChangeAspect="1"/>
        </xdr:cNvPicPr>
      </xdr:nvPicPr>
      <xdr:blipFill>
        <a:blip xmlns:r="http://schemas.openxmlformats.org/officeDocument/2006/relationships" r:embed="rId5" cstate="print"/>
        <a:srcRect/>
        <a:stretch>
          <a:fillRect/>
        </a:stretch>
      </xdr:blipFill>
      <xdr:spPr bwMode="auto">
        <a:xfrm>
          <a:off x="3133725" y="18554700"/>
          <a:ext cx="1247775" cy="866775"/>
        </a:xfrm>
        <a:prstGeom prst="rect">
          <a:avLst/>
        </a:prstGeom>
        <a:noFill/>
        <a:ln w="9525">
          <a:noFill/>
          <a:miter lim="800000"/>
          <a:headEnd/>
          <a:tailEnd/>
        </a:ln>
      </xdr:spPr>
    </xdr:pic>
    <xdr:clientData/>
  </xdr:twoCellAnchor>
  <xdr:twoCellAnchor editAs="oneCell">
    <xdr:from>
      <xdr:col>3</xdr:col>
      <xdr:colOff>57150</xdr:colOff>
      <xdr:row>15</xdr:row>
      <xdr:rowOff>66675</xdr:rowOff>
    </xdr:from>
    <xdr:to>
      <xdr:col>3</xdr:col>
      <xdr:colOff>1270359</xdr:colOff>
      <xdr:row>15</xdr:row>
      <xdr:rowOff>987251</xdr:rowOff>
    </xdr:to>
    <xdr:pic>
      <xdr:nvPicPr>
        <xdr:cNvPr id="2" name="Рисунок 1">
          <a:extLst>
            <a:ext uri="{FF2B5EF4-FFF2-40B4-BE49-F238E27FC236}">
              <a16:creationId xmlns="" xmlns:a16="http://schemas.microsoft.com/office/drawing/2014/main" id="{81C090F7-258B-411B-9033-0A13BE64AF7F}"/>
            </a:ext>
          </a:extLst>
        </xdr:cNvPr>
        <xdr:cNvPicPr>
          <a:picLocks noChangeAspect="1"/>
        </xdr:cNvPicPr>
      </xdr:nvPicPr>
      <xdr:blipFill>
        <a:blip xmlns:r="http://schemas.openxmlformats.org/officeDocument/2006/relationships" r:embed="rId6"/>
        <a:stretch>
          <a:fillRect/>
        </a:stretch>
      </xdr:blipFill>
      <xdr:spPr>
        <a:xfrm>
          <a:off x="3152775" y="11163300"/>
          <a:ext cx="1213209" cy="9205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38100</xdr:colOff>
      <xdr:row>6</xdr:row>
      <xdr:rowOff>38100</xdr:rowOff>
    </xdr:from>
    <xdr:to>
      <xdr:col>3</xdr:col>
      <xdr:colOff>1247775</xdr:colOff>
      <xdr:row>6</xdr:row>
      <xdr:rowOff>838200</xdr:rowOff>
    </xdr:to>
    <xdr:pic>
      <xdr:nvPicPr>
        <xdr:cNvPr id="14525" name="Рисунок 1" descr="098.jpg">
          <a:extLst>
            <a:ext uri="{FF2B5EF4-FFF2-40B4-BE49-F238E27FC236}">
              <a16:creationId xmlns="" xmlns:a16="http://schemas.microsoft.com/office/drawing/2014/main" id="{00000000-0008-0000-0D00-0000BD38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2028825"/>
          <a:ext cx="1209675" cy="800100"/>
        </a:xfrm>
        <a:prstGeom prst="rect">
          <a:avLst/>
        </a:prstGeom>
        <a:noFill/>
        <a:ln w="9525">
          <a:noFill/>
          <a:miter lim="800000"/>
          <a:headEnd/>
          <a:tailEnd/>
        </a:ln>
      </xdr:spPr>
    </xdr:pic>
    <xdr:clientData/>
  </xdr:twoCellAnchor>
  <xdr:twoCellAnchor editAs="oneCell">
    <xdr:from>
      <xdr:col>3</xdr:col>
      <xdr:colOff>47625</xdr:colOff>
      <xdr:row>7</xdr:row>
      <xdr:rowOff>38100</xdr:rowOff>
    </xdr:from>
    <xdr:to>
      <xdr:col>3</xdr:col>
      <xdr:colOff>1257300</xdr:colOff>
      <xdr:row>7</xdr:row>
      <xdr:rowOff>838200</xdr:rowOff>
    </xdr:to>
    <xdr:pic>
      <xdr:nvPicPr>
        <xdr:cNvPr id="14526" name="Рисунок 2" descr="099.jpg">
          <a:extLst>
            <a:ext uri="{FF2B5EF4-FFF2-40B4-BE49-F238E27FC236}">
              <a16:creationId xmlns="" xmlns:a16="http://schemas.microsoft.com/office/drawing/2014/main" id="{00000000-0008-0000-0D00-0000BE38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2905125"/>
          <a:ext cx="1209675" cy="800100"/>
        </a:xfrm>
        <a:prstGeom prst="rect">
          <a:avLst/>
        </a:prstGeom>
        <a:noFill/>
        <a:ln w="9525">
          <a:noFill/>
          <a:miter lim="800000"/>
          <a:headEnd/>
          <a:tailEnd/>
        </a:ln>
      </xdr:spPr>
    </xdr:pic>
    <xdr:clientData/>
  </xdr:twoCellAnchor>
  <xdr:twoCellAnchor editAs="oneCell">
    <xdr:from>
      <xdr:col>3</xdr:col>
      <xdr:colOff>57150</xdr:colOff>
      <xdr:row>8</xdr:row>
      <xdr:rowOff>47625</xdr:rowOff>
    </xdr:from>
    <xdr:to>
      <xdr:col>3</xdr:col>
      <xdr:colOff>1266825</xdr:colOff>
      <xdr:row>8</xdr:row>
      <xdr:rowOff>847725</xdr:rowOff>
    </xdr:to>
    <xdr:pic>
      <xdr:nvPicPr>
        <xdr:cNvPr id="14527" name="Рисунок 3" descr="100.jpg">
          <a:extLst>
            <a:ext uri="{FF2B5EF4-FFF2-40B4-BE49-F238E27FC236}">
              <a16:creationId xmlns="" xmlns:a16="http://schemas.microsoft.com/office/drawing/2014/main" id="{00000000-0008-0000-0D00-0000BF38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3790950"/>
          <a:ext cx="1209675" cy="800100"/>
        </a:xfrm>
        <a:prstGeom prst="rect">
          <a:avLst/>
        </a:prstGeom>
        <a:noFill/>
        <a:ln w="9525">
          <a:noFill/>
          <a:miter lim="800000"/>
          <a:headEnd/>
          <a:tailEnd/>
        </a:ln>
      </xdr:spPr>
    </xdr:pic>
    <xdr:clientData/>
  </xdr:twoCellAnchor>
  <xdr:twoCellAnchor editAs="oneCell">
    <xdr:from>
      <xdr:col>3</xdr:col>
      <xdr:colOff>57150</xdr:colOff>
      <xdr:row>9</xdr:row>
      <xdr:rowOff>47625</xdr:rowOff>
    </xdr:from>
    <xdr:to>
      <xdr:col>3</xdr:col>
      <xdr:colOff>1266825</xdr:colOff>
      <xdr:row>9</xdr:row>
      <xdr:rowOff>847725</xdr:rowOff>
    </xdr:to>
    <xdr:pic>
      <xdr:nvPicPr>
        <xdr:cNvPr id="14528" name="Рисунок 4" descr="101.jpg">
          <a:extLst>
            <a:ext uri="{FF2B5EF4-FFF2-40B4-BE49-F238E27FC236}">
              <a16:creationId xmlns="" xmlns:a16="http://schemas.microsoft.com/office/drawing/2014/main" id="{00000000-0008-0000-0D00-0000C038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4667250"/>
          <a:ext cx="1209675" cy="800100"/>
        </a:xfrm>
        <a:prstGeom prst="rect">
          <a:avLst/>
        </a:prstGeom>
        <a:noFill/>
        <a:ln w="9525">
          <a:noFill/>
          <a:miter lim="800000"/>
          <a:headEnd/>
          <a:tailEnd/>
        </a:ln>
      </xdr:spPr>
    </xdr:pic>
    <xdr:clientData/>
  </xdr:twoCellAnchor>
  <xdr:twoCellAnchor editAs="oneCell">
    <xdr:from>
      <xdr:col>3</xdr:col>
      <xdr:colOff>47625</xdr:colOff>
      <xdr:row>10</xdr:row>
      <xdr:rowOff>38100</xdr:rowOff>
    </xdr:from>
    <xdr:to>
      <xdr:col>3</xdr:col>
      <xdr:colOff>1257300</xdr:colOff>
      <xdr:row>10</xdr:row>
      <xdr:rowOff>838200</xdr:rowOff>
    </xdr:to>
    <xdr:pic>
      <xdr:nvPicPr>
        <xdr:cNvPr id="14529" name="Рисунок 6" descr="102.jpg">
          <a:extLst>
            <a:ext uri="{FF2B5EF4-FFF2-40B4-BE49-F238E27FC236}">
              <a16:creationId xmlns="" xmlns:a16="http://schemas.microsoft.com/office/drawing/2014/main" id="{00000000-0008-0000-0D00-0000C1380000}"/>
            </a:ext>
          </a:extLst>
        </xdr:cNvPr>
        <xdr:cNvPicPr>
          <a:picLocks noChangeAspect="1"/>
        </xdr:cNvPicPr>
      </xdr:nvPicPr>
      <xdr:blipFill>
        <a:blip xmlns:r="http://schemas.openxmlformats.org/officeDocument/2006/relationships" r:embed="rId5" cstate="print"/>
        <a:srcRect/>
        <a:stretch>
          <a:fillRect/>
        </a:stretch>
      </xdr:blipFill>
      <xdr:spPr bwMode="auto">
        <a:xfrm>
          <a:off x="3143250" y="5534025"/>
          <a:ext cx="1209675" cy="800100"/>
        </a:xfrm>
        <a:prstGeom prst="rect">
          <a:avLst/>
        </a:prstGeom>
        <a:noFill/>
        <a:ln w="9525">
          <a:noFill/>
          <a:miter lim="800000"/>
          <a:headEnd/>
          <a:tailEnd/>
        </a:ln>
      </xdr:spPr>
    </xdr:pic>
    <xdr:clientData/>
  </xdr:twoCellAnchor>
  <xdr:twoCellAnchor editAs="oneCell">
    <xdr:from>
      <xdr:col>3</xdr:col>
      <xdr:colOff>47625</xdr:colOff>
      <xdr:row>11</xdr:row>
      <xdr:rowOff>38100</xdr:rowOff>
    </xdr:from>
    <xdr:to>
      <xdr:col>3</xdr:col>
      <xdr:colOff>1257300</xdr:colOff>
      <xdr:row>11</xdr:row>
      <xdr:rowOff>838200</xdr:rowOff>
    </xdr:to>
    <xdr:pic>
      <xdr:nvPicPr>
        <xdr:cNvPr id="14530" name="Рисунок 7" descr="103.jpg">
          <a:extLst>
            <a:ext uri="{FF2B5EF4-FFF2-40B4-BE49-F238E27FC236}">
              <a16:creationId xmlns="" xmlns:a16="http://schemas.microsoft.com/office/drawing/2014/main" id="{00000000-0008-0000-0D00-0000C238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6410325"/>
          <a:ext cx="1209675" cy="800100"/>
        </a:xfrm>
        <a:prstGeom prst="rect">
          <a:avLst/>
        </a:prstGeom>
        <a:noFill/>
        <a:ln w="9525">
          <a:noFill/>
          <a:miter lim="800000"/>
          <a:headEnd/>
          <a:tailEnd/>
        </a:ln>
      </xdr:spPr>
    </xdr:pic>
    <xdr:clientData/>
  </xdr:twoCellAnchor>
  <xdr:twoCellAnchor editAs="oneCell">
    <xdr:from>
      <xdr:col>3</xdr:col>
      <xdr:colOff>47625</xdr:colOff>
      <xdr:row>12</xdr:row>
      <xdr:rowOff>38100</xdr:rowOff>
    </xdr:from>
    <xdr:to>
      <xdr:col>3</xdr:col>
      <xdr:colOff>1257300</xdr:colOff>
      <xdr:row>12</xdr:row>
      <xdr:rowOff>838200</xdr:rowOff>
    </xdr:to>
    <xdr:pic>
      <xdr:nvPicPr>
        <xdr:cNvPr id="14531" name="Рисунок 8" descr="104.jpg">
          <a:extLst>
            <a:ext uri="{FF2B5EF4-FFF2-40B4-BE49-F238E27FC236}">
              <a16:creationId xmlns="" xmlns:a16="http://schemas.microsoft.com/office/drawing/2014/main" id="{00000000-0008-0000-0D00-0000C3380000}"/>
            </a:ext>
          </a:extLst>
        </xdr:cNvPr>
        <xdr:cNvPicPr>
          <a:picLocks noChangeAspect="1"/>
        </xdr:cNvPicPr>
      </xdr:nvPicPr>
      <xdr:blipFill>
        <a:blip xmlns:r="http://schemas.openxmlformats.org/officeDocument/2006/relationships" r:embed="rId7" cstate="print"/>
        <a:srcRect/>
        <a:stretch>
          <a:fillRect/>
        </a:stretch>
      </xdr:blipFill>
      <xdr:spPr bwMode="auto">
        <a:xfrm>
          <a:off x="3143250" y="7286625"/>
          <a:ext cx="1209675" cy="800100"/>
        </a:xfrm>
        <a:prstGeom prst="rect">
          <a:avLst/>
        </a:prstGeom>
        <a:noFill/>
        <a:ln w="9525">
          <a:noFill/>
          <a:miter lim="800000"/>
          <a:headEnd/>
          <a:tailEnd/>
        </a:ln>
      </xdr:spPr>
    </xdr:pic>
    <xdr:clientData/>
  </xdr:twoCellAnchor>
  <xdr:twoCellAnchor editAs="oneCell">
    <xdr:from>
      <xdr:col>3</xdr:col>
      <xdr:colOff>57150</xdr:colOff>
      <xdr:row>13</xdr:row>
      <xdr:rowOff>28575</xdr:rowOff>
    </xdr:from>
    <xdr:to>
      <xdr:col>3</xdr:col>
      <xdr:colOff>1266825</xdr:colOff>
      <xdr:row>13</xdr:row>
      <xdr:rowOff>828675</xdr:rowOff>
    </xdr:to>
    <xdr:pic>
      <xdr:nvPicPr>
        <xdr:cNvPr id="14532" name="Рисунок 9" descr="105.jpg">
          <a:extLst>
            <a:ext uri="{FF2B5EF4-FFF2-40B4-BE49-F238E27FC236}">
              <a16:creationId xmlns="" xmlns:a16="http://schemas.microsoft.com/office/drawing/2014/main" id="{00000000-0008-0000-0D00-0000C438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8153400"/>
          <a:ext cx="1209675" cy="800100"/>
        </a:xfrm>
        <a:prstGeom prst="rect">
          <a:avLst/>
        </a:prstGeom>
        <a:noFill/>
        <a:ln w="9525">
          <a:noFill/>
          <a:miter lim="800000"/>
          <a:headEnd/>
          <a:tailEnd/>
        </a:ln>
      </xdr:spPr>
    </xdr:pic>
    <xdr:clientData/>
  </xdr:twoCellAnchor>
  <xdr:twoCellAnchor editAs="oneCell">
    <xdr:from>
      <xdr:col>3</xdr:col>
      <xdr:colOff>57150</xdr:colOff>
      <xdr:row>60</xdr:row>
      <xdr:rowOff>47625</xdr:rowOff>
    </xdr:from>
    <xdr:to>
      <xdr:col>3</xdr:col>
      <xdr:colOff>1266825</xdr:colOff>
      <xdr:row>60</xdr:row>
      <xdr:rowOff>847725</xdr:rowOff>
    </xdr:to>
    <xdr:pic>
      <xdr:nvPicPr>
        <xdr:cNvPr id="14533" name="Рисунок 17" descr="112.jpg">
          <a:extLst>
            <a:ext uri="{FF2B5EF4-FFF2-40B4-BE49-F238E27FC236}">
              <a16:creationId xmlns="" xmlns:a16="http://schemas.microsoft.com/office/drawing/2014/main" id="{00000000-0008-0000-0D00-0000C538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42948225"/>
          <a:ext cx="1209675" cy="800100"/>
        </a:xfrm>
        <a:prstGeom prst="rect">
          <a:avLst/>
        </a:prstGeom>
        <a:noFill/>
        <a:ln w="9525">
          <a:noFill/>
          <a:miter lim="800000"/>
          <a:headEnd/>
          <a:tailEnd/>
        </a:ln>
      </xdr:spPr>
    </xdr:pic>
    <xdr:clientData/>
  </xdr:twoCellAnchor>
  <xdr:twoCellAnchor editAs="oneCell">
    <xdr:from>
      <xdr:col>3</xdr:col>
      <xdr:colOff>47625</xdr:colOff>
      <xdr:row>62</xdr:row>
      <xdr:rowOff>38100</xdr:rowOff>
    </xdr:from>
    <xdr:to>
      <xdr:col>3</xdr:col>
      <xdr:colOff>1257300</xdr:colOff>
      <xdr:row>62</xdr:row>
      <xdr:rowOff>838200</xdr:rowOff>
    </xdr:to>
    <xdr:pic>
      <xdr:nvPicPr>
        <xdr:cNvPr id="14534" name="Рисунок 18" descr="113.jpg">
          <a:extLst>
            <a:ext uri="{FF2B5EF4-FFF2-40B4-BE49-F238E27FC236}">
              <a16:creationId xmlns="" xmlns:a16="http://schemas.microsoft.com/office/drawing/2014/main" id="{00000000-0008-0000-0D00-0000C6380000}"/>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44710350"/>
          <a:ext cx="1209675" cy="800100"/>
        </a:xfrm>
        <a:prstGeom prst="rect">
          <a:avLst/>
        </a:prstGeom>
        <a:noFill/>
        <a:ln w="9525">
          <a:noFill/>
          <a:miter lim="800000"/>
          <a:headEnd/>
          <a:tailEnd/>
        </a:ln>
      </xdr:spPr>
    </xdr:pic>
    <xdr:clientData/>
  </xdr:twoCellAnchor>
  <xdr:twoCellAnchor editAs="oneCell">
    <xdr:from>
      <xdr:col>3</xdr:col>
      <xdr:colOff>66675</xdr:colOff>
      <xdr:row>65</xdr:row>
      <xdr:rowOff>38100</xdr:rowOff>
    </xdr:from>
    <xdr:to>
      <xdr:col>3</xdr:col>
      <xdr:colOff>1276350</xdr:colOff>
      <xdr:row>65</xdr:row>
      <xdr:rowOff>838200</xdr:rowOff>
    </xdr:to>
    <xdr:pic>
      <xdr:nvPicPr>
        <xdr:cNvPr id="14535" name="Рисунок 19" descr="114.jpg">
          <a:extLst>
            <a:ext uri="{FF2B5EF4-FFF2-40B4-BE49-F238E27FC236}">
              <a16:creationId xmlns="" xmlns:a16="http://schemas.microsoft.com/office/drawing/2014/main" id="{00000000-0008-0000-0D00-0000C7380000}"/>
            </a:ext>
          </a:extLst>
        </xdr:cNvPr>
        <xdr:cNvPicPr>
          <a:picLocks noChangeAspect="1"/>
        </xdr:cNvPicPr>
      </xdr:nvPicPr>
      <xdr:blipFill>
        <a:blip xmlns:r="http://schemas.openxmlformats.org/officeDocument/2006/relationships" r:embed="rId11" cstate="print"/>
        <a:srcRect/>
        <a:stretch>
          <a:fillRect/>
        </a:stretch>
      </xdr:blipFill>
      <xdr:spPr bwMode="auto">
        <a:xfrm>
          <a:off x="3162300" y="46767750"/>
          <a:ext cx="1209675" cy="800100"/>
        </a:xfrm>
        <a:prstGeom prst="rect">
          <a:avLst/>
        </a:prstGeom>
        <a:noFill/>
        <a:ln w="9525">
          <a:noFill/>
          <a:miter lim="800000"/>
          <a:headEnd/>
          <a:tailEnd/>
        </a:ln>
      </xdr:spPr>
    </xdr:pic>
    <xdr:clientData/>
  </xdr:twoCellAnchor>
  <xdr:twoCellAnchor editAs="oneCell">
    <xdr:from>
      <xdr:col>3</xdr:col>
      <xdr:colOff>57150</xdr:colOff>
      <xdr:row>73</xdr:row>
      <xdr:rowOff>38100</xdr:rowOff>
    </xdr:from>
    <xdr:to>
      <xdr:col>3</xdr:col>
      <xdr:colOff>1266825</xdr:colOff>
      <xdr:row>73</xdr:row>
      <xdr:rowOff>1066800</xdr:rowOff>
    </xdr:to>
    <xdr:pic>
      <xdr:nvPicPr>
        <xdr:cNvPr id="14536" name="Рисунок 21" descr="116.jpg">
          <a:extLst>
            <a:ext uri="{FF2B5EF4-FFF2-40B4-BE49-F238E27FC236}">
              <a16:creationId xmlns="" xmlns:a16="http://schemas.microsoft.com/office/drawing/2014/main" id="{00000000-0008-0000-0D00-0000C8380000}"/>
            </a:ext>
          </a:extLst>
        </xdr:cNvPr>
        <xdr:cNvPicPr>
          <a:picLocks noChangeAspect="1"/>
        </xdr:cNvPicPr>
      </xdr:nvPicPr>
      <xdr:blipFill>
        <a:blip xmlns:r="http://schemas.openxmlformats.org/officeDocument/2006/relationships" r:embed="rId12" cstate="print"/>
        <a:srcRect/>
        <a:stretch>
          <a:fillRect/>
        </a:stretch>
      </xdr:blipFill>
      <xdr:spPr bwMode="auto">
        <a:xfrm>
          <a:off x="3152775" y="54025800"/>
          <a:ext cx="1209675" cy="1028700"/>
        </a:xfrm>
        <a:prstGeom prst="rect">
          <a:avLst/>
        </a:prstGeom>
        <a:noFill/>
        <a:ln w="9525">
          <a:noFill/>
          <a:miter lim="800000"/>
          <a:headEnd/>
          <a:tailEnd/>
        </a:ln>
      </xdr:spPr>
    </xdr:pic>
    <xdr:clientData/>
  </xdr:twoCellAnchor>
  <xdr:twoCellAnchor editAs="oneCell">
    <xdr:from>
      <xdr:col>3</xdr:col>
      <xdr:colOff>57150</xdr:colOff>
      <xdr:row>72</xdr:row>
      <xdr:rowOff>47625</xdr:rowOff>
    </xdr:from>
    <xdr:to>
      <xdr:col>3</xdr:col>
      <xdr:colOff>1266825</xdr:colOff>
      <xdr:row>72</xdr:row>
      <xdr:rowOff>847725</xdr:rowOff>
    </xdr:to>
    <xdr:pic>
      <xdr:nvPicPr>
        <xdr:cNvPr id="14537" name="Рисунок 22" descr="115.jpg">
          <a:extLst>
            <a:ext uri="{FF2B5EF4-FFF2-40B4-BE49-F238E27FC236}">
              <a16:creationId xmlns="" xmlns:a16="http://schemas.microsoft.com/office/drawing/2014/main" id="{00000000-0008-0000-0D00-0000C9380000}"/>
            </a:ext>
          </a:extLst>
        </xdr:cNvPr>
        <xdr:cNvPicPr>
          <a:picLocks noChangeAspect="1"/>
        </xdr:cNvPicPr>
      </xdr:nvPicPr>
      <xdr:blipFill>
        <a:blip xmlns:r="http://schemas.openxmlformats.org/officeDocument/2006/relationships" r:embed="rId13" cstate="print"/>
        <a:srcRect/>
        <a:stretch>
          <a:fillRect/>
        </a:stretch>
      </xdr:blipFill>
      <xdr:spPr bwMode="auto">
        <a:xfrm>
          <a:off x="3152775" y="53139975"/>
          <a:ext cx="1209675" cy="800100"/>
        </a:xfrm>
        <a:prstGeom prst="rect">
          <a:avLst/>
        </a:prstGeom>
        <a:noFill/>
        <a:ln w="9525">
          <a:noFill/>
          <a:miter lim="800000"/>
          <a:headEnd/>
          <a:tailEnd/>
        </a:ln>
      </xdr:spPr>
    </xdr:pic>
    <xdr:clientData/>
  </xdr:twoCellAnchor>
  <xdr:twoCellAnchor editAs="oneCell">
    <xdr:from>
      <xdr:col>3</xdr:col>
      <xdr:colOff>47625</xdr:colOff>
      <xdr:row>74</xdr:row>
      <xdr:rowOff>47625</xdr:rowOff>
    </xdr:from>
    <xdr:to>
      <xdr:col>3</xdr:col>
      <xdr:colOff>1257300</xdr:colOff>
      <xdr:row>74</xdr:row>
      <xdr:rowOff>1019175</xdr:rowOff>
    </xdr:to>
    <xdr:pic>
      <xdr:nvPicPr>
        <xdr:cNvPr id="14538" name="Рисунок 21" descr="116.jpg">
          <a:extLst>
            <a:ext uri="{FF2B5EF4-FFF2-40B4-BE49-F238E27FC236}">
              <a16:creationId xmlns="" xmlns:a16="http://schemas.microsoft.com/office/drawing/2014/main" id="{00000000-0008-0000-0D00-0000CA380000}"/>
            </a:ext>
          </a:extLst>
        </xdr:cNvPr>
        <xdr:cNvPicPr>
          <a:picLocks noChangeAspect="1"/>
        </xdr:cNvPicPr>
      </xdr:nvPicPr>
      <xdr:blipFill>
        <a:blip xmlns:r="http://schemas.openxmlformats.org/officeDocument/2006/relationships" r:embed="rId12" cstate="print"/>
        <a:srcRect/>
        <a:stretch>
          <a:fillRect/>
        </a:stretch>
      </xdr:blipFill>
      <xdr:spPr bwMode="auto">
        <a:xfrm>
          <a:off x="3143250" y="55178325"/>
          <a:ext cx="1209675" cy="971550"/>
        </a:xfrm>
        <a:prstGeom prst="rect">
          <a:avLst/>
        </a:prstGeom>
        <a:noFill/>
        <a:ln w="9525">
          <a:noFill/>
          <a:miter lim="800000"/>
          <a:headEnd/>
          <a:tailEnd/>
        </a:ln>
      </xdr:spPr>
    </xdr:pic>
    <xdr:clientData/>
  </xdr:twoCellAnchor>
  <xdr:twoCellAnchor editAs="oneCell">
    <xdr:from>
      <xdr:col>3</xdr:col>
      <xdr:colOff>47625</xdr:colOff>
      <xdr:row>15</xdr:row>
      <xdr:rowOff>38100</xdr:rowOff>
    </xdr:from>
    <xdr:to>
      <xdr:col>3</xdr:col>
      <xdr:colOff>1276350</xdr:colOff>
      <xdr:row>15</xdr:row>
      <xdr:rowOff>962025</xdr:rowOff>
    </xdr:to>
    <xdr:pic>
      <xdr:nvPicPr>
        <xdr:cNvPr id="14539" name="Picture 432" descr="DSC00198">
          <a:extLst>
            <a:ext uri="{FF2B5EF4-FFF2-40B4-BE49-F238E27FC236}">
              <a16:creationId xmlns="" xmlns:a16="http://schemas.microsoft.com/office/drawing/2014/main" id="{00000000-0008-0000-0D00-0000CB38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143250" y="9344025"/>
          <a:ext cx="1228725" cy="923925"/>
        </a:xfrm>
        <a:prstGeom prst="rect">
          <a:avLst/>
        </a:prstGeom>
        <a:noFill/>
        <a:ln w="9525">
          <a:noFill/>
          <a:miter lim="800000"/>
          <a:headEnd/>
          <a:tailEnd/>
        </a:ln>
      </xdr:spPr>
    </xdr:pic>
    <xdr:clientData/>
  </xdr:twoCellAnchor>
  <xdr:twoCellAnchor editAs="oneCell">
    <xdr:from>
      <xdr:col>3</xdr:col>
      <xdr:colOff>38100</xdr:colOff>
      <xdr:row>20</xdr:row>
      <xdr:rowOff>38100</xdr:rowOff>
    </xdr:from>
    <xdr:to>
      <xdr:col>3</xdr:col>
      <xdr:colOff>1266825</xdr:colOff>
      <xdr:row>20</xdr:row>
      <xdr:rowOff>962025</xdr:rowOff>
    </xdr:to>
    <xdr:pic>
      <xdr:nvPicPr>
        <xdr:cNvPr id="14540" name="Picture 433" descr="DSC00199">
          <a:extLst>
            <a:ext uri="{FF2B5EF4-FFF2-40B4-BE49-F238E27FC236}">
              <a16:creationId xmlns="" xmlns:a16="http://schemas.microsoft.com/office/drawing/2014/main" id="{00000000-0008-0000-0D00-0000CC38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133725" y="13296900"/>
          <a:ext cx="1228725" cy="923925"/>
        </a:xfrm>
        <a:prstGeom prst="rect">
          <a:avLst/>
        </a:prstGeom>
        <a:noFill/>
        <a:ln w="9525">
          <a:noFill/>
          <a:miter lim="800000"/>
          <a:headEnd/>
          <a:tailEnd/>
        </a:ln>
      </xdr:spPr>
    </xdr:pic>
    <xdr:clientData/>
  </xdr:twoCellAnchor>
  <xdr:twoCellAnchor editAs="oneCell">
    <xdr:from>
      <xdr:col>3</xdr:col>
      <xdr:colOff>47625</xdr:colOff>
      <xdr:row>17</xdr:row>
      <xdr:rowOff>28575</xdr:rowOff>
    </xdr:from>
    <xdr:to>
      <xdr:col>3</xdr:col>
      <xdr:colOff>1276350</xdr:colOff>
      <xdr:row>17</xdr:row>
      <xdr:rowOff>952500</xdr:rowOff>
    </xdr:to>
    <xdr:pic>
      <xdr:nvPicPr>
        <xdr:cNvPr id="14541" name="Picture 434" descr="DSC00200">
          <a:extLst>
            <a:ext uri="{FF2B5EF4-FFF2-40B4-BE49-F238E27FC236}">
              <a16:creationId xmlns="" xmlns:a16="http://schemas.microsoft.com/office/drawing/2014/main" id="{00000000-0008-0000-0D00-0000CD38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43250" y="11306175"/>
          <a:ext cx="1228725" cy="923925"/>
        </a:xfrm>
        <a:prstGeom prst="rect">
          <a:avLst/>
        </a:prstGeom>
        <a:noFill/>
        <a:ln w="9525">
          <a:noFill/>
          <a:miter lim="800000"/>
          <a:headEnd/>
          <a:tailEnd/>
        </a:ln>
      </xdr:spPr>
    </xdr:pic>
    <xdr:clientData/>
  </xdr:twoCellAnchor>
  <xdr:twoCellAnchor editAs="oneCell">
    <xdr:from>
      <xdr:col>3</xdr:col>
      <xdr:colOff>47625</xdr:colOff>
      <xdr:row>18</xdr:row>
      <xdr:rowOff>38100</xdr:rowOff>
    </xdr:from>
    <xdr:to>
      <xdr:col>3</xdr:col>
      <xdr:colOff>1276350</xdr:colOff>
      <xdr:row>18</xdr:row>
      <xdr:rowOff>962025</xdr:rowOff>
    </xdr:to>
    <xdr:pic>
      <xdr:nvPicPr>
        <xdr:cNvPr id="14542" name="Picture 435" descr="DSC00197">
          <a:extLst>
            <a:ext uri="{FF2B5EF4-FFF2-40B4-BE49-F238E27FC236}">
              <a16:creationId xmlns="" xmlns:a16="http://schemas.microsoft.com/office/drawing/2014/main" id="{00000000-0008-0000-0D00-0000CE38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43250" y="12306300"/>
          <a:ext cx="1228725" cy="923925"/>
        </a:xfrm>
        <a:prstGeom prst="rect">
          <a:avLst/>
        </a:prstGeom>
        <a:noFill/>
        <a:ln w="9525">
          <a:noFill/>
          <a:miter lim="800000"/>
          <a:headEnd/>
          <a:tailEnd/>
        </a:ln>
      </xdr:spPr>
    </xdr:pic>
    <xdr:clientData/>
  </xdr:twoCellAnchor>
  <xdr:twoCellAnchor editAs="oneCell">
    <xdr:from>
      <xdr:col>3</xdr:col>
      <xdr:colOff>47625</xdr:colOff>
      <xdr:row>16</xdr:row>
      <xdr:rowOff>28575</xdr:rowOff>
    </xdr:from>
    <xdr:to>
      <xdr:col>3</xdr:col>
      <xdr:colOff>1276350</xdr:colOff>
      <xdr:row>16</xdr:row>
      <xdr:rowOff>952500</xdr:rowOff>
    </xdr:to>
    <xdr:pic>
      <xdr:nvPicPr>
        <xdr:cNvPr id="14545" name="Picture 439" descr="DSC00201">
          <a:extLst>
            <a:ext uri="{FF2B5EF4-FFF2-40B4-BE49-F238E27FC236}">
              <a16:creationId xmlns="" xmlns:a16="http://schemas.microsoft.com/office/drawing/2014/main" id="{00000000-0008-0000-0D00-0000D138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143250" y="10325100"/>
          <a:ext cx="1228725" cy="923925"/>
        </a:xfrm>
        <a:prstGeom prst="rect">
          <a:avLst/>
        </a:prstGeom>
        <a:noFill/>
        <a:ln w="9525">
          <a:noFill/>
          <a:miter lim="800000"/>
          <a:headEnd/>
          <a:tailEnd/>
        </a:ln>
      </xdr:spPr>
    </xdr:pic>
    <xdr:clientData/>
  </xdr:twoCellAnchor>
  <xdr:twoCellAnchor editAs="oneCell">
    <xdr:from>
      <xdr:col>3</xdr:col>
      <xdr:colOff>238125</xdr:colOff>
      <xdr:row>43</xdr:row>
      <xdr:rowOff>47625</xdr:rowOff>
    </xdr:from>
    <xdr:to>
      <xdr:col>3</xdr:col>
      <xdr:colOff>1095375</xdr:colOff>
      <xdr:row>43</xdr:row>
      <xdr:rowOff>1190625</xdr:rowOff>
    </xdr:to>
    <xdr:pic>
      <xdr:nvPicPr>
        <xdr:cNvPr id="14549" name="Рисунок 36" descr="003.gif">
          <a:extLst>
            <a:ext uri="{FF2B5EF4-FFF2-40B4-BE49-F238E27FC236}">
              <a16:creationId xmlns="" xmlns:a16="http://schemas.microsoft.com/office/drawing/2014/main" id="{00000000-0008-0000-0D00-0000D5380000}"/>
            </a:ext>
          </a:extLst>
        </xdr:cNvPr>
        <xdr:cNvPicPr>
          <a:picLocks noChangeAspect="1"/>
        </xdr:cNvPicPr>
      </xdr:nvPicPr>
      <xdr:blipFill>
        <a:blip xmlns:r="http://schemas.openxmlformats.org/officeDocument/2006/relationships" r:embed="rId19" cstate="print"/>
        <a:srcRect/>
        <a:stretch>
          <a:fillRect/>
        </a:stretch>
      </xdr:blipFill>
      <xdr:spPr bwMode="auto">
        <a:xfrm>
          <a:off x="3333750" y="27460575"/>
          <a:ext cx="857250" cy="1143000"/>
        </a:xfrm>
        <a:prstGeom prst="rect">
          <a:avLst/>
        </a:prstGeom>
        <a:noFill/>
        <a:ln w="9525">
          <a:noFill/>
          <a:miter lim="800000"/>
          <a:headEnd/>
          <a:tailEnd/>
        </a:ln>
      </xdr:spPr>
    </xdr:pic>
    <xdr:clientData/>
  </xdr:twoCellAnchor>
  <xdr:twoCellAnchor editAs="oneCell">
    <xdr:from>
      <xdr:col>3</xdr:col>
      <xdr:colOff>238125</xdr:colOff>
      <xdr:row>45</xdr:row>
      <xdr:rowOff>47625</xdr:rowOff>
    </xdr:from>
    <xdr:to>
      <xdr:col>3</xdr:col>
      <xdr:colOff>1095375</xdr:colOff>
      <xdr:row>45</xdr:row>
      <xdr:rowOff>1190625</xdr:rowOff>
    </xdr:to>
    <xdr:pic>
      <xdr:nvPicPr>
        <xdr:cNvPr id="14550" name="Рисунок 38" descr="005.gif">
          <a:extLst>
            <a:ext uri="{FF2B5EF4-FFF2-40B4-BE49-F238E27FC236}">
              <a16:creationId xmlns="" xmlns:a16="http://schemas.microsoft.com/office/drawing/2014/main" id="{00000000-0008-0000-0D00-0000D6380000}"/>
            </a:ext>
          </a:extLst>
        </xdr:cNvPr>
        <xdr:cNvPicPr>
          <a:picLocks noChangeAspect="1"/>
        </xdr:cNvPicPr>
      </xdr:nvPicPr>
      <xdr:blipFill>
        <a:blip xmlns:r="http://schemas.openxmlformats.org/officeDocument/2006/relationships" r:embed="rId20" cstate="print"/>
        <a:srcRect/>
        <a:stretch>
          <a:fillRect/>
        </a:stretch>
      </xdr:blipFill>
      <xdr:spPr bwMode="auto">
        <a:xfrm>
          <a:off x="3333750" y="29622750"/>
          <a:ext cx="857250" cy="1143000"/>
        </a:xfrm>
        <a:prstGeom prst="rect">
          <a:avLst/>
        </a:prstGeom>
        <a:noFill/>
        <a:ln w="9525">
          <a:noFill/>
          <a:miter lim="800000"/>
          <a:headEnd/>
          <a:tailEnd/>
        </a:ln>
      </xdr:spPr>
    </xdr:pic>
    <xdr:clientData/>
  </xdr:twoCellAnchor>
  <xdr:twoCellAnchor editAs="oneCell">
    <xdr:from>
      <xdr:col>3</xdr:col>
      <xdr:colOff>238125</xdr:colOff>
      <xdr:row>46</xdr:row>
      <xdr:rowOff>28575</xdr:rowOff>
    </xdr:from>
    <xdr:to>
      <xdr:col>3</xdr:col>
      <xdr:colOff>1095375</xdr:colOff>
      <xdr:row>46</xdr:row>
      <xdr:rowOff>1171575</xdr:rowOff>
    </xdr:to>
    <xdr:pic>
      <xdr:nvPicPr>
        <xdr:cNvPr id="14551" name="Рисунок 39" descr="006.gif">
          <a:extLst>
            <a:ext uri="{FF2B5EF4-FFF2-40B4-BE49-F238E27FC236}">
              <a16:creationId xmlns="" xmlns:a16="http://schemas.microsoft.com/office/drawing/2014/main" id="{00000000-0008-0000-0D00-0000D7380000}"/>
            </a:ext>
          </a:extLst>
        </xdr:cNvPr>
        <xdr:cNvPicPr>
          <a:picLocks noChangeAspect="1"/>
        </xdr:cNvPicPr>
      </xdr:nvPicPr>
      <xdr:blipFill>
        <a:blip xmlns:r="http://schemas.openxmlformats.org/officeDocument/2006/relationships" r:embed="rId21" cstate="print"/>
        <a:srcRect/>
        <a:stretch>
          <a:fillRect/>
        </a:stretch>
      </xdr:blipFill>
      <xdr:spPr bwMode="auto">
        <a:xfrm>
          <a:off x="3333750" y="30832425"/>
          <a:ext cx="857250" cy="1143000"/>
        </a:xfrm>
        <a:prstGeom prst="rect">
          <a:avLst/>
        </a:prstGeom>
        <a:noFill/>
        <a:ln w="9525">
          <a:noFill/>
          <a:miter lim="800000"/>
          <a:headEnd/>
          <a:tailEnd/>
        </a:ln>
      </xdr:spPr>
    </xdr:pic>
    <xdr:clientData/>
  </xdr:twoCellAnchor>
  <xdr:twoCellAnchor editAs="oneCell">
    <xdr:from>
      <xdr:col>3</xdr:col>
      <xdr:colOff>76200</xdr:colOff>
      <xdr:row>47</xdr:row>
      <xdr:rowOff>19050</xdr:rowOff>
    </xdr:from>
    <xdr:to>
      <xdr:col>3</xdr:col>
      <xdr:colOff>1219200</xdr:colOff>
      <xdr:row>47</xdr:row>
      <xdr:rowOff>876300</xdr:rowOff>
    </xdr:to>
    <xdr:pic>
      <xdr:nvPicPr>
        <xdr:cNvPr id="14552" name="Рисунок 40" descr="007.gif">
          <a:extLst>
            <a:ext uri="{FF2B5EF4-FFF2-40B4-BE49-F238E27FC236}">
              <a16:creationId xmlns="" xmlns:a16="http://schemas.microsoft.com/office/drawing/2014/main" id="{00000000-0008-0000-0D00-0000D8380000}"/>
            </a:ext>
          </a:extLst>
        </xdr:cNvPr>
        <xdr:cNvPicPr>
          <a:picLocks noChangeAspect="1"/>
        </xdr:cNvPicPr>
      </xdr:nvPicPr>
      <xdr:blipFill>
        <a:blip xmlns:r="http://schemas.openxmlformats.org/officeDocument/2006/relationships" r:embed="rId22" cstate="print"/>
        <a:srcRect/>
        <a:stretch>
          <a:fillRect/>
        </a:stretch>
      </xdr:blipFill>
      <xdr:spPr bwMode="auto">
        <a:xfrm>
          <a:off x="3171825" y="32023050"/>
          <a:ext cx="1143000" cy="857250"/>
        </a:xfrm>
        <a:prstGeom prst="rect">
          <a:avLst/>
        </a:prstGeom>
        <a:noFill/>
        <a:ln w="9525">
          <a:noFill/>
          <a:miter lim="800000"/>
          <a:headEnd/>
          <a:tailEnd/>
        </a:ln>
      </xdr:spPr>
    </xdr:pic>
    <xdr:clientData/>
  </xdr:twoCellAnchor>
  <xdr:twoCellAnchor editAs="oneCell">
    <xdr:from>
      <xdr:col>3</xdr:col>
      <xdr:colOff>76200</xdr:colOff>
      <xdr:row>48</xdr:row>
      <xdr:rowOff>28575</xdr:rowOff>
    </xdr:from>
    <xdr:to>
      <xdr:col>3</xdr:col>
      <xdr:colOff>1219200</xdr:colOff>
      <xdr:row>48</xdr:row>
      <xdr:rowOff>885825</xdr:rowOff>
    </xdr:to>
    <xdr:pic>
      <xdr:nvPicPr>
        <xdr:cNvPr id="14553" name="Рисунок 41" descr="008.gif">
          <a:extLst>
            <a:ext uri="{FF2B5EF4-FFF2-40B4-BE49-F238E27FC236}">
              <a16:creationId xmlns="" xmlns:a16="http://schemas.microsoft.com/office/drawing/2014/main" id="{00000000-0008-0000-0D00-0000D9380000}"/>
            </a:ext>
          </a:extLst>
        </xdr:cNvPr>
        <xdr:cNvPicPr>
          <a:picLocks noChangeAspect="1"/>
        </xdr:cNvPicPr>
      </xdr:nvPicPr>
      <xdr:blipFill>
        <a:blip xmlns:r="http://schemas.openxmlformats.org/officeDocument/2006/relationships" r:embed="rId23" cstate="print"/>
        <a:srcRect/>
        <a:stretch>
          <a:fillRect/>
        </a:stretch>
      </xdr:blipFill>
      <xdr:spPr bwMode="auto">
        <a:xfrm>
          <a:off x="3171825" y="32946975"/>
          <a:ext cx="1143000" cy="857250"/>
        </a:xfrm>
        <a:prstGeom prst="rect">
          <a:avLst/>
        </a:prstGeom>
        <a:noFill/>
        <a:ln w="9525">
          <a:noFill/>
          <a:miter lim="800000"/>
          <a:headEnd/>
          <a:tailEnd/>
        </a:ln>
      </xdr:spPr>
    </xdr:pic>
    <xdr:clientData/>
  </xdr:twoCellAnchor>
  <xdr:twoCellAnchor editAs="oneCell">
    <xdr:from>
      <xdr:col>3</xdr:col>
      <xdr:colOff>238125</xdr:colOff>
      <xdr:row>49</xdr:row>
      <xdr:rowOff>19050</xdr:rowOff>
    </xdr:from>
    <xdr:to>
      <xdr:col>3</xdr:col>
      <xdr:colOff>1095375</xdr:colOff>
      <xdr:row>49</xdr:row>
      <xdr:rowOff>1162050</xdr:rowOff>
    </xdr:to>
    <xdr:pic>
      <xdr:nvPicPr>
        <xdr:cNvPr id="14554" name="Рисунок 42" descr="009.gif">
          <a:extLst>
            <a:ext uri="{FF2B5EF4-FFF2-40B4-BE49-F238E27FC236}">
              <a16:creationId xmlns="" xmlns:a16="http://schemas.microsoft.com/office/drawing/2014/main" id="{00000000-0008-0000-0D00-0000DA380000}"/>
            </a:ext>
          </a:extLst>
        </xdr:cNvPr>
        <xdr:cNvPicPr>
          <a:picLocks noChangeAspect="1"/>
        </xdr:cNvPicPr>
      </xdr:nvPicPr>
      <xdr:blipFill>
        <a:blip xmlns:r="http://schemas.openxmlformats.org/officeDocument/2006/relationships" r:embed="rId24" cstate="print"/>
        <a:srcRect/>
        <a:stretch>
          <a:fillRect/>
        </a:stretch>
      </xdr:blipFill>
      <xdr:spPr bwMode="auto">
        <a:xfrm>
          <a:off x="3333750" y="33842325"/>
          <a:ext cx="857250" cy="1143000"/>
        </a:xfrm>
        <a:prstGeom prst="rect">
          <a:avLst/>
        </a:prstGeom>
        <a:noFill/>
        <a:ln w="9525">
          <a:noFill/>
          <a:miter lim="800000"/>
          <a:headEnd/>
          <a:tailEnd/>
        </a:ln>
      </xdr:spPr>
    </xdr:pic>
    <xdr:clientData/>
  </xdr:twoCellAnchor>
  <xdr:twoCellAnchor editAs="oneCell">
    <xdr:from>
      <xdr:col>3</xdr:col>
      <xdr:colOff>238125</xdr:colOff>
      <xdr:row>50</xdr:row>
      <xdr:rowOff>28575</xdr:rowOff>
    </xdr:from>
    <xdr:to>
      <xdr:col>3</xdr:col>
      <xdr:colOff>1095375</xdr:colOff>
      <xdr:row>50</xdr:row>
      <xdr:rowOff>1171575</xdr:rowOff>
    </xdr:to>
    <xdr:pic>
      <xdr:nvPicPr>
        <xdr:cNvPr id="14555" name="Рисунок 43" descr="010.gif">
          <a:extLst>
            <a:ext uri="{FF2B5EF4-FFF2-40B4-BE49-F238E27FC236}">
              <a16:creationId xmlns="" xmlns:a16="http://schemas.microsoft.com/office/drawing/2014/main" id="{00000000-0008-0000-0D00-0000DB380000}"/>
            </a:ext>
          </a:extLst>
        </xdr:cNvPr>
        <xdr:cNvPicPr>
          <a:picLocks noChangeAspect="1"/>
        </xdr:cNvPicPr>
      </xdr:nvPicPr>
      <xdr:blipFill>
        <a:blip xmlns:r="http://schemas.openxmlformats.org/officeDocument/2006/relationships" r:embed="rId25" cstate="print"/>
        <a:srcRect/>
        <a:stretch>
          <a:fillRect/>
        </a:stretch>
      </xdr:blipFill>
      <xdr:spPr bwMode="auto">
        <a:xfrm>
          <a:off x="3333750" y="35042475"/>
          <a:ext cx="857250" cy="1143000"/>
        </a:xfrm>
        <a:prstGeom prst="rect">
          <a:avLst/>
        </a:prstGeom>
        <a:noFill/>
        <a:ln w="9525">
          <a:noFill/>
          <a:miter lim="800000"/>
          <a:headEnd/>
          <a:tailEnd/>
        </a:ln>
      </xdr:spPr>
    </xdr:pic>
    <xdr:clientData/>
  </xdr:twoCellAnchor>
  <xdr:twoCellAnchor editAs="oneCell">
    <xdr:from>
      <xdr:col>3</xdr:col>
      <xdr:colOff>85725</xdr:colOff>
      <xdr:row>66</xdr:row>
      <xdr:rowOff>28575</xdr:rowOff>
    </xdr:from>
    <xdr:to>
      <xdr:col>3</xdr:col>
      <xdr:colOff>1228725</xdr:colOff>
      <xdr:row>66</xdr:row>
      <xdr:rowOff>885825</xdr:rowOff>
    </xdr:to>
    <xdr:pic>
      <xdr:nvPicPr>
        <xdr:cNvPr id="14556" name="Рисунок 48" descr="015.gif">
          <a:extLst>
            <a:ext uri="{FF2B5EF4-FFF2-40B4-BE49-F238E27FC236}">
              <a16:creationId xmlns="" xmlns:a16="http://schemas.microsoft.com/office/drawing/2014/main" id="{00000000-0008-0000-0D00-0000DC380000}"/>
            </a:ext>
          </a:extLst>
        </xdr:cNvPr>
        <xdr:cNvPicPr>
          <a:picLocks noChangeAspect="1"/>
        </xdr:cNvPicPr>
      </xdr:nvPicPr>
      <xdr:blipFill>
        <a:blip xmlns:r="http://schemas.openxmlformats.org/officeDocument/2006/relationships" r:embed="rId26" cstate="print"/>
        <a:srcRect/>
        <a:stretch>
          <a:fillRect/>
        </a:stretch>
      </xdr:blipFill>
      <xdr:spPr bwMode="auto">
        <a:xfrm>
          <a:off x="3181350" y="47634525"/>
          <a:ext cx="1143000" cy="857250"/>
        </a:xfrm>
        <a:prstGeom prst="rect">
          <a:avLst/>
        </a:prstGeom>
        <a:noFill/>
        <a:ln w="9525">
          <a:noFill/>
          <a:miter lim="800000"/>
          <a:headEnd/>
          <a:tailEnd/>
        </a:ln>
      </xdr:spPr>
    </xdr:pic>
    <xdr:clientData/>
  </xdr:twoCellAnchor>
  <xdr:twoCellAnchor editAs="oneCell">
    <xdr:from>
      <xdr:col>3</xdr:col>
      <xdr:colOff>47625</xdr:colOff>
      <xdr:row>69</xdr:row>
      <xdr:rowOff>47625</xdr:rowOff>
    </xdr:from>
    <xdr:to>
      <xdr:col>3</xdr:col>
      <xdr:colOff>1276350</xdr:colOff>
      <xdr:row>69</xdr:row>
      <xdr:rowOff>866775</xdr:rowOff>
    </xdr:to>
    <xdr:pic>
      <xdr:nvPicPr>
        <xdr:cNvPr id="14557" name="Рисунок 50" descr="017.gif">
          <a:extLst>
            <a:ext uri="{FF2B5EF4-FFF2-40B4-BE49-F238E27FC236}">
              <a16:creationId xmlns="" xmlns:a16="http://schemas.microsoft.com/office/drawing/2014/main" id="{00000000-0008-0000-0D00-0000DD380000}"/>
            </a:ext>
          </a:extLst>
        </xdr:cNvPr>
        <xdr:cNvPicPr>
          <a:picLocks noChangeAspect="1"/>
        </xdr:cNvPicPr>
      </xdr:nvPicPr>
      <xdr:blipFill>
        <a:blip xmlns:r="http://schemas.openxmlformats.org/officeDocument/2006/relationships" r:embed="rId27" cstate="print"/>
        <a:srcRect/>
        <a:stretch>
          <a:fillRect/>
        </a:stretch>
      </xdr:blipFill>
      <xdr:spPr bwMode="auto">
        <a:xfrm>
          <a:off x="3143250" y="50453925"/>
          <a:ext cx="1228725" cy="819150"/>
        </a:xfrm>
        <a:prstGeom prst="rect">
          <a:avLst/>
        </a:prstGeom>
        <a:noFill/>
        <a:ln w="9525">
          <a:noFill/>
          <a:miter lim="800000"/>
          <a:headEnd/>
          <a:tailEnd/>
        </a:ln>
      </xdr:spPr>
    </xdr:pic>
    <xdr:clientData/>
  </xdr:twoCellAnchor>
  <xdr:twoCellAnchor editAs="oneCell">
    <xdr:from>
      <xdr:col>3</xdr:col>
      <xdr:colOff>47625</xdr:colOff>
      <xdr:row>52</xdr:row>
      <xdr:rowOff>47625</xdr:rowOff>
    </xdr:from>
    <xdr:to>
      <xdr:col>3</xdr:col>
      <xdr:colOff>1276350</xdr:colOff>
      <xdr:row>52</xdr:row>
      <xdr:rowOff>866775</xdr:rowOff>
    </xdr:to>
    <xdr:pic>
      <xdr:nvPicPr>
        <xdr:cNvPr id="14558" name="Рисунок 41" descr="017.jpg">
          <a:extLst>
            <a:ext uri="{FF2B5EF4-FFF2-40B4-BE49-F238E27FC236}">
              <a16:creationId xmlns="" xmlns:a16="http://schemas.microsoft.com/office/drawing/2014/main" id="{00000000-0008-0000-0D00-0000DE380000}"/>
            </a:ext>
          </a:extLst>
        </xdr:cNvPr>
        <xdr:cNvPicPr>
          <a:picLocks noChangeAspect="1"/>
        </xdr:cNvPicPr>
      </xdr:nvPicPr>
      <xdr:blipFill>
        <a:blip xmlns:r="http://schemas.openxmlformats.org/officeDocument/2006/relationships" r:embed="rId28" cstate="print"/>
        <a:srcRect/>
        <a:stretch>
          <a:fillRect/>
        </a:stretch>
      </xdr:blipFill>
      <xdr:spPr bwMode="auto">
        <a:xfrm>
          <a:off x="3143250" y="36680775"/>
          <a:ext cx="1228725" cy="819150"/>
        </a:xfrm>
        <a:prstGeom prst="rect">
          <a:avLst/>
        </a:prstGeom>
        <a:noFill/>
        <a:ln w="9525">
          <a:noFill/>
          <a:miter lim="800000"/>
          <a:headEnd/>
          <a:tailEnd/>
        </a:ln>
      </xdr:spPr>
    </xdr:pic>
    <xdr:clientData/>
  </xdr:twoCellAnchor>
  <xdr:twoCellAnchor editAs="oneCell">
    <xdr:from>
      <xdr:col>3</xdr:col>
      <xdr:colOff>76200</xdr:colOff>
      <xdr:row>44</xdr:row>
      <xdr:rowOff>38100</xdr:rowOff>
    </xdr:from>
    <xdr:to>
      <xdr:col>3</xdr:col>
      <xdr:colOff>1219200</xdr:colOff>
      <xdr:row>44</xdr:row>
      <xdr:rowOff>895350</xdr:rowOff>
    </xdr:to>
    <xdr:pic>
      <xdr:nvPicPr>
        <xdr:cNvPr id="14559" name="Рисунок 46" descr="013.gif">
          <a:extLst>
            <a:ext uri="{FF2B5EF4-FFF2-40B4-BE49-F238E27FC236}">
              <a16:creationId xmlns="" xmlns:a16="http://schemas.microsoft.com/office/drawing/2014/main" id="{00000000-0008-0000-0D00-0000DF380000}"/>
            </a:ext>
          </a:extLst>
        </xdr:cNvPr>
        <xdr:cNvPicPr>
          <a:picLocks noChangeAspect="1"/>
        </xdr:cNvPicPr>
      </xdr:nvPicPr>
      <xdr:blipFill>
        <a:blip xmlns:r="http://schemas.openxmlformats.org/officeDocument/2006/relationships" r:embed="rId29" cstate="print"/>
        <a:srcRect/>
        <a:stretch>
          <a:fillRect/>
        </a:stretch>
      </xdr:blipFill>
      <xdr:spPr bwMode="auto">
        <a:xfrm>
          <a:off x="3171825" y="28679775"/>
          <a:ext cx="1143000" cy="857250"/>
        </a:xfrm>
        <a:prstGeom prst="rect">
          <a:avLst/>
        </a:prstGeom>
        <a:noFill/>
        <a:ln w="9525">
          <a:noFill/>
          <a:miter lim="800000"/>
          <a:headEnd/>
          <a:tailEnd/>
        </a:ln>
      </xdr:spPr>
    </xdr:pic>
    <xdr:clientData/>
  </xdr:twoCellAnchor>
  <xdr:twoCellAnchor editAs="oneCell">
    <xdr:from>
      <xdr:col>3</xdr:col>
      <xdr:colOff>47625</xdr:colOff>
      <xdr:row>109</xdr:row>
      <xdr:rowOff>47625</xdr:rowOff>
    </xdr:from>
    <xdr:to>
      <xdr:col>3</xdr:col>
      <xdr:colOff>1257300</xdr:colOff>
      <xdr:row>109</xdr:row>
      <xdr:rowOff>847725</xdr:rowOff>
    </xdr:to>
    <xdr:pic>
      <xdr:nvPicPr>
        <xdr:cNvPr id="14560" name="Рисунок 1" descr="117.jpg">
          <a:extLst>
            <a:ext uri="{FF2B5EF4-FFF2-40B4-BE49-F238E27FC236}">
              <a16:creationId xmlns="" xmlns:a16="http://schemas.microsoft.com/office/drawing/2014/main" id="{00000000-0008-0000-0D00-0000E0380000}"/>
            </a:ext>
          </a:extLst>
        </xdr:cNvPr>
        <xdr:cNvPicPr>
          <a:picLocks noChangeAspect="1"/>
        </xdr:cNvPicPr>
      </xdr:nvPicPr>
      <xdr:blipFill>
        <a:blip xmlns:r="http://schemas.openxmlformats.org/officeDocument/2006/relationships" r:embed="rId30" cstate="print"/>
        <a:srcRect/>
        <a:stretch>
          <a:fillRect/>
        </a:stretch>
      </xdr:blipFill>
      <xdr:spPr bwMode="auto">
        <a:xfrm>
          <a:off x="3143250" y="64693800"/>
          <a:ext cx="1209675" cy="800100"/>
        </a:xfrm>
        <a:prstGeom prst="rect">
          <a:avLst/>
        </a:prstGeom>
        <a:noFill/>
        <a:ln w="9525">
          <a:noFill/>
          <a:miter lim="800000"/>
          <a:headEnd/>
          <a:tailEnd/>
        </a:ln>
      </xdr:spPr>
    </xdr:pic>
    <xdr:clientData/>
  </xdr:twoCellAnchor>
  <xdr:twoCellAnchor editAs="oneCell">
    <xdr:from>
      <xdr:col>3</xdr:col>
      <xdr:colOff>57150</xdr:colOff>
      <xdr:row>107</xdr:row>
      <xdr:rowOff>66675</xdr:rowOff>
    </xdr:from>
    <xdr:to>
      <xdr:col>3</xdr:col>
      <xdr:colOff>1266825</xdr:colOff>
      <xdr:row>107</xdr:row>
      <xdr:rowOff>866775</xdr:rowOff>
    </xdr:to>
    <xdr:pic>
      <xdr:nvPicPr>
        <xdr:cNvPr id="14561" name="Рисунок 2" descr="118.jpg">
          <a:extLst>
            <a:ext uri="{FF2B5EF4-FFF2-40B4-BE49-F238E27FC236}">
              <a16:creationId xmlns="" xmlns:a16="http://schemas.microsoft.com/office/drawing/2014/main" id="{00000000-0008-0000-0D00-0000E1380000}"/>
            </a:ext>
          </a:extLst>
        </xdr:cNvPr>
        <xdr:cNvPicPr>
          <a:picLocks noChangeAspect="1"/>
        </xdr:cNvPicPr>
      </xdr:nvPicPr>
      <xdr:blipFill>
        <a:blip xmlns:r="http://schemas.openxmlformats.org/officeDocument/2006/relationships" r:embed="rId31" cstate="print"/>
        <a:srcRect/>
        <a:stretch>
          <a:fillRect/>
        </a:stretch>
      </xdr:blipFill>
      <xdr:spPr bwMode="auto">
        <a:xfrm>
          <a:off x="3152775" y="62884050"/>
          <a:ext cx="1209675" cy="800100"/>
        </a:xfrm>
        <a:prstGeom prst="rect">
          <a:avLst/>
        </a:prstGeom>
        <a:noFill/>
        <a:ln w="9525">
          <a:noFill/>
          <a:miter lim="800000"/>
          <a:headEnd/>
          <a:tailEnd/>
        </a:ln>
      </xdr:spPr>
    </xdr:pic>
    <xdr:clientData/>
  </xdr:twoCellAnchor>
  <xdr:twoCellAnchor editAs="oneCell">
    <xdr:from>
      <xdr:col>3</xdr:col>
      <xdr:colOff>57150</xdr:colOff>
      <xdr:row>110</xdr:row>
      <xdr:rowOff>57150</xdr:rowOff>
    </xdr:from>
    <xdr:to>
      <xdr:col>3</xdr:col>
      <xdr:colOff>1266825</xdr:colOff>
      <xdr:row>110</xdr:row>
      <xdr:rowOff>857250</xdr:rowOff>
    </xdr:to>
    <xdr:pic>
      <xdr:nvPicPr>
        <xdr:cNvPr id="14562" name="Рисунок 3" descr="119.jpg">
          <a:extLst>
            <a:ext uri="{FF2B5EF4-FFF2-40B4-BE49-F238E27FC236}">
              <a16:creationId xmlns="" xmlns:a16="http://schemas.microsoft.com/office/drawing/2014/main" id="{00000000-0008-0000-0D00-0000E2380000}"/>
            </a:ext>
          </a:extLst>
        </xdr:cNvPr>
        <xdr:cNvPicPr>
          <a:picLocks noChangeAspect="1"/>
        </xdr:cNvPicPr>
      </xdr:nvPicPr>
      <xdr:blipFill>
        <a:blip xmlns:r="http://schemas.openxmlformats.org/officeDocument/2006/relationships" r:embed="rId32" cstate="print"/>
        <a:srcRect/>
        <a:stretch>
          <a:fillRect/>
        </a:stretch>
      </xdr:blipFill>
      <xdr:spPr bwMode="auto">
        <a:xfrm>
          <a:off x="3152775" y="65617725"/>
          <a:ext cx="1209675" cy="800100"/>
        </a:xfrm>
        <a:prstGeom prst="rect">
          <a:avLst/>
        </a:prstGeom>
        <a:noFill/>
        <a:ln w="9525">
          <a:noFill/>
          <a:miter lim="800000"/>
          <a:headEnd/>
          <a:tailEnd/>
        </a:ln>
      </xdr:spPr>
    </xdr:pic>
    <xdr:clientData/>
  </xdr:twoCellAnchor>
  <xdr:twoCellAnchor editAs="oneCell">
    <xdr:from>
      <xdr:col>3</xdr:col>
      <xdr:colOff>57150</xdr:colOff>
      <xdr:row>111</xdr:row>
      <xdr:rowOff>47625</xdr:rowOff>
    </xdr:from>
    <xdr:to>
      <xdr:col>3</xdr:col>
      <xdr:colOff>1266825</xdr:colOff>
      <xdr:row>111</xdr:row>
      <xdr:rowOff>847725</xdr:rowOff>
    </xdr:to>
    <xdr:pic>
      <xdr:nvPicPr>
        <xdr:cNvPr id="14563" name="Рисунок 4" descr="120.jpg">
          <a:extLst>
            <a:ext uri="{FF2B5EF4-FFF2-40B4-BE49-F238E27FC236}">
              <a16:creationId xmlns="" xmlns:a16="http://schemas.microsoft.com/office/drawing/2014/main" id="{00000000-0008-0000-0D00-0000E3380000}"/>
            </a:ext>
          </a:extLst>
        </xdr:cNvPr>
        <xdr:cNvPicPr>
          <a:picLocks noChangeAspect="1"/>
        </xdr:cNvPicPr>
      </xdr:nvPicPr>
      <xdr:blipFill>
        <a:blip xmlns:r="http://schemas.openxmlformats.org/officeDocument/2006/relationships" r:embed="rId33" cstate="print"/>
        <a:srcRect/>
        <a:stretch>
          <a:fillRect/>
        </a:stretch>
      </xdr:blipFill>
      <xdr:spPr bwMode="auto">
        <a:xfrm>
          <a:off x="3152775" y="66522600"/>
          <a:ext cx="1209675" cy="800100"/>
        </a:xfrm>
        <a:prstGeom prst="rect">
          <a:avLst/>
        </a:prstGeom>
        <a:noFill/>
        <a:ln w="9525">
          <a:noFill/>
          <a:miter lim="800000"/>
          <a:headEnd/>
          <a:tailEnd/>
        </a:ln>
      </xdr:spPr>
    </xdr:pic>
    <xdr:clientData/>
  </xdr:twoCellAnchor>
  <xdr:twoCellAnchor editAs="oneCell">
    <xdr:from>
      <xdr:col>3</xdr:col>
      <xdr:colOff>57150</xdr:colOff>
      <xdr:row>112</xdr:row>
      <xdr:rowOff>47625</xdr:rowOff>
    </xdr:from>
    <xdr:to>
      <xdr:col>3</xdr:col>
      <xdr:colOff>1266825</xdr:colOff>
      <xdr:row>112</xdr:row>
      <xdr:rowOff>847725</xdr:rowOff>
    </xdr:to>
    <xdr:pic>
      <xdr:nvPicPr>
        <xdr:cNvPr id="14564" name="Рисунок 5" descr="121.jpg">
          <a:extLst>
            <a:ext uri="{FF2B5EF4-FFF2-40B4-BE49-F238E27FC236}">
              <a16:creationId xmlns="" xmlns:a16="http://schemas.microsoft.com/office/drawing/2014/main" id="{00000000-0008-0000-0D00-0000E4380000}"/>
            </a:ext>
          </a:extLst>
        </xdr:cNvPr>
        <xdr:cNvPicPr>
          <a:picLocks noChangeAspect="1"/>
        </xdr:cNvPicPr>
      </xdr:nvPicPr>
      <xdr:blipFill>
        <a:blip xmlns:r="http://schemas.openxmlformats.org/officeDocument/2006/relationships" r:embed="rId34" cstate="print"/>
        <a:srcRect/>
        <a:stretch>
          <a:fillRect/>
        </a:stretch>
      </xdr:blipFill>
      <xdr:spPr bwMode="auto">
        <a:xfrm>
          <a:off x="3152775" y="67437000"/>
          <a:ext cx="1209675" cy="800100"/>
        </a:xfrm>
        <a:prstGeom prst="rect">
          <a:avLst/>
        </a:prstGeom>
        <a:noFill/>
        <a:ln w="9525">
          <a:noFill/>
          <a:miter lim="800000"/>
          <a:headEnd/>
          <a:tailEnd/>
        </a:ln>
      </xdr:spPr>
    </xdr:pic>
    <xdr:clientData/>
  </xdr:twoCellAnchor>
  <xdr:twoCellAnchor editAs="oneCell">
    <xdr:from>
      <xdr:col>3</xdr:col>
      <xdr:colOff>57150</xdr:colOff>
      <xdr:row>113</xdr:row>
      <xdr:rowOff>66675</xdr:rowOff>
    </xdr:from>
    <xdr:to>
      <xdr:col>3</xdr:col>
      <xdr:colOff>1266825</xdr:colOff>
      <xdr:row>113</xdr:row>
      <xdr:rowOff>866775</xdr:rowOff>
    </xdr:to>
    <xdr:pic>
      <xdr:nvPicPr>
        <xdr:cNvPr id="14565" name="Рисунок 6" descr="122.jpg">
          <a:extLst>
            <a:ext uri="{FF2B5EF4-FFF2-40B4-BE49-F238E27FC236}">
              <a16:creationId xmlns="" xmlns:a16="http://schemas.microsoft.com/office/drawing/2014/main" id="{00000000-0008-0000-0D00-0000E5380000}"/>
            </a:ext>
          </a:extLst>
        </xdr:cNvPr>
        <xdr:cNvPicPr>
          <a:picLocks noChangeAspect="1"/>
        </xdr:cNvPicPr>
      </xdr:nvPicPr>
      <xdr:blipFill>
        <a:blip xmlns:r="http://schemas.openxmlformats.org/officeDocument/2006/relationships" r:embed="rId35" cstate="print"/>
        <a:srcRect/>
        <a:stretch>
          <a:fillRect/>
        </a:stretch>
      </xdr:blipFill>
      <xdr:spPr bwMode="auto">
        <a:xfrm>
          <a:off x="3152775" y="68370450"/>
          <a:ext cx="1209675" cy="800100"/>
        </a:xfrm>
        <a:prstGeom prst="rect">
          <a:avLst/>
        </a:prstGeom>
        <a:noFill/>
        <a:ln w="9525">
          <a:noFill/>
          <a:miter lim="800000"/>
          <a:headEnd/>
          <a:tailEnd/>
        </a:ln>
      </xdr:spPr>
    </xdr:pic>
    <xdr:clientData/>
  </xdr:twoCellAnchor>
  <xdr:twoCellAnchor editAs="oneCell">
    <xdr:from>
      <xdr:col>3</xdr:col>
      <xdr:colOff>57150</xdr:colOff>
      <xdr:row>114</xdr:row>
      <xdr:rowOff>47625</xdr:rowOff>
    </xdr:from>
    <xdr:to>
      <xdr:col>3</xdr:col>
      <xdr:colOff>1266825</xdr:colOff>
      <xdr:row>114</xdr:row>
      <xdr:rowOff>847725</xdr:rowOff>
    </xdr:to>
    <xdr:pic>
      <xdr:nvPicPr>
        <xdr:cNvPr id="14566" name="Рисунок 7" descr="123.jpg">
          <a:extLst>
            <a:ext uri="{FF2B5EF4-FFF2-40B4-BE49-F238E27FC236}">
              <a16:creationId xmlns="" xmlns:a16="http://schemas.microsoft.com/office/drawing/2014/main" id="{00000000-0008-0000-0D00-0000E6380000}"/>
            </a:ext>
          </a:extLst>
        </xdr:cNvPr>
        <xdr:cNvPicPr>
          <a:picLocks noChangeAspect="1"/>
        </xdr:cNvPicPr>
      </xdr:nvPicPr>
      <xdr:blipFill>
        <a:blip xmlns:r="http://schemas.openxmlformats.org/officeDocument/2006/relationships" r:embed="rId36" cstate="print"/>
        <a:srcRect/>
        <a:stretch>
          <a:fillRect/>
        </a:stretch>
      </xdr:blipFill>
      <xdr:spPr bwMode="auto">
        <a:xfrm>
          <a:off x="3152775" y="69265800"/>
          <a:ext cx="1209675" cy="800100"/>
        </a:xfrm>
        <a:prstGeom prst="rect">
          <a:avLst/>
        </a:prstGeom>
        <a:noFill/>
        <a:ln w="9525">
          <a:noFill/>
          <a:miter lim="800000"/>
          <a:headEnd/>
          <a:tailEnd/>
        </a:ln>
      </xdr:spPr>
    </xdr:pic>
    <xdr:clientData/>
  </xdr:twoCellAnchor>
  <xdr:twoCellAnchor editAs="oneCell">
    <xdr:from>
      <xdr:col>3</xdr:col>
      <xdr:colOff>57150</xdr:colOff>
      <xdr:row>116</xdr:row>
      <xdr:rowOff>57150</xdr:rowOff>
    </xdr:from>
    <xdr:to>
      <xdr:col>3</xdr:col>
      <xdr:colOff>1266825</xdr:colOff>
      <xdr:row>116</xdr:row>
      <xdr:rowOff>857250</xdr:rowOff>
    </xdr:to>
    <xdr:pic>
      <xdr:nvPicPr>
        <xdr:cNvPr id="14567" name="Рисунок 8" descr="124.jpg">
          <a:extLst>
            <a:ext uri="{FF2B5EF4-FFF2-40B4-BE49-F238E27FC236}">
              <a16:creationId xmlns="" xmlns:a16="http://schemas.microsoft.com/office/drawing/2014/main" id="{00000000-0008-0000-0D00-0000E7380000}"/>
            </a:ext>
          </a:extLst>
        </xdr:cNvPr>
        <xdr:cNvPicPr>
          <a:picLocks noChangeAspect="1"/>
        </xdr:cNvPicPr>
      </xdr:nvPicPr>
      <xdr:blipFill>
        <a:blip xmlns:r="http://schemas.openxmlformats.org/officeDocument/2006/relationships" r:embed="rId37" cstate="print"/>
        <a:srcRect/>
        <a:stretch>
          <a:fillRect/>
        </a:stretch>
      </xdr:blipFill>
      <xdr:spPr bwMode="auto">
        <a:xfrm>
          <a:off x="3152775" y="71104125"/>
          <a:ext cx="1209675" cy="800100"/>
        </a:xfrm>
        <a:prstGeom prst="rect">
          <a:avLst/>
        </a:prstGeom>
        <a:noFill/>
        <a:ln w="9525">
          <a:noFill/>
          <a:miter lim="800000"/>
          <a:headEnd/>
          <a:tailEnd/>
        </a:ln>
      </xdr:spPr>
    </xdr:pic>
    <xdr:clientData/>
  </xdr:twoCellAnchor>
  <xdr:twoCellAnchor editAs="oneCell">
    <xdr:from>
      <xdr:col>3</xdr:col>
      <xdr:colOff>57150</xdr:colOff>
      <xdr:row>107</xdr:row>
      <xdr:rowOff>66675</xdr:rowOff>
    </xdr:from>
    <xdr:to>
      <xdr:col>3</xdr:col>
      <xdr:colOff>1266825</xdr:colOff>
      <xdr:row>107</xdr:row>
      <xdr:rowOff>866775</xdr:rowOff>
    </xdr:to>
    <xdr:pic>
      <xdr:nvPicPr>
        <xdr:cNvPr id="14568" name="Рисунок 2" descr="118.jpg">
          <a:extLst>
            <a:ext uri="{FF2B5EF4-FFF2-40B4-BE49-F238E27FC236}">
              <a16:creationId xmlns="" xmlns:a16="http://schemas.microsoft.com/office/drawing/2014/main" id="{00000000-0008-0000-0D00-0000E8380000}"/>
            </a:ext>
          </a:extLst>
        </xdr:cNvPr>
        <xdr:cNvPicPr>
          <a:picLocks noChangeAspect="1"/>
        </xdr:cNvPicPr>
      </xdr:nvPicPr>
      <xdr:blipFill>
        <a:blip xmlns:r="http://schemas.openxmlformats.org/officeDocument/2006/relationships" r:embed="rId31" cstate="print"/>
        <a:srcRect/>
        <a:stretch>
          <a:fillRect/>
        </a:stretch>
      </xdr:blipFill>
      <xdr:spPr bwMode="auto">
        <a:xfrm>
          <a:off x="3152775" y="62884050"/>
          <a:ext cx="1209675" cy="800100"/>
        </a:xfrm>
        <a:prstGeom prst="rect">
          <a:avLst/>
        </a:prstGeom>
        <a:noFill/>
        <a:ln w="9525">
          <a:noFill/>
          <a:miter lim="800000"/>
          <a:headEnd/>
          <a:tailEnd/>
        </a:ln>
      </xdr:spPr>
    </xdr:pic>
    <xdr:clientData/>
  </xdr:twoCellAnchor>
  <xdr:twoCellAnchor editAs="oneCell">
    <xdr:from>
      <xdr:col>3</xdr:col>
      <xdr:colOff>66675</xdr:colOff>
      <xdr:row>108</xdr:row>
      <xdr:rowOff>38100</xdr:rowOff>
    </xdr:from>
    <xdr:to>
      <xdr:col>3</xdr:col>
      <xdr:colOff>1276350</xdr:colOff>
      <xdr:row>108</xdr:row>
      <xdr:rowOff>838200</xdr:rowOff>
    </xdr:to>
    <xdr:pic>
      <xdr:nvPicPr>
        <xdr:cNvPr id="14569" name="Рисунок 2" descr="118.jpg">
          <a:extLst>
            <a:ext uri="{FF2B5EF4-FFF2-40B4-BE49-F238E27FC236}">
              <a16:creationId xmlns="" xmlns:a16="http://schemas.microsoft.com/office/drawing/2014/main" id="{00000000-0008-0000-0D00-0000E9380000}"/>
            </a:ext>
          </a:extLst>
        </xdr:cNvPr>
        <xdr:cNvPicPr>
          <a:picLocks noChangeAspect="1"/>
        </xdr:cNvPicPr>
      </xdr:nvPicPr>
      <xdr:blipFill>
        <a:blip xmlns:r="http://schemas.openxmlformats.org/officeDocument/2006/relationships" r:embed="rId31" cstate="print"/>
        <a:srcRect/>
        <a:stretch>
          <a:fillRect/>
        </a:stretch>
      </xdr:blipFill>
      <xdr:spPr bwMode="auto">
        <a:xfrm>
          <a:off x="3162300" y="63769875"/>
          <a:ext cx="1209675" cy="800100"/>
        </a:xfrm>
        <a:prstGeom prst="rect">
          <a:avLst/>
        </a:prstGeom>
        <a:noFill/>
        <a:ln w="9525">
          <a:noFill/>
          <a:miter lim="800000"/>
          <a:headEnd/>
          <a:tailEnd/>
        </a:ln>
      </xdr:spPr>
    </xdr:pic>
    <xdr:clientData/>
  </xdr:twoCellAnchor>
  <xdr:twoCellAnchor editAs="oneCell">
    <xdr:from>
      <xdr:col>3</xdr:col>
      <xdr:colOff>57150</xdr:colOff>
      <xdr:row>117</xdr:row>
      <xdr:rowOff>47625</xdr:rowOff>
    </xdr:from>
    <xdr:to>
      <xdr:col>3</xdr:col>
      <xdr:colOff>1266825</xdr:colOff>
      <xdr:row>117</xdr:row>
      <xdr:rowOff>847725</xdr:rowOff>
    </xdr:to>
    <xdr:pic>
      <xdr:nvPicPr>
        <xdr:cNvPr id="14570" name="Рисунок 7" descr="123.jpg">
          <a:extLst>
            <a:ext uri="{FF2B5EF4-FFF2-40B4-BE49-F238E27FC236}">
              <a16:creationId xmlns="" xmlns:a16="http://schemas.microsoft.com/office/drawing/2014/main" id="{00000000-0008-0000-0D00-0000EA380000}"/>
            </a:ext>
          </a:extLst>
        </xdr:cNvPr>
        <xdr:cNvPicPr>
          <a:picLocks noChangeAspect="1"/>
        </xdr:cNvPicPr>
      </xdr:nvPicPr>
      <xdr:blipFill>
        <a:blip xmlns:r="http://schemas.openxmlformats.org/officeDocument/2006/relationships" r:embed="rId36" cstate="print"/>
        <a:srcRect/>
        <a:stretch>
          <a:fillRect/>
        </a:stretch>
      </xdr:blipFill>
      <xdr:spPr bwMode="auto">
        <a:xfrm>
          <a:off x="3152775" y="72009000"/>
          <a:ext cx="1209675" cy="800100"/>
        </a:xfrm>
        <a:prstGeom prst="rect">
          <a:avLst/>
        </a:prstGeom>
        <a:noFill/>
        <a:ln w="9525">
          <a:noFill/>
          <a:miter lim="800000"/>
          <a:headEnd/>
          <a:tailEnd/>
        </a:ln>
      </xdr:spPr>
    </xdr:pic>
    <xdr:clientData/>
  </xdr:twoCellAnchor>
  <xdr:twoCellAnchor editAs="oneCell">
    <xdr:from>
      <xdr:col>3</xdr:col>
      <xdr:colOff>57150</xdr:colOff>
      <xdr:row>118</xdr:row>
      <xdr:rowOff>47625</xdr:rowOff>
    </xdr:from>
    <xdr:to>
      <xdr:col>3</xdr:col>
      <xdr:colOff>1266825</xdr:colOff>
      <xdr:row>118</xdr:row>
      <xdr:rowOff>847725</xdr:rowOff>
    </xdr:to>
    <xdr:pic>
      <xdr:nvPicPr>
        <xdr:cNvPr id="14571" name="Рисунок 7" descr="123.jpg">
          <a:extLst>
            <a:ext uri="{FF2B5EF4-FFF2-40B4-BE49-F238E27FC236}">
              <a16:creationId xmlns="" xmlns:a16="http://schemas.microsoft.com/office/drawing/2014/main" id="{00000000-0008-0000-0D00-0000EB380000}"/>
            </a:ext>
          </a:extLst>
        </xdr:cNvPr>
        <xdr:cNvPicPr>
          <a:picLocks noChangeAspect="1"/>
        </xdr:cNvPicPr>
      </xdr:nvPicPr>
      <xdr:blipFill>
        <a:blip xmlns:r="http://schemas.openxmlformats.org/officeDocument/2006/relationships" r:embed="rId36" cstate="print"/>
        <a:srcRect/>
        <a:stretch>
          <a:fillRect/>
        </a:stretch>
      </xdr:blipFill>
      <xdr:spPr bwMode="auto">
        <a:xfrm>
          <a:off x="3152775" y="72923400"/>
          <a:ext cx="1209675" cy="800100"/>
        </a:xfrm>
        <a:prstGeom prst="rect">
          <a:avLst/>
        </a:prstGeom>
        <a:noFill/>
        <a:ln w="9525">
          <a:noFill/>
          <a:miter lim="800000"/>
          <a:headEnd/>
          <a:tailEnd/>
        </a:ln>
      </xdr:spPr>
    </xdr:pic>
    <xdr:clientData/>
  </xdr:twoCellAnchor>
  <xdr:twoCellAnchor editAs="oneCell">
    <xdr:from>
      <xdr:col>3</xdr:col>
      <xdr:colOff>38100</xdr:colOff>
      <xdr:row>40</xdr:row>
      <xdr:rowOff>98240</xdr:rowOff>
    </xdr:from>
    <xdr:to>
      <xdr:col>3</xdr:col>
      <xdr:colOff>1266825</xdr:colOff>
      <xdr:row>40</xdr:row>
      <xdr:rowOff>914400</xdr:rowOff>
    </xdr:to>
    <xdr:pic>
      <xdr:nvPicPr>
        <xdr:cNvPr id="46" name="Рисунок 45" descr="&amp;Gcy;&amp;icy;&amp;rcy;&amp;lcy;&amp;yacy;&amp;ncy;&amp;dcy;&amp;acy; &amp;scy;&amp;vcy;&amp;iecy;&amp;tcy;&amp;ocy;&amp;dcy;&amp;icy;&amp;ocy;&amp;dcy;&amp;ncy;&amp;acy;&amp;yacy; &amp;scy; &amp;zcy;&amp;ocy;&amp;lcy;&amp;ocy;&amp;tcy;&amp;ycy;&amp;mcy;&amp;icy; &amp;shcy;&amp;acy;&amp;rcy;&amp;acy;&amp;mcy;&amp;icy;">
          <a:extLst>
            <a:ext uri="{FF2B5EF4-FFF2-40B4-BE49-F238E27FC236}">
              <a16:creationId xmlns="" xmlns:a16="http://schemas.microsoft.com/office/drawing/2014/main" id="{00000000-0008-0000-0D00-00002E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3133725" y="25120415"/>
          <a:ext cx="1228725" cy="816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57359</xdr:colOff>
      <xdr:row>41</xdr:row>
      <xdr:rowOff>101507</xdr:rowOff>
    </xdr:from>
    <xdr:to>
      <xdr:col>3</xdr:col>
      <xdr:colOff>1266825</xdr:colOff>
      <xdr:row>41</xdr:row>
      <xdr:rowOff>904875</xdr:rowOff>
    </xdr:to>
    <xdr:pic>
      <xdr:nvPicPr>
        <xdr:cNvPr id="47" name="Рисунок 46" descr="&amp;Gcy;&amp;icy;&amp;rcy;&amp;lcy;&amp;yacy;&amp;ncy;&amp;dcy;&amp;acy; &amp;scy;&amp;vcy;&amp;iecy;&amp;tcy;&amp;ocy;&amp;dcy;&amp;icy;&amp;ocy;&amp;dcy;&amp;ncy;&amp;acy;&amp;yacy; &amp;scy; &amp;scy;&amp;iecy;&amp;rcy;&amp;iecy;&amp;bcy;&amp;rcy;&amp;yacy;&amp;ncy;&amp;ycy;&amp;mcy;&amp;icy; &amp;shcy;&amp;acy;&amp;rcy;&amp;acy;&amp;mcy;&amp;icy;">
          <a:extLst>
            <a:ext uri="{FF2B5EF4-FFF2-40B4-BE49-F238E27FC236}">
              <a16:creationId xmlns="" xmlns:a16="http://schemas.microsoft.com/office/drawing/2014/main" id="{00000000-0008-0000-0D00-00002F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152984" y="26123807"/>
          <a:ext cx="1209466" cy="803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26</xdr:row>
      <xdr:rowOff>47695</xdr:rowOff>
    </xdr:from>
    <xdr:to>
      <xdr:col>3</xdr:col>
      <xdr:colOff>1254339</xdr:colOff>
      <xdr:row>26</xdr:row>
      <xdr:rowOff>933450</xdr:rowOff>
    </xdr:to>
    <xdr:pic>
      <xdr:nvPicPr>
        <xdr:cNvPr id="48" name="Рисунок 47" descr="&amp;Gcy;&amp;icy;&amp;rcy;&amp;lcy;&amp;yacy;&amp;dcy;&amp;ncy;&amp;acy; &amp;scy;&amp;vcy;&amp;iecy;&amp;tcy;&amp;ocy;&amp;dcy;&amp;icy;&amp;ocy;&amp;dcy;&amp;ncy;&amp;acy;&amp;yacy; &amp;scy; &amp;pcy;&amp;rcy;&amp;ocy;&amp;zcy;&amp;rcy;&amp;acy;&amp;chcy;&amp;ncy;&amp;ycy;&amp;mcy;&amp;icy; &amp;shcy;&amp;acy;&amp;rcy;&amp;acy;&amp;mcy;&amp;icy;, &amp;tcy;&amp;iocy;&amp;mcy;&amp;ncy;&amp;ocy;-&amp;zcy;&amp;iecy;&amp;lcy;&amp;iocy;&amp;ncy;&amp;ycy;&amp;jcy; &amp;pcy;&amp;rcy;&amp;ocy;&amp;vcy;&amp;ocy;&amp;dcy;, &amp;tscy;&amp;vcy;&amp;iecy;&amp;tcy; &amp;bcy;&amp;iecy;&amp;lcy;&amp;ycy;&amp;jcy;">
          <a:extLst>
            <a:ext uri="{FF2B5EF4-FFF2-40B4-BE49-F238E27FC236}">
              <a16:creationId xmlns="" xmlns:a16="http://schemas.microsoft.com/office/drawing/2014/main" id="{00000000-0008-0000-0D00-000030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171825" y="17697520"/>
          <a:ext cx="1178139" cy="88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27</xdr:row>
      <xdr:rowOff>114299</xdr:rowOff>
    </xdr:from>
    <xdr:to>
      <xdr:col>3</xdr:col>
      <xdr:colOff>1266407</xdr:colOff>
      <xdr:row>27</xdr:row>
      <xdr:rowOff>904874</xdr:rowOff>
    </xdr:to>
    <xdr:pic>
      <xdr:nvPicPr>
        <xdr:cNvPr id="49" name="Рисунок 48" descr="&amp;Gcy;&amp;icy;&amp;rcy;&amp;lcy;&amp;yacy;&amp;dcy;&amp;ncy;&amp;acy; &amp;scy;&amp;vcy;&amp;iecy;&amp;tcy;&amp;ocy;&amp;dcy;&amp;icy;&amp;ocy;&amp;dcy;&amp;ncy;&amp;acy;&amp;yacy; &amp;scy; &amp;pcy;&amp;rcy;&amp;ocy;&amp;zcy;&amp;rcy;&amp;acy;&amp;chcy;&amp;ncy;&amp;ycy;&amp;mcy;&amp;icy; &amp;shcy;&amp;acy;&amp;rcy;&amp;acy;&amp;mcy;&amp;icy;, &amp;tcy;&amp;iocy;&amp;mcy;&amp;ncy;&amp;ocy;-&amp;zcy;&amp;iecy;&amp;lcy;&amp;iocy;&amp;ncy;&amp;ycy;&amp;jcy; &amp;pcy;&amp;rcy;&amp;ocy;&amp;vcy;&amp;ocy;&amp;dcy;, &amp;tscy;&amp;vcy;&amp;iecy;&amp;tcy; &amp;tcy;&amp;iecy;&amp;pcy;&amp;lcy;&amp;ycy;&amp;jcy; &amp;bcy;&amp;iecy;&amp;lcy;&amp;ycy;&amp;jcy;">
          <a:extLst>
            <a:ext uri="{FF2B5EF4-FFF2-40B4-BE49-F238E27FC236}">
              <a16:creationId xmlns="" xmlns:a16="http://schemas.microsoft.com/office/drawing/2014/main" id="{00000000-0008-0000-0D00-000031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3171825" y="18745199"/>
          <a:ext cx="1190207"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34</xdr:row>
      <xdr:rowOff>107696</xdr:rowOff>
    </xdr:from>
    <xdr:to>
      <xdr:col>3</xdr:col>
      <xdr:colOff>1266825</xdr:colOff>
      <xdr:row>34</xdr:row>
      <xdr:rowOff>904875</xdr:rowOff>
    </xdr:to>
    <xdr:pic>
      <xdr:nvPicPr>
        <xdr:cNvPr id="50" name="Рисунок 49"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tcy;&amp;iecy;&amp;mcy;&amp;ncy;&amp;ocy;-&amp;zcy;&amp;iecy;&amp;lcy;&amp;iecy;&amp;ncy;&amp;ycy;&amp;jcy; &amp;pcy;&amp;rcy;&amp;ocy;&amp;vcy;&amp;ocy;&amp;dcy;, &amp;tscy;&amp;vcy;&amp;iecy;&amp;tcy; &amp;mcy;&amp;acy;&amp;tcy;&amp;ocy;&amp;vcy;&amp;ycy;&amp;jcy; &amp;bcy;&amp;iecy;&amp;lcy;&amp;ycy;&amp;jcy;">
          <a:extLst>
            <a:ext uri="{FF2B5EF4-FFF2-40B4-BE49-F238E27FC236}">
              <a16:creationId xmlns="" xmlns:a16="http://schemas.microsoft.com/office/drawing/2014/main" id="{00000000-0008-0000-0D00-000032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3162300" y="19738721"/>
          <a:ext cx="1200150" cy="797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35</xdr:row>
      <xdr:rowOff>98170</xdr:rowOff>
    </xdr:from>
    <xdr:to>
      <xdr:col>3</xdr:col>
      <xdr:colOff>1257300</xdr:colOff>
      <xdr:row>35</xdr:row>
      <xdr:rowOff>895350</xdr:rowOff>
    </xdr:to>
    <xdr:pic>
      <xdr:nvPicPr>
        <xdr:cNvPr id="51" name="Рисунок 50"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tcy;&amp;iecy;&amp;mcy;&amp;ncy;&amp;ocy;-&amp;zcy;&amp;iecy;&amp;lcy;&amp;iecy;&amp;ncy;&amp;ycy;&amp;jcy; &amp;pcy;&amp;rcy;&amp;ocy;&amp;vcy;&amp;ocy;&amp;dcy;, &amp;tscy;&amp;vcy;&amp;iecy;&amp;tcy; &amp;kcy;&amp;rcy;&amp;acy;&amp;scy;&amp;ncy;&amp;ycy;&amp;jcy;">
          <a:extLst>
            <a:ext uri="{FF2B5EF4-FFF2-40B4-BE49-F238E27FC236}">
              <a16:creationId xmlns="" xmlns:a16="http://schemas.microsoft.com/office/drawing/2014/main" id="{00000000-0008-0000-0D00-000033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3152775" y="20729320"/>
          <a:ext cx="1200150" cy="7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76201</xdr:colOff>
      <xdr:row>36</xdr:row>
      <xdr:rowOff>98170</xdr:rowOff>
    </xdr:from>
    <xdr:to>
      <xdr:col>3</xdr:col>
      <xdr:colOff>1276350</xdr:colOff>
      <xdr:row>36</xdr:row>
      <xdr:rowOff>895349</xdr:rowOff>
    </xdr:to>
    <xdr:pic>
      <xdr:nvPicPr>
        <xdr:cNvPr id="52" name="Рисунок 51"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tcy;&amp;iecy;&amp;mcy;&amp;ncy;&amp;ocy;-&amp;zcy;&amp;iecy;&amp;lcy;&amp;iecy;&amp;ncy;&amp;ycy;&amp;jcy; &amp;pcy;&amp;rcy;&amp;ocy;&amp;vcy;&amp;ocy;&amp;dcy;, &amp;tscy;&amp;vcy;&amp;iecy;&amp;tcy; &amp;zhcy;&amp;iecy;&amp;lcy;&amp;tcy;&amp;ycy;&amp;jcy;">
          <a:extLst>
            <a:ext uri="{FF2B5EF4-FFF2-40B4-BE49-F238E27FC236}">
              <a16:creationId xmlns="" xmlns:a16="http://schemas.microsoft.com/office/drawing/2014/main" id="{00000000-0008-0000-0D00-000034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171826" y="21729445"/>
          <a:ext cx="1200149" cy="797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37</xdr:row>
      <xdr:rowOff>94972</xdr:rowOff>
    </xdr:from>
    <xdr:to>
      <xdr:col>3</xdr:col>
      <xdr:colOff>1257300</xdr:colOff>
      <xdr:row>37</xdr:row>
      <xdr:rowOff>885825</xdr:rowOff>
    </xdr:to>
    <xdr:pic>
      <xdr:nvPicPr>
        <xdr:cNvPr id="53" name="Рисунок 52"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pcy;&amp;rcy;&amp;ocy;&amp;zcy;&amp;rcy;&amp;acy;&amp;chcy;&amp;ncy;&amp;ycy;&amp;jcy; &amp;pcy;&amp;rcy;&amp;ocy;&amp;vcy;&amp;ocy;&amp;dcy;, &amp;tscy;&amp;vcy;&amp;iecy;&amp;tcy; &amp;mcy;&amp;acy;&amp;tcy;&amp;ocy;&amp;vcy;&amp;ycy;&amp;jcy; &amp;bcy;&amp;iecy;&amp;lcy;&amp;ycy;&amp;jcy;">
          <a:extLst>
            <a:ext uri="{FF2B5EF4-FFF2-40B4-BE49-F238E27FC236}">
              <a16:creationId xmlns="" xmlns:a16="http://schemas.microsoft.com/office/drawing/2014/main" id="{00000000-0008-0000-0D00-000035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3162300" y="22726372"/>
          <a:ext cx="1190625" cy="790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38</xdr:row>
      <xdr:rowOff>104775</xdr:rowOff>
    </xdr:from>
    <xdr:to>
      <xdr:col>3</xdr:col>
      <xdr:colOff>1266825</xdr:colOff>
      <xdr:row>38</xdr:row>
      <xdr:rowOff>895628</xdr:rowOff>
    </xdr:to>
    <xdr:pic>
      <xdr:nvPicPr>
        <xdr:cNvPr id="57" name="Рисунок 56"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pcy;&amp;rcy;&amp;ocy;&amp;zcy;&amp;rcy;&amp;acy;&amp;chcy;&amp;ncy;&amp;ycy;&amp;jcy; &amp;pcy;&amp;rcy;&amp;ocy;&amp;vcy;&amp;ocy;&amp;dcy;, &amp;tscy;&amp;vcy;&amp;iecy;&amp;tcy; &amp;mcy;&amp;acy;&amp;tcy;&amp;ocy;&amp;vcy;&amp;ycy;&amp;jcy; &amp;bcy;&amp;iecy;&amp;lcy;&amp;ycy;&amp;jcy;">
          <a:extLst>
            <a:ext uri="{FF2B5EF4-FFF2-40B4-BE49-F238E27FC236}">
              <a16:creationId xmlns="" xmlns:a16="http://schemas.microsoft.com/office/drawing/2014/main" id="{00000000-0008-0000-0D00-000039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3171825" y="23736300"/>
          <a:ext cx="1190625" cy="790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24</xdr:row>
      <xdr:rowOff>85725</xdr:rowOff>
    </xdr:from>
    <xdr:to>
      <xdr:col>3</xdr:col>
      <xdr:colOff>1252067</xdr:colOff>
      <xdr:row>24</xdr:row>
      <xdr:rowOff>866775</xdr:rowOff>
    </xdr:to>
    <xdr:pic>
      <xdr:nvPicPr>
        <xdr:cNvPr id="58" name="Рисунок 57" descr="&amp;Gcy;&amp;icy;&amp;rcy;&amp;lcy;&amp;yacy;&amp;dcy;&amp;ncy;&amp;acy; &amp;scy;&amp;vcy;&amp;iecy;&amp;tcy;&amp;ocy;&amp;dcy;&amp;icy;&amp;ocy;&amp;dcy;&amp;ncy;&amp;acy;&amp;yacy; &amp;scy; &amp;mcy;&amp;acy;&amp;tcy;&amp;ocy;&amp;vcy;&amp;ycy;&amp;mcy;&amp;icy; &amp;shcy;&amp;acy;&amp;rcy;&amp;icy;&amp;kcy;&amp;acy;&amp;mcy;&amp;icy; &amp;ncy;&amp;acy; &amp;tcy;&amp;iocy;&amp;mcy;&amp;ncy;&amp;ocy;-&amp;zcy;&amp;iecy;&amp;lcy;&amp;iocy;&amp;ncy;&amp;ocy;&amp;mcy; &amp;pcy;&amp;rcy;&amp;ocy;&amp;vcy;&amp;ocy;&amp;dcy;&amp;iecy; &amp;scy; &amp;kcy;&amp;ocy;&amp;ncy;&amp;tcy;&amp;rcy;&amp;ocy;&amp;lcy;&amp;lcy;&amp;iecy;&amp;rcy;&amp;ocy;&amp;mcy;, &amp;mcy;&amp;ncy;&amp;ocy;&amp;gcy;&amp;ocy;&amp;tscy;&amp;vcy;&amp;iecy;&amp;tcy;&amp;ncy;&amp;acy;&amp;yacy;">
          <a:extLst>
            <a:ext uri="{FF2B5EF4-FFF2-40B4-BE49-F238E27FC236}">
              <a16:creationId xmlns="" xmlns:a16="http://schemas.microsoft.com/office/drawing/2014/main" id="{00000000-0008-0000-0D00-00003A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3171825" y="16335375"/>
          <a:ext cx="1175867"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22</xdr:row>
      <xdr:rowOff>110892</xdr:rowOff>
    </xdr:from>
    <xdr:to>
      <xdr:col>3</xdr:col>
      <xdr:colOff>1266825</xdr:colOff>
      <xdr:row>22</xdr:row>
      <xdr:rowOff>914399</xdr:rowOff>
    </xdr:to>
    <xdr:pic>
      <xdr:nvPicPr>
        <xdr:cNvPr id="59" name="Рисунок 58" descr="http://www.svetenergo.ru/cache/images/325_w137.jpg">
          <a:extLst>
            <a:ext uri="{FF2B5EF4-FFF2-40B4-BE49-F238E27FC236}">
              <a16:creationId xmlns="" xmlns:a16="http://schemas.microsoft.com/office/drawing/2014/main" id="{00000000-0008-0000-0D00-00003B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3152775" y="14350767"/>
          <a:ext cx="1209675" cy="803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23</xdr:row>
      <xdr:rowOff>95250</xdr:rowOff>
    </xdr:from>
    <xdr:to>
      <xdr:col>3</xdr:col>
      <xdr:colOff>1266825</xdr:colOff>
      <xdr:row>23</xdr:row>
      <xdr:rowOff>898757</xdr:rowOff>
    </xdr:to>
    <xdr:pic>
      <xdr:nvPicPr>
        <xdr:cNvPr id="60" name="Рисунок 59" descr="http://www.svetenergo.ru/cache/images/325_w137.jpg">
          <a:extLst>
            <a:ext uri="{FF2B5EF4-FFF2-40B4-BE49-F238E27FC236}">
              <a16:creationId xmlns="" xmlns:a16="http://schemas.microsoft.com/office/drawing/2014/main" id="{00000000-0008-0000-0D00-00003C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3152775" y="15344775"/>
          <a:ext cx="1209675" cy="803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54</xdr:row>
      <xdr:rowOff>72863</xdr:rowOff>
    </xdr:from>
    <xdr:to>
      <xdr:col>3</xdr:col>
      <xdr:colOff>1261906</xdr:colOff>
      <xdr:row>54</xdr:row>
      <xdr:rowOff>866775</xdr:rowOff>
    </xdr:to>
    <xdr:pic>
      <xdr:nvPicPr>
        <xdr:cNvPr id="61" name="Рисунок 60" descr="&amp;Gcy;&amp;icy;&amp;rcy;&amp;lcy;&amp;yacy;&amp;dcy;&amp;ncy;&amp;acy; &amp;scy;&amp;vcy;&amp;iecy;&amp;tcy;&amp;ocy;&amp;dcy;&amp;icy;&amp;ocy;&amp;dcy;&amp;ncy;&amp;acy;&amp;yacy; «&amp;IEcy;&amp;lcy;&amp;ocy;&amp;vcy;&amp;acy;&amp;yacy; &amp;shcy;&amp;icy;&amp;shcy;&amp;kcy;&amp;acy;» &amp;kcy;&amp;rcy;&amp;acy;&amp;scy;&amp;ncy;&amp;ocy;-&amp;zcy;&amp;iecy;&amp;lcy;&amp;iocy;&amp;ncy;&amp;acy;&amp;yacy;">
          <a:extLst>
            <a:ext uri="{FF2B5EF4-FFF2-40B4-BE49-F238E27FC236}">
              <a16:creationId xmlns="" xmlns:a16="http://schemas.microsoft.com/office/drawing/2014/main" id="{00000000-0008-0000-0D00-00003D00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3162300" y="38049038"/>
          <a:ext cx="1195231" cy="793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67095</xdr:colOff>
      <xdr:row>55</xdr:row>
      <xdr:rowOff>76200</xdr:rowOff>
    </xdr:from>
    <xdr:to>
      <xdr:col>3</xdr:col>
      <xdr:colOff>1257301</xdr:colOff>
      <xdr:row>55</xdr:row>
      <xdr:rowOff>866775</xdr:rowOff>
    </xdr:to>
    <xdr:pic>
      <xdr:nvPicPr>
        <xdr:cNvPr id="62" name="Рисунок 61" descr="&amp;Gcy;&amp;icy;&amp;rcy;&amp;lcy;&amp;yacy;&amp;dcy;&amp;ncy;&amp;acy; &amp;scy;&amp;vcy;&amp;iecy;&amp;tcy;&amp;ocy;&amp;dcy;&amp;icy;&amp;ocy;&amp;dcy;&amp;ncy;&amp;acy;&amp;yacy; «&amp;IEcy;&amp;lcy;&amp;ocy;&amp;vcy;&amp;acy;&amp;yacy; &amp;shcy;&amp;icy;&amp;shcy;&amp;kcy;&amp;acy;» &amp;kcy;&amp;rcy;&amp;acy;&amp;scy;&amp;ncy;&amp;ocy;-&amp;scy;&amp;icy;&amp;ncy;&amp;yacy;&amp;yacy;">
          <a:extLst>
            <a:ext uri="{FF2B5EF4-FFF2-40B4-BE49-F238E27FC236}">
              <a16:creationId xmlns="" xmlns:a16="http://schemas.microsoft.com/office/drawing/2014/main" id="{00000000-0008-0000-0D00-00003E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3162720" y="38976300"/>
          <a:ext cx="1190206"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56</xdr:row>
      <xdr:rowOff>94901</xdr:rowOff>
    </xdr:from>
    <xdr:to>
      <xdr:col>3</xdr:col>
      <xdr:colOff>1247775</xdr:colOff>
      <xdr:row>56</xdr:row>
      <xdr:rowOff>866774</xdr:rowOff>
    </xdr:to>
    <xdr:pic>
      <xdr:nvPicPr>
        <xdr:cNvPr id="63" name="Рисунок 62" descr="&amp;Gcy;&amp;icy;&amp;rcy;&amp;lcy;&amp;yacy;&amp;dcy;&amp;ncy;&amp;acy; &amp;scy;&amp;vcy;&amp;iecy;&amp;tcy;&amp;ocy;&amp;dcy;&amp;icy;&amp;ocy;&amp;dcy;&amp;ncy;&amp;acy;&amp;yacy; «&amp;IEcy;&amp;lcy;&amp;ocy;&amp;vcy;&amp;acy;&amp;yacy; &amp;shcy;&amp;icy;&amp;shcy;&amp;kcy;&amp;acy;» &amp;mcy;&amp;ncy;&amp;ocy;&amp;gcy;&amp;ocy;&amp;tscy;&amp;vcy;&amp;iecy;&amp;tcy;&amp;ncy;&amp;acy;&amp;yacy;">
          <a:extLst>
            <a:ext uri="{FF2B5EF4-FFF2-40B4-BE49-F238E27FC236}">
              <a16:creationId xmlns="" xmlns:a16="http://schemas.microsoft.com/office/drawing/2014/main" id="{00000000-0008-0000-0D00-00003F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3181350" y="39918926"/>
          <a:ext cx="1162050" cy="771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114301</xdr:colOff>
      <xdr:row>57</xdr:row>
      <xdr:rowOff>76200</xdr:rowOff>
    </xdr:from>
    <xdr:to>
      <xdr:col>3</xdr:col>
      <xdr:colOff>1241859</xdr:colOff>
      <xdr:row>57</xdr:row>
      <xdr:rowOff>923926</xdr:rowOff>
    </xdr:to>
    <xdr:pic>
      <xdr:nvPicPr>
        <xdr:cNvPr id="65" name="Рисунок 64" descr="&amp;Gcy;&amp;icy;&amp;rcy;&amp;lcy;&amp;yacy;&amp;dcy;&amp;ncy;&amp;acy; &amp;scy;&amp;vcy;&amp;iecy;&amp;tcy;&amp;ocy;&amp;dcy;&amp;icy;&amp;ocy;&amp;dcy;&amp;ncy;&amp;acy;&amp;yacy; «&amp;IEcy;&amp;lcy;&amp;ocy;&amp;vcy;&amp;acy;&amp;yacy; &amp;shcy;&amp;icy;&amp;shcy;&amp;kcy;&amp;acy;» &amp;bcy;&amp;iecy;&amp;lcy;&amp;acy;&amp;yacy;">
          <a:extLst>
            <a:ext uri="{FF2B5EF4-FFF2-40B4-BE49-F238E27FC236}">
              <a16:creationId xmlns="" xmlns:a16="http://schemas.microsoft.com/office/drawing/2014/main" id="{00000000-0008-0000-0D00-000041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3209926" y="40824150"/>
          <a:ext cx="1127558" cy="847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120403</xdr:colOff>
      <xdr:row>58</xdr:row>
      <xdr:rowOff>57151</xdr:rowOff>
    </xdr:from>
    <xdr:to>
      <xdr:col>3</xdr:col>
      <xdr:colOff>1228725</xdr:colOff>
      <xdr:row>58</xdr:row>
      <xdr:rowOff>890415</xdr:rowOff>
    </xdr:to>
    <xdr:pic>
      <xdr:nvPicPr>
        <xdr:cNvPr id="66" name="Рисунок 65" descr="&amp;Gcy;&amp;icy;&amp;rcy;&amp;lcy;&amp;yacy;&amp;dcy;&amp;ncy;&amp;acy; &amp;scy;&amp;vcy;&amp;iecy;&amp;tcy;&amp;ocy;&amp;dcy;&amp;icy;&amp;ocy;&amp;dcy;&amp;ncy;&amp;acy;&amp;yacy; «&amp;IEcy;&amp;lcy;&amp;ocy;&amp;vcy;&amp;acy;&amp;yacy; &amp;shcy;&amp;icy;&amp;shcy;&amp;kcy;&amp;acy;» &amp;tcy;&amp;iecy;&amp;pcy;&amp;lcy;&amp;ocy;-&amp;bcy;&amp;iecy;&amp;lcy;&amp;acy;&amp;yacy;">
          <a:extLst>
            <a:ext uri="{FF2B5EF4-FFF2-40B4-BE49-F238E27FC236}">
              <a16:creationId xmlns="" xmlns:a16="http://schemas.microsoft.com/office/drawing/2014/main" id="{00000000-0008-0000-0D00-000042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3216028" y="41805226"/>
          <a:ext cx="1108322" cy="833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57151</xdr:colOff>
      <xdr:row>61</xdr:row>
      <xdr:rowOff>63268</xdr:rowOff>
    </xdr:from>
    <xdr:to>
      <xdr:col>3</xdr:col>
      <xdr:colOff>1266825</xdr:colOff>
      <xdr:row>61</xdr:row>
      <xdr:rowOff>866774</xdr:rowOff>
    </xdr:to>
    <xdr:pic>
      <xdr:nvPicPr>
        <xdr:cNvPr id="67" name="Рисунок 66" descr="&amp;Gcy;&amp;icy;&amp;rcy;&amp;lcy;&amp;yacy;&amp;dcy;&amp;ncy;&amp;acy; &amp;scy;&amp;vcy;&amp;iecy;&amp;tcy;&amp;ocy;&amp;dcy;&amp;icy;&amp;ocy;&amp;dcy;&amp;ncy;&amp;acy;&amp;yacy; «&amp;Mcy;&amp;icy;&amp;shcy;&amp;ucy;&amp;rcy;&amp;acy;» &amp;ncy;&amp;acy; &amp;pcy;&amp;rcy;&amp;ocy;&amp;zcy;&amp;rcy;&amp;acy;&amp;chcy;&amp;ncy;&amp;ocy;&amp;mcy; &amp;pcy;&amp;rcy;&amp;ocy;&amp;vcy;&amp;ocy;&amp;dcy;&amp;iecy; &amp;tcy;&amp;iecy;&amp;pcy;&amp;lcy;&amp;ocy;-&amp;bcy;&amp;iecy;&amp;lcy;&amp;acy;&amp;yacy;">
          <a:extLst>
            <a:ext uri="{FF2B5EF4-FFF2-40B4-BE49-F238E27FC236}">
              <a16:creationId xmlns="" xmlns:a16="http://schemas.microsoft.com/office/drawing/2014/main" id="{00000000-0008-0000-0D00-00004300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3152776" y="43925893"/>
          <a:ext cx="1209674" cy="803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63</xdr:row>
      <xdr:rowOff>44149</xdr:rowOff>
    </xdr:from>
    <xdr:to>
      <xdr:col>3</xdr:col>
      <xdr:colOff>1257300</xdr:colOff>
      <xdr:row>63</xdr:row>
      <xdr:rowOff>828675</xdr:rowOff>
    </xdr:to>
    <xdr:pic>
      <xdr:nvPicPr>
        <xdr:cNvPr id="68" name="Рисунок 67" descr="&amp;Gcy;&amp;icy;&amp;rcy;&amp;lcy;&amp;yacy;&amp;dcy;&amp;ncy;&amp;acy; &amp;scy;&amp;vcy;&amp;iecy;&amp;tcy;&amp;ocy;&amp;dcy;&amp;icy;&amp;ocy;&amp;dcy;&amp;ncy;&amp;acy;&amp;yacy; «&amp;Mcy;&amp;icy;&amp;shcy;&amp;ucy;&amp;rcy;&amp;acy;» &amp;ncy;&amp;acy; &amp;chcy;&amp;iocy;&amp;rcy;&amp;ncy;&amp;ocy;&amp;mcy; &amp;pcy;&amp;rcy;&amp;ocy;&amp;vcy;&amp;ocy;&amp;dcy;&amp;iecy; &amp;tcy;&amp;iocy;&amp;pcy;&amp;lcy;&amp;ocy;-&amp;bcy;&amp;iecy;&amp;lcy;&amp;acy;&amp;yacy;">
          <a:extLst>
            <a:ext uri="{FF2B5EF4-FFF2-40B4-BE49-F238E27FC236}">
              <a16:creationId xmlns="" xmlns:a16="http://schemas.microsoft.com/office/drawing/2014/main" id="{00000000-0008-0000-0D00-00004400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3171825" y="45668899"/>
          <a:ext cx="1181100" cy="784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67</xdr:row>
      <xdr:rowOff>28575</xdr:rowOff>
    </xdr:from>
    <xdr:to>
      <xdr:col>3</xdr:col>
      <xdr:colOff>1285875</xdr:colOff>
      <xdr:row>67</xdr:row>
      <xdr:rowOff>866775</xdr:rowOff>
    </xdr:to>
    <xdr:pic>
      <xdr:nvPicPr>
        <xdr:cNvPr id="69" name="Рисунок 68" descr="&amp;Gcy;&amp;icy;&amp;rcy;&amp;lcy;&amp;yacy;&amp;dcy;&amp;ncy;&amp;acy; &amp;scy;&amp;vcy;&amp;iecy;&amp;tcy;&amp;ocy;&amp;dcy;&amp;icy;&amp;ocy;&amp;dcy;&amp;ncy;&amp;acy;&amp;yacy; &amp;scy;&amp;ocy; &amp;scy;&amp;pcy;&amp;ucy;&amp;scy;&amp;kcy;&amp;acy;&amp;yucy;&amp;shchcy;&amp;icy;&amp;mcy;&amp;icy;&amp;scy;&amp;yacy; &amp;acy;&amp;kcy;&amp;rcy;&amp;icy;&amp;lcy;&amp;ocy;&amp;vcy;&amp;ycy;&amp;mcy;&amp;icy; &amp;tcy;&amp;rcy;&amp;ucy;&amp;bcy;&amp;kcy;&amp;acy;&amp;mcy;&amp;icy; 50 &amp;scy;&amp;mcy;">
          <a:extLst>
            <a:ext uri="{FF2B5EF4-FFF2-40B4-BE49-F238E27FC236}">
              <a16:creationId xmlns="" xmlns:a16="http://schemas.microsoft.com/office/drawing/2014/main" id="{00000000-0008-0000-0D00-00004500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3133725" y="52616100"/>
          <a:ext cx="124777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38101</xdr:colOff>
      <xdr:row>68</xdr:row>
      <xdr:rowOff>38100</xdr:rowOff>
    </xdr:from>
    <xdr:to>
      <xdr:col>3</xdr:col>
      <xdr:colOff>1276351</xdr:colOff>
      <xdr:row>68</xdr:row>
      <xdr:rowOff>866775</xdr:rowOff>
    </xdr:to>
    <xdr:pic>
      <xdr:nvPicPr>
        <xdr:cNvPr id="70" name="Рисунок 69" descr="&amp;Gcy;&amp;icy;&amp;rcy;&amp;lcy;&amp;yacy;&amp;dcy;&amp;ncy;&amp;acy; &amp;scy;&amp;vcy;&amp;iecy;&amp;tcy;&amp;ocy;&amp;dcy;&amp;icy;&amp;ocy;&amp;dcy;&amp;ncy;&amp;acy;&amp;yacy; &amp;scy;&amp;ocy; &amp;scy;&amp;pcy;&amp;ucy;&amp;scy;&amp;kcy;&amp;acy;&amp;yucy;&amp;shchcy;&amp;icy;&amp;mcy;&amp;icy;&amp;scy;&amp;yacy; &amp;acy;&amp;kcy;&amp;rcy;&amp;icy;&amp;lcy;&amp;ocy;&amp;vcy;&amp;ycy;&amp;mcy;&amp;icy; &amp;tcy;&amp;rcy;&amp;ucy;&amp;bcy;&amp;kcy;&amp;acy;&amp;mcy;&amp;icy;, &amp;tcy;&amp;iecy;&amp;pcy;&amp;lcy;&amp;ocy;-&amp;bcy;&amp;iecy;&amp;lcy;&amp;acy;&amp;yacy;">
          <a:extLst>
            <a:ext uri="{FF2B5EF4-FFF2-40B4-BE49-F238E27FC236}">
              <a16:creationId xmlns="" xmlns:a16="http://schemas.microsoft.com/office/drawing/2014/main" id="{00000000-0008-0000-0D00-000046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3133726" y="53559075"/>
          <a:ext cx="1238250"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71699</xdr:colOff>
      <xdr:row>70</xdr:row>
      <xdr:rowOff>47415</xdr:rowOff>
    </xdr:from>
    <xdr:to>
      <xdr:col>3</xdr:col>
      <xdr:colOff>1262221</xdr:colOff>
      <xdr:row>70</xdr:row>
      <xdr:rowOff>838200</xdr:rowOff>
    </xdr:to>
    <xdr:pic>
      <xdr:nvPicPr>
        <xdr:cNvPr id="73" name="Рисунок 72" descr="&amp;Gcy;&amp;icy;&amp;rcy;&amp;lcy;&amp;yacy;&amp;dcy;&amp;ncy;&amp;acy; &amp;scy;&amp;vcy;&amp;iecy;&amp;tcy;&amp;ocy;&amp;dcy;&amp;icy;&amp;ocy;&amp;dcy;&amp;ncy;&amp;acy;&amp;yacy; &amp;scy;&amp;ocy; &amp;scy;&amp;pcy;&amp;ucy;&amp;scy;&amp;kcy;&amp;acy;&amp;yucy;&amp;shchcy;&amp;icy;&amp;mcy;&amp;icy;&amp;scy;&amp;yacy; &amp;pcy;&amp;rcy;&amp;ocy;&amp;zcy;&amp;rcy;&amp;acy;&amp;chcy;&amp;ncy;&amp;ycy;&amp;mcy;&amp;icy; &amp;tcy;&amp;rcy;&amp;ucy;&amp;bcy;&amp;kcy;&amp;acy;&amp;mcy;&amp;icy;, &amp;tcy;&amp;iecy;&amp;pcy;&amp;lcy;&amp;ocy;-&amp;bcy;&amp;iecy;&amp;lcy;&amp;acy;&amp;yacy;">
          <a:extLst>
            <a:ext uri="{FF2B5EF4-FFF2-40B4-BE49-F238E27FC236}">
              <a16:creationId xmlns="" xmlns:a16="http://schemas.microsoft.com/office/drawing/2014/main" id="{00000000-0008-0000-0D00-000049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3167324" y="51425265"/>
          <a:ext cx="1190522" cy="790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71</xdr:row>
      <xdr:rowOff>66675</xdr:rowOff>
    </xdr:from>
    <xdr:to>
      <xdr:col>3</xdr:col>
      <xdr:colOff>1261592</xdr:colOff>
      <xdr:row>71</xdr:row>
      <xdr:rowOff>847725</xdr:rowOff>
    </xdr:to>
    <xdr:pic>
      <xdr:nvPicPr>
        <xdr:cNvPr id="74" name="Рисунок 73" descr="&amp;Gcy;&amp;icy;&amp;rcy;&amp;lcy;&amp;yacy;&amp;dcy;&amp;ncy;&amp;acy; &amp;scy;&amp;vcy;&amp;iecy;&amp;tcy;&amp;ocy;&amp;dcy;&amp;icy;&amp;ocy;&amp;dcy;&amp;ncy;&amp;acy;&amp;yacy; &amp;scy;&amp;ocy; &amp;scy;&amp;pcy;&amp;ucy;&amp;scy;&amp;kcy;&amp;acy;&amp;yucy;&amp;shchcy;&amp;icy;&amp;mcy;&amp;icy;&amp;scy;&amp;yacy; &amp;pcy;&amp;rcy;&amp;ocy;&amp;zcy;&amp;rcy;&amp;acy;&amp;chcy;&amp;ncy;&amp;ycy;&amp;mcy;&amp;icy; &amp;tcy;&amp;rcy;&amp;ucy;&amp;bcy;&amp;kcy;&amp;acy;&amp;mcy;&amp;icy;, &amp;bcy;&amp;iecy;&amp;lcy;&amp;acy;&amp;yacy;">
          <a:extLst>
            <a:ext uri="{FF2B5EF4-FFF2-40B4-BE49-F238E27FC236}">
              <a16:creationId xmlns="" xmlns:a16="http://schemas.microsoft.com/office/drawing/2014/main" id="{00000000-0008-0000-0D00-00004A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3181350" y="52339875"/>
          <a:ext cx="1175867"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38101</xdr:colOff>
      <xdr:row>78</xdr:row>
      <xdr:rowOff>76200</xdr:rowOff>
    </xdr:from>
    <xdr:to>
      <xdr:col>3</xdr:col>
      <xdr:colOff>1276351</xdr:colOff>
      <xdr:row>78</xdr:row>
      <xdr:rowOff>942975</xdr:rowOff>
    </xdr:to>
    <xdr:pic>
      <xdr:nvPicPr>
        <xdr:cNvPr id="75" name="Рисунок 74"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bcy;&amp;iecy;&amp;lcy;&amp;ycy;&amp;jcy;, &amp;tscy;&amp;vcy;&amp;iecy;&amp;tcy; &amp;tcy;&amp;iecy;&amp;pcy;&amp;lcy;&amp;ycy;&amp;jcy; &amp;bcy;&amp;iecy;&amp;lcy;&amp;ycy;&amp;jcy;">
          <a:extLst>
            <a:ext uri="{FF2B5EF4-FFF2-40B4-BE49-F238E27FC236}">
              <a16:creationId xmlns="" xmlns:a16="http://schemas.microsoft.com/office/drawing/2014/main" id="{00000000-0008-0000-0D00-00004B00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133726" y="62531625"/>
          <a:ext cx="123825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79</xdr:row>
      <xdr:rowOff>57150</xdr:rowOff>
    </xdr:from>
    <xdr:to>
      <xdr:col>3</xdr:col>
      <xdr:colOff>1266825</xdr:colOff>
      <xdr:row>79</xdr:row>
      <xdr:rowOff>923925</xdr:rowOff>
    </xdr:to>
    <xdr:pic>
      <xdr:nvPicPr>
        <xdr:cNvPr id="76" name="Рисунок 75"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bcy;&amp;iecy;&amp;lcy;&amp;ycy;&amp;jcy;, &amp;tscy;&amp;vcy;&amp;iecy;&amp;tcy; &amp;bcy;&amp;iecy;&amp;lcy;&amp;ycy;&amp;jcy;">
          <a:extLst>
            <a:ext uri="{FF2B5EF4-FFF2-40B4-BE49-F238E27FC236}">
              <a16:creationId xmlns="" xmlns:a16="http://schemas.microsoft.com/office/drawing/2014/main" id="{00000000-0008-0000-0D00-00004C00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3152775" y="63503175"/>
          <a:ext cx="120967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80</xdr:row>
      <xdr:rowOff>66675</xdr:rowOff>
    </xdr:from>
    <xdr:to>
      <xdr:col>3</xdr:col>
      <xdr:colOff>1276350</xdr:colOff>
      <xdr:row>80</xdr:row>
      <xdr:rowOff>933450</xdr:rowOff>
    </xdr:to>
    <xdr:pic>
      <xdr:nvPicPr>
        <xdr:cNvPr id="78" name="Рисунок 77"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bcy;&amp;iecy;&amp;lcy;&amp;ycy;&amp;jcy;">
          <a:extLst>
            <a:ext uri="{FF2B5EF4-FFF2-40B4-BE49-F238E27FC236}">
              <a16:creationId xmlns="" xmlns:a16="http://schemas.microsoft.com/office/drawing/2014/main" id="{00000000-0008-0000-0D00-00004E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3143250" y="64512825"/>
          <a:ext cx="12287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82</xdr:row>
      <xdr:rowOff>66675</xdr:rowOff>
    </xdr:from>
    <xdr:to>
      <xdr:col>3</xdr:col>
      <xdr:colOff>1295400</xdr:colOff>
      <xdr:row>82</xdr:row>
      <xdr:rowOff>933450</xdr:rowOff>
    </xdr:to>
    <xdr:pic>
      <xdr:nvPicPr>
        <xdr:cNvPr id="79" name="Рисунок 78"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scy;&amp;icy;&amp;ncy;&amp;icy;&amp;jcy;">
          <a:extLst>
            <a:ext uri="{FF2B5EF4-FFF2-40B4-BE49-F238E27FC236}">
              <a16:creationId xmlns="" xmlns:a16="http://schemas.microsoft.com/office/drawing/2014/main" id="{00000000-0008-0000-0D00-00004F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3143250" y="65512950"/>
          <a:ext cx="124777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38101</xdr:colOff>
      <xdr:row>83</xdr:row>
      <xdr:rowOff>57150</xdr:rowOff>
    </xdr:from>
    <xdr:to>
      <xdr:col>3</xdr:col>
      <xdr:colOff>1276351</xdr:colOff>
      <xdr:row>83</xdr:row>
      <xdr:rowOff>923925</xdr:rowOff>
    </xdr:to>
    <xdr:pic>
      <xdr:nvPicPr>
        <xdr:cNvPr id="80" name="Рисунок 79"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tcy;&amp;iecy;&amp;pcy;&amp;lcy;&amp;ycy;&amp;jcy; &amp;bcy;&amp;iecy;&amp;lcy;">
          <a:extLst>
            <a:ext uri="{FF2B5EF4-FFF2-40B4-BE49-F238E27FC236}">
              <a16:creationId xmlns="" xmlns:a16="http://schemas.microsoft.com/office/drawing/2014/main" id="{00000000-0008-0000-0D00-00005000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3133726" y="66503550"/>
          <a:ext cx="123825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81224</xdr:colOff>
      <xdr:row>115</xdr:row>
      <xdr:rowOff>76200</xdr:rowOff>
    </xdr:from>
    <xdr:to>
      <xdr:col>3</xdr:col>
      <xdr:colOff>1242752</xdr:colOff>
      <xdr:row>115</xdr:row>
      <xdr:rowOff>847726</xdr:rowOff>
    </xdr:to>
    <xdr:pic>
      <xdr:nvPicPr>
        <xdr:cNvPr id="132" name="Рисунок 131"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bcy;&amp;iecy;&amp;lcy;&amp;ycy;&amp;jcy;">
          <a:extLst>
            <a:ext uri="{FF2B5EF4-FFF2-40B4-BE49-F238E27FC236}">
              <a16:creationId xmlns="" xmlns:a16="http://schemas.microsoft.com/office/drawing/2014/main" id="{00000000-0008-0000-0D00-000084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3176849" y="70284975"/>
          <a:ext cx="1161528" cy="771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19</xdr:row>
      <xdr:rowOff>38100</xdr:rowOff>
    </xdr:from>
    <xdr:to>
      <xdr:col>3</xdr:col>
      <xdr:colOff>1276350</xdr:colOff>
      <xdr:row>19</xdr:row>
      <xdr:rowOff>962025</xdr:rowOff>
    </xdr:to>
    <xdr:pic>
      <xdr:nvPicPr>
        <xdr:cNvPr id="133" name="Picture 435" descr="DSC00197">
          <a:extLst>
            <a:ext uri="{FF2B5EF4-FFF2-40B4-BE49-F238E27FC236}">
              <a16:creationId xmlns="" xmlns:a16="http://schemas.microsoft.com/office/drawing/2014/main" id="{00000000-0008-0000-0D00-000085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43250" y="13296900"/>
          <a:ext cx="1228725" cy="923925"/>
        </a:xfrm>
        <a:prstGeom prst="rect">
          <a:avLst/>
        </a:prstGeom>
        <a:noFill/>
        <a:ln w="9525">
          <a:noFill/>
          <a:miter lim="800000"/>
          <a:headEnd/>
          <a:tailEnd/>
        </a:ln>
      </xdr:spPr>
    </xdr:pic>
    <xdr:clientData/>
  </xdr:twoCellAnchor>
  <xdr:twoCellAnchor editAs="oneCell">
    <xdr:from>
      <xdr:col>3</xdr:col>
      <xdr:colOff>47624</xdr:colOff>
      <xdr:row>119</xdr:row>
      <xdr:rowOff>47624</xdr:rowOff>
    </xdr:from>
    <xdr:to>
      <xdr:col>3</xdr:col>
      <xdr:colOff>1257299</xdr:colOff>
      <xdr:row>119</xdr:row>
      <xdr:rowOff>851131</xdr:rowOff>
    </xdr:to>
    <xdr:pic>
      <xdr:nvPicPr>
        <xdr:cNvPr id="134" name="Рисунок 133"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bcy;&amp;iecy;&amp;lcy;&amp;ycy;&amp;jcy;">
          <a:extLst>
            <a:ext uri="{FF2B5EF4-FFF2-40B4-BE49-F238E27FC236}">
              <a16:creationId xmlns="" xmlns:a16="http://schemas.microsoft.com/office/drawing/2014/main" id="{00000000-0008-0000-0D00-000086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3143249" y="75885674"/>
          <a:ext cx="1209675" cy="803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29</xdr:row>
      <xdr:rowOff>38099</xdr:rowOff>
    </xdr:from>
    <xdr:to>
      <xdr:col>3</xdr:col>
      <xdr:colOff>1276350</xdr:colOff>
      <xdr:row>29</xdr:row>
      <xdr:rowOff>962024</xdr:rowOff>
    </xdr:to>
    <xdr:pic>
      <xdr:nvPicPr>
        <xdr:cNvPr id="3" name="Рисунок 2">
          <a:extLst>
            <a:ext uri="{FF2B5EF4-FFF2-40B4-BE49-F238E27FC236}">
              <a16:creationId xmlns="" xmlns:a16="http://schemas.microsoft.com/office/drawing/2014/main" id="{E0F347FB-D576-4311-BE00-AA37C8A9218F}"/>
            </a:ext>
          </a:extLst>
        </xdr:cNvPr>
        <xdr:cNvPicPr>
          <a:picLocks noChangeAspect="1"/>
        </xdr:cNvPicPr>
      </xdr:nvPicPr>
      <xdr:blipFill>
        <a:blip xmlns:r="http://schemas.openxmlformats.org/officeDocument/2006/relationships" r:embed="rId64"/>
        <a:stretch>
          <a:fillRect/>
        </a:stretch>
      </xdr:blipFill>
      <xdr:spPr>
        <a:xfrm>
          <a:off x="3162300" y="21640799"/>
          <a:ext cx="1209675" cy="923925"/>
        </a:xfrm>
        <a:prstGeom prst="rect">
          <a:avLst/>
        </a:prstGeom>
      </xdr:spPr>
    </xdr:pic>
    <xdr:clientData/>
  </xdr:twoCellAnchor>
  <xdr:twoCellAnchor editAs="oneCell">
    <xdr:from>
      <xdr:col>3</xdr:col>
      <xdr:colOff>57150</xdr:colOff>
      <xdr:row>30</xdr:row>
      <xdr:rowOff>47625</xdr:rowOff>
    </xdr:from>
    <xdr:to>
      <xdr:col>3</xdr:col>
      <xdr:colOff>1260447</xdr:colOff>
      <xdr:row>30</xdr:row>
      <xdr:rowOff>949911</xdr:rowOff>
    </xdr:to>
    <xdr:pic>
      <xdr:nvPicPr>
        <xdr:cNvPr id="4" name="Рисунок 3">
          <a:extLst>
            <a:ext uri="{FF2B5EF4-FFF2-40B4-BE49-F238E27FC236}">
              <a16:creationId xmlns="" xmlns:a16="http://schemas.microsoft.com/office/drawing/2014/main" id="{29FEE133-68E4-4DB4-AAC0-6B3DCF5145AC}"/>
            </a:ext>
          </a:extLst>
        </xdr:cNvPr>
        <xdr:cNvPicPr>
          <a:picLocks noChangeAspect="1"/>
        </xdr:cNvPicPr>
      </xdr:nvPicPr>
      <xdr:blipFill>
        <a:blip xmlns:r="http://schemas.openxmlformats.org/officeDocument/2006/relationships" r:embed="rId65"/>
        <a:stretch>
          <a:fillRect/>
        </a:stretch>
      </xdr:blipFill>
      <xdr:spPr>
        <a:xfrm>
          <a:off x="3152775" y="22650450"/>
          <a:ext cx="1203297" cy="902286"/>
        </a:xfrm>
        <a:prstGeom prst="rect">
          <a:avLst/>
        </a:prstGeom>
      </xdr:spPr>
    </xdr:pic>
    <xdr:clientData/>
  </xdr:twoCellAnchor>
  <xdr:twoCellAnchor editAs="oneCell">
    <xdr:from>
      <xdr:col>3</xdr:col>
      <xdr:colOff>66675</xdr:colOff>
      <xdr:row>33</xdr:row>
      <xdr:rowOff>28575</xdr:rowOff>
    </xdr:from>
    <xdr:to>
      <xdr:col>3</xdr:col>
      <xdr:colOff>1255498</xdr:colOff>
      <xdr:row>33</xdr:row>
      <xdr:rowOff>1133475</xdr:rowOff>
    </xdr:to>
    <xdr:pic>
      <xdr:nvPicPr>
        <xdr:cNvPr id="6" name="Рисунок 5">
          <a:extLst>
            <a:ext uri="{FF2B5EF4-FFF2-40B4-BE49-F238E27FC236}">
              <a16:creationId xmlns="" xmlns:a16="http://schemas.microsoft.com/office/drawing/2014/main" id="{0BB4D79C-FE97-4EB2-AA7F-D12241CAC261}"/>
            </a:ext>
          </a:extLst>
        </xdr:cNvPr>
        <xdr:cNvPicPr>
          <a:picLocks noChangeAspect="1"/>
        </xdr:cNvPicPr>
      </xdr:nvPicPr>
      <xdr:blipFill>
        <a:blip xmlns:r="http://schemas.openxmlformats.org/officeDocument/2006/relationships" r:embed="rId66"/>
        <a:stretch>
          <a:fillRect/>
        </a:stretch>
      </xdr:blipFill>
      <xdr:spPr>
        <a:xfrm>
          <a:off x="3162300" y="23631525"/>
          <a:ext cx="1188823" cy="11049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104775</xdr:colOff>
      <xdr:row>6</xdr:row>
      <xdr:rowOff>66675</xdr:rowOff>
    </xdr:from>
    <xdr:to>
      <xdr:col>3</xdr:col>
      <xdr:colOff>1162049</xdr:colOff>
      <xdr:row>6</xdr:row>
      <xdr:rowOff>861560</xdr:rowOff>
    </xdr:to>
    <xdr:pic>
      <xdr:nvPicPr>
        <xdr:cNvPr id="2" name="Рисунок 1"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 xmlns:a16="http://schemas.microsoft.com/office/drawing/2014/main" id="{3422E5D5-9596-4BB0-95CD-896D33BB0D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150" y="2276475"/>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13</xdr:row>
      <xdr:rowOff>66675</xdr:rowOff>
    </xdr:from>
    <xdr:to>
      <xdr:col>3</xdr:col>
      <xdr:colOff>1162049</xdr:colOff>
      <xdr:row>13</xdr:row>
      <xdr:rowOff>861560</xdr:rowOff>
    </xdr:to>
    <xdr:pic>
      <xdr:nvPicPr>
        <xdr:cNvPr id="3" name="Рисунок 2"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 xmlns:a16="http://schemas.microsoft.com/office/drawing/2014/main" id="{082FB802-C29C-4B85-96FF-70F74A00C9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150" y="8286750"/>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31</xdr:row>
      <xdr:rowOff>28575</xdr:rowOff>
    </xdr:from>
    <xdr:to>
      <xdr:col>3</xdr:col>
      <xdr:colOff>1162049</xdr:colOff>
      <xdr:row>31</xdr:row>
      <xdr:rowOff>823460</xdr:rowOff>
    </xdr:to>
    <xdr:pic>
      <xdr:nvPicPr>
        <xdr:cNvPr id="4" name="Рисунок 3"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 xmlns:a16="http://schemas.microsoft.com/office/drawing/2014/main" id="{E7483C9F-AB90-40A1-9CCA-41E34B8D53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150" y="21574125"/>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41</xdr:row>
      <xdr:rowOff>57150</xdr:rowOff>
    </xdr:from>
    <xdr:to>
      <xdr:col>3</xdr:col>
      <xdr:colOff>1142999</xdr:colOff>
      <xdr:row>41</xdr:row>
      <xdr:rowOff>852035</xdr:rowOff>
    </xdr:to>
    <xdr:pic>
      <xdr:nvPicPr>
        <xdr:cNvPr id="5" name="Рисунок 4"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 xmlns:a16="http://schemas.microsoft.com/office/drawing/2014/main" id="{9022619C-9B47-46CF-84EA-1854B5E80F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67100" y="30041850"/>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60</xdr:row>
      <xdr:rowOff>85725</xdr:rowOff>
    </xdr:from>
    <xdr:to>
      <xdr:col>3</xdr:col>
      <xdr:colOff>1162049</xdr:colOff>
      <xdr:row>60</xdr:row>
      <xdr:rowOff>880610</xdr:rowOff>
    </xdr:to>
    <xdr:pic>
      <xdr:nvPicPr>
        <xdr:cNvPr id="6" name="Рисунок 5"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 xmlns:a16="http://schemas.microsoft.com/office/drawing/2014/main" id="{E54FD82A-10EB-4813-AC70-C4DB38E256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150" y="46501050"/>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7</xdr:row>
      <xdr:rowOff>47625</xdr:rowOff>
    </xdr:from>
    <xdr:to>
      <xdr:col>3</xdr:col>
      <xdr:colOff>1162235</xdr:colOff>
      <xdr:row>7</xdr:row>
      <xdr:rowOff>842650</xdr:rowOff>
    </xdr:to>
    <xdr:pic>
      <xdr:nvPicPr>
        <xdr:cNvPr id="7" name="Рисунок 6"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 xmlns:a16="http://schemas.microsoft.com/office/drawing/2014/main" id="{D59066B6-12B4-440C-AA70-378D09BEA5A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86150" y="3171825"/>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14</xdr:row>
      <xdr:rowOff>66675</xdr:rowOff>
    </xdr:from>
    <xdr:to>
      <xdr:col>3</xdr:col>
      <xdr:colOff>1152710</xdr:colOff>
      <xdr:row>14</xdr:row>
      <xdr:rowOff>861700</xdr:rowOff>
    </xdr:to>
    <xdr:pic>
      <xdr:nvPicPr>
        <xdr:cNvPr id="8" name="Рисунок 7"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 xmlns:a16="http://schemas.microsoft.com/office/drawing/2014/main" id="{CF61A929-EC1D-4FCF-BBCB-DF47FD622DE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6625" y="920115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32</xdr:row>
      <xdr:rowOff>28575</xdr:rowOff>
    </xdr:from>
    <xdr:to>
      <xdr:col>3</xdr:col>
      <xdr:colOff>1152710</xdr:colOff>
      <xdr:row>32</xdr:row>
      <xdr:rowOff>823600</xdr:rowOff>
    </xdr:to>
    <xdr:pic>
      <xdr:nvPicPr>
        <xdr:cNvPr id="9" name="Рисунок 8"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 xmlns:a16="http://schemas.microsoft.com/office/drawing/2014/main" id="{CE6E34B1-0581-4368-8E99-277AA3795EF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6625" y="22412325"/>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21</xdr:row>
      <xdr:rowOff>38100</xdr:rowOff>
    </xdr:from>
    <xdr:to>
      <xdr:col>3</xdr:col>
      <xdr:colOff>1162235</xdr:colOff>
      <xdr:row>21</xdr:row>
      <xdr:rowOff>833125</xdr:rowOff>
    </xdr:to>
    <xdr:pic>
      <xdr:nvPicPr>
        <xdr:cNvPr id="10" name="Рисунок 9"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 xmlns:a16="http://schemas.microsoft.com/office/drawing/2014/main" id="{C98CBA8E-F91D-43EF-BF3F-16A9ADC73E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86150" y="1459230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42</xdr:row>
      <xdr:rowOff>57150</xdr:rowOff>
    </xdr:from>
    <xdr:to>
      <xdr:col>3</xdr:col>
      <xdr:colOff>1152710</xdr:colOff>
      <xdr:row>42</xdr:row>
      <xdr:rowOff>852175</xdr:rowOff>
    </xdr:to>
    <xdr:pic>
      <xdr:nvPicPr>
        <xdr:cNvPr id="11" name="Рисунок 10"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 xmlns:a16="http://schemas.microsoft.com/office/drawing/2014/main" id="{02805872-01D7-43C2-8968-917322E2D92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6625" y="3091815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61</xdr:row>
      <xdr:rowOff>95250</xdr:rowOff>
    </xdr:from>
    <xdr:to>
      <xdr:col>3</xdr:col>
      <xdr:colOff>1190810</xdr:colOff>
      <xdr:row>61</xdr:row>
      <xdr:rowOff>890275</xdr:rowOff>
    </xdr:to>
    <xdr:pic>
      <xdr:nvPicPr>
        <xdr:cNvPr id="12" name="Рисунок 11"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 xmlns:a16="http://schemas.microsoft.com/office/drawing/2014/main" id="{991F6544-870D-42CD-A2D4-D1D640A6FE3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14725" y="4751070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8</xdr:row>
      <xdr:rowOff>57150</xdr:rowOff>
    </xdr:from>
    <xdr:to>
      <xdr:col>3</xdr:col>
      <xdr:colOff>1181377</xdr:colOff>
      <xdr:row>8</xdr:row>
      <xdr:rowOff>859405</xdr:rowOff>
    </xdr:to>
    <xdr:pic>
      <xdr:nvPicPr>
        <xdr:cNvPr id="13" name="Рисунок 12"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 xmlns:a16="http://schemas.microsoft.com/office/drawing/2014/main" id="{B6CDAEC3-6A0A-454C-AE4C-59A2024299E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4133850"/>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15</xdr:row>
      <xdr:rowOff>57150</xdr:rowOff>
    </xdr:from>
    <xdr:to>
      <xdr:col>3</xdr:col>
      <xdr:colOff>1162327</xdr:colOff>
      <xdr:row>15</xdr:row>
      <xdr:rowOff>859405</xdr:rowOff>
    </xdr:to>
    <xdr:pic>
      <xdr:nvPicPr>
        <xdr:cNvPr id="14" name="Рисунок 13"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 xmlns:a16="http://schemas.microsoft.com/office/drawing/2014/main" id="{1D7A92AC-B588-4505-8E05-5A1D9B4271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76625" y="1010602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33</xdr:row>
      <xdr:rowOff>66675</xdr:rowOff>
    </xdr:from>
    <xdr:to>
      <xdr:col>3</xdr:col>
      <xdr:colOff>1152802</xdr:colOff>
      <xdr:row>33</xdr:row>
      <xdr:rowOff>868930</xdr:rowOff>
    </xdr:to>
    <xdr:pic>
      <xdr:nvPicPr>
        <xdr:cNvPr id="15" name="Рисунок 14"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 xmlns:a16="http://schemas.microsoft.com/office/drawing/2014/main" id="{1AE5D6C2-137D-463C-89B7-71E17456277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67100" y="23755350"/>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43</xdr:row>
      <xdr:rowOff>38100</xdr:rowOff>
    </xdr:from>
    <xdr:to>
      <xdr:col>3</xdr:col>
      <xdr:colOff>1162327</xdr:colOff>
      <xdr:row>43</xdr:row>
      <xdr:rowOff>840355</xdr:rowOff>
    </xdr:to>
    <xdr:pic>
      <xdr:nvPicPr>
        <xdr:cNvPr id="16" name="Рисунок 15"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 xmlns:a16="http://schemas.microsoft.com/office/drawing/2014/main" id="{D86C3AB2-2D21-4C78-B1B3-1CA974B4E29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76625" y="3170872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62</xdr:row>
      <xdr:rowOff>76200</xdr:rowOff>
    </xdr:from>
    <xdr:to>
      <xdr:col>3</xdr:col>
      <xdr:colOff>1181377</xdr:colOff>
      <xdr:row>62</xdr:row>
      <xdr:rowOff>878455</xdr:rowOff>
    </xdr:to>
    <xdr:pic>
      <xdr:nvPicPr>
        <xdr:cNvPr id="17" name="Рисунок 16"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 xmlns:a16="http://schemas.microsoft.com/office/drawing/2014/main" id="{1A74FE95-DF2F-4B11-B4DF-082E969AED2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4923472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66</xdr:row>
      <xdr:rowOff>104775</xdr:rowOff>
    </xdr:from>
    <xdr:to>
      <xdr:col>3</xdr:col>
      <xdr:colOff>1181377</xdr:colOff>
      <xdr:row>66</xdr:row>
      <xdr:rowOff>907030</xdr:rowOff>
    </xdr:to>
    <xdr:pic>
      <xdr:nvPicPr>
        <xdr:cNvPr id="18" name="Рисунок 17"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 xmlns:a16="http://schemas.microsoft.com/office/drawing/2014/main" id="{C8B9E358-15FA-4FBF-82CD-104B7BE246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260657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83</xdr:row>
      <xdr:rowOff>76200</xdr:rowOff>
    </xdr:from>
    <xdr:to>
      <xdr:col>3</xdr:col>
      <xdr:colOff>1171852</xdr:colOff>
      <xdr:row>83</xdr:row>
      <xdr:rowOff>878455</xdr:rowOff>
    </xdr:to>
    <xdr:pic>
      <xdr:nvPicPr>
        <xdr:cNvPr id="19" name="Рисунок 18"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 xmlns:a16="http://schemas.microsoft.com/office/drawing/2014/main" id="{580E7D73-0E16-4B38-86AE-5390D55C11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86150" y="6615112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9</xdr:row>
      <xdr:rowOff>76200</xdr:rowOff>
    </xdr:from>
    <xdr:to>
      <xdr:col>3</xdr:col>
      <xdr:colOff>1152525</xdr:colOff>
      <xdr:row>9</xdr:row>
      <xdr:rowOff>871086</xdr:rowOff>
    </xdr:to>
    <xdr:pic>
      <xdr:nvPicPr>
        <xdr:cNvPr id="20" name="Рисунок 19"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 xmlns:a16="http://schemas.microsoft.com/office/drawing/2014/main" id="{080FCEAF-4856-437D-A793-721810F3E36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76625" y="5019675"/>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16</xdr:row>
      <xdr:rowOff>66675</xdr:rowOff>
    </xdr:from>
    <xdr:to>
      <xdr:col>3</xdr:col>
      <xdr:colOff>1162050</xdr:colOff>
      <xdr:row>16</xdr:row>
      <xdr:rowOff>861561</xdr:rowOff>
    </xdr:to>
    <xdr:pic>
      <xdr:nvPicPr>
        <xdr:cNvPr id="21" name="Рисунок 20"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 xmlns:a16="http://schemas.microsoft.com/office/drawing/2014/main" id="{C4A6F0E6-FC58-4BA5-946A-92307022920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86150" y="11029950"/>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34</xdr:row>
      <xdr:rowOff>28575</xdr:rowOff>
    </xdr:from>
    <xdr:to>
      <xdr:col>3</xdr:col>
      <xdr:colOff>1162050</xdr:colOff>
      <xdr:row>34</xdr:row>
      <xdr:rowOff>823461</xdr:rowOff>
    </xdr:to>
    <xdr:pic>
      <xdr:nvPicPr>
        <xdr:cNvPr id="22" name="Рисунок 21"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 xmlns:a16="http://schemas.microsoft.com/office/drawing/2014/main" id="{3487D89A-5DB6-4445-BCDB-82A05EDD432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86150" y="24679275"/>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44</xdr:row>
      <xdr:rowOff>76200</xdr:rowOff>
    </xdr:from>
    <xdr:to>
      <xdr:col>3</xdr:col>
      <xdr:colOff>1181100</xdr:colOff>
      <xdr:row>44</xdr:row>
      <xdr:rowOff>871086</xdr:rowOff>
    </xdr:to>
    <xdr:pic>
      <xdr:nvPicPr>
        <xdr:cNvPr id="23" name="Рисунок 22"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 xmlns:a16="http://schemas.microsoft.com/office/drawing/2014/main" id="{CE8E0553-1655-4F3D-B955-075AF3A4706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05200" y="32689800"/>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10</xdr:row>
      <xdr:rowOff>57150</xdr:rowOff>
    </xdr:from>
    <xdr:to>
      <xdr:col>3</xdr:col>
      <xdr:colOff>1162697</xdr:colOff>
      <xdr:row>10</xdr:row>
      <xdr:rowOff>838200</xdr:rowOff>
    </xdr:to>
    <xdr:pic>
      <xdr:nvPicPr>
        <xdr:cNvPr id="24" name="Рисунок 23"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 xmlns:a16="http://schemas.microsoft.com/office/drawing/2014/main" id="{3B82632B-D47E-402D-ABF3-0CF390E5E30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5200" y="59626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17</xdr:row>
      <xdr:rowOff>66675</xdr:rowOff>
    </xdr:from>
    <xdr:to>
      <xdr:col>3</xdr:col>
      <xdr:colOff>1153172</xdr:colOff>
      <xdr:row>17</xdr:row>
      <xdr:rowOff>847725</xdr:rowOff>
    </xdr:to>
    <xdr:pic>
      <xdr:nvPicPr>
        <xdr:cNvPr id="25" name="Рисунок 24"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 xmlns:a16="http://schemas.microsoft.com/office/drawing/2014/main" id="{290B267A-21CE-4031-B509-C1DAE77492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95675" y="119443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22</xdr:row>
      <xdr:rowOff>38100</xdr:rowOff>
    </xdr:from>
    <xdr:to>
      <xdr:col>3</xdr:col>
      <xdr:colOff>1162697</xdr:colOff>
      <xdr:row>22</xdr:row>
      <xdr:rowOff>819150</xdr:rowOff>
    </xdr:to>
    <xdr:pic>
      <xdr:nvPicPr>
        <xdr:cNvPr id="26" name="Рисунок 25"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 xmlns:a16="http://schemas.microsoft.com/office/drawing/2014/main" id="{A88831FA-CEAF-4E64-BB2D-96E1C113565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5200" y="1589722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27</xdr:row>
      <xdr:rowOff>95250</xdr:rowOff>
    </xdr:from>
    <xdr:to>
      <xdr:col>3</xdr:col>
      <xdr:colOff>1191272</xdr:colOff>
      <xdr:row>27</xdr:row>
      <xdr:rowOff>876300</xdr:rowOff>
    </xdr:to>
    <xdr:pic>
      <xdr:nvPicPr>
        <xdr:cNvPr id="27" name="Рисунок 26"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 xmlns:a16="http://schemas.microsoft.com/office/drawing/2014/main" id="{489CB02D-FAB1-4EAC-A839-DCAED7CDD0F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33775" y="188785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35</xdr:row>
      <xdr:rowOff>28575</xdr:rowOff>
    </xdr:from>
    <xdr:to>
      <xdr:col>3</xdr:col>
      <xdr:colOff>1153172</xdr:colOff>
      <xdr:row>35</xdr:row>
      <xdr:rowOff>809625</xdr:rowOff>
    </xdr:to>
    <xdr:pic>
      <xdr:nvPicPr>
        <xdr:cNvPr id="28" name="Рисунок 27"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 xmlns:a16="http://schemas.microsoft.com/office/drawing/2014/main" id="{59768887-252C-4E8D-B9E9-134B72F016D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95675" y="255174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45</xdr:row>
      <xdr:rowOff>95250</xdr:rowOff>
    </xdr:from>
    <xdr:to>
      <xdr:col>3</xdr:col>
      <xdr:colOff>1162697</xdr:colOff>
      <xdr:row>45</xdr:row>
      <xdr:rowOff>876300</xdr:rowOff>
    </xdr:to>
    <xdr:pic>
      <xdr:nvPicPr>
        <xdr:cNvPr id="29" name="Рисунок 28"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 xmlns:a16="http://schemas.microsoft.com/office/drawing/2014/main" id="{87B3071B-1CF1-4ED3-8DB6-4285874255D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5200" y="337089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51</xdr:row>
      <xdr:rowOff>104775</xdr:rowOff>
    </xdr:from>
    <xdr:to>
      <xdr:col>3</xdr:col>
      <xdr:colOff>1153172</xdr:colOff>
      <xdr:row>51</xdr:row>
      <xdr:rowOff>885825</xdr:rowOff>
    </xdr:to>
    <xdr:pic>
      <xdr:nvPicPr>
        <xdr:cNvPr id="30" name="Рисунок 29"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 xmlns:a16="http://schemas.microsoft.com/office/drawing/2014/main" id="{4355A1B6-B77A-403C-8532-4194D8643F9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95675" y="390715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56</xdr:row>
      <xdr:rowOff>114300</xdr:rowOff>
    </xdr:from>
    <xdr:to>
      <xdr:col>3</xdr:col>
      <xdr:colOff>1162697</xdr:colOff>
      <xdr:row>56</xdr:row>
      <xdr:rowOff>895350</xdr:rowOff>
    </xdr:to>
    <xdr:pic>
      <xdr:nvPicPr>
        <xdr:cNvPr id="31" name="Рисунок 30"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 xmlns:a16="http://schemas.microsoft.com/office/drawing/2014/main" id="{07071A0D-F742-4EFE-B279-6D4F25E6C3A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5200" y="4374832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63</xdr:row>
      <xdr:rowOff>66675</xdr:rowOff>
    </xdr:from>
    <xdr:to>
      <xdr:col>3</xdr:col>
      <xdr:colOff>1143647</xdr:colOff>
      <xdr:row>63</xdr:row>
      <xdr:rowOff>847725</xdr:rowOff>
    </xdr:to>
    <xdr:pic>
      <xdr:nvPicPr>
        <xdr:cNvPr id="32" name="Рисунок 31"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 xmlns:a16="http://schemas.microsoft.com/office/drawing/2014/main" id="{5EA6B2E2-12FE-43ED-8F8E-50A5B7479C5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86150" y="502062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67</xdr:row>
      <xdr:rowOff>142875</xdr:rowOff>
    </xdr:from>
    <xdr:to>
      <xdr:col>3</xdr:col>
      <xdr:colOff>1181747</xdr:colOff>
      <xdr:row>67</xdr:row>
      <xdr:rowOff>923925</xdr:rowOff>
    </xdr:to>
    <xdr:pic>
      <xdr:nvPicPr>
        <xdr:cNvPr id="33" name="Рисунок 32"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 xmlns:a16="http://schemas.microsoft.com/office/drawing/2014/main" id="{D799B668-A17B-49A9-9CAE-3BC18A70761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24250" y="537400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81</xdr:row>
      <xdr:rowOff>85725</xdr:rowOff>
    </xdr:from>
    <xdr:to>
      <xdr:col>3</xdr:col>
      <xdr:colOff>1162697</xdr:colOff>
      <xdr:row>81</xdr:row>
      <xdr:rowOff>866775</xdr:rowOff>
    </xdr:to>
    <xdr:pic>
      <xdr:nvPicPr>
        <xdr:cNvPr id="34" name="Рисунок 33"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 xmlns:a16="http://schemas.microsoft.com/office/drawing/2014/main" id="{89A0066A-1559-45A9-A425-1DFA14CCDDF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5200" y="6419850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11</xdr:row>
      <xdr:rowOff>104775</xdr:rowOff>
    </xdr:from>
    <xdr:to>
      <xdr:col>3</xdr:col>
      <xdr:colOff>1152987</xdr:colOff>
      <xdr:row>11</xdr:row>
      <xdr:rowOff>871364</xdr:rowOff>
    </xdr:to>
    <xdr:pic>
      <xdr:nvPicPr>
        <xdr:cNvPr id="35" name="Рисунок 34"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 xmlns:a16="http://schemas.microsoft.com/office/drawing/2014/main" id="{9081D4AB-58CC-4F3A-8355-68790BDCD1E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695325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18</xdr:row>
      <xdr:rowOff>66675</xdr:rowOff>
    </xdr:from>
    <xdr:to>
      <xdr:col>3</xdr:col>
      <xdr:colOff>1143462</xdr:colOff>
      <xdr:row>18</xdr:row>
      <xdr:rowOff>833264</xdr:rowOff>
    </xdr:to>
    <xdr:pic>
      <xdr:nvPicPr>
        <xdr:cNvPr id="36" name="Рисунок 35"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 xmlns:a16="http://schemas.microsoft.com/office/drawing/2014/main" id="{DE802D4F-7B18-4313-90A3-86A33B63C06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05200" y="1285875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23</xdr:row>
      <xdr:rowOff>38100</xdr:rowOff>
    </xdr:from>
    <xdr:to>
      <xdr:col>3</xdr:col>
      <xdr:colOff>1143462</xdr:colOff>
      <xdr:row>23</xdr:row>
      <xdr:rowOff>804689</xdr:rowOff>
    </xdr:to>
    <xdr:pic>
      <xdr:nvPicPr>
        <xdr:cNvPr id="37" name="Рисунок 36"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 xmlns:a16="http://schemas.microsoft.com/office/drawing/2014/main" id="{CE24AC56-9237-491C-83EF-821F8AC3A17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05200" y="1673542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28</xdr:row>
      <xdr:rowOff>95250</xdr:rowOff>
    </xdr:from>
    <xdr:to>
      <xdr:col>3</xdr:col>
      <xdr:colOff>1152987</xdr:colOff>
      <xdr:row>28</xdr:row>
      <xdr:rowOff>861839</xdr:rowOff>
    </xdr:to>
    <xdr:pic>
      <xdr:nvPicPr>
        <xdr:cNvPr id="38" name="Рисунок 37"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 xmlns:a16="http://schemas.microsoft.com/office/drawing/2014/main" id="{E523470C-3C9E-41A1-BCB6-75FC98AE01C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1984057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29</xdr:row>
      <xdr:rowOff>57150</xdr:rowOff>
    </xdr:from>
    <xdr:to>
      <xdr:col>3</xdr:col>
      <xdr:colOff>1124412</xdr:colOff>
      <xdr:row>29</xdr:row>
      <xdr:rowOff>823739</xdr:rowOff>
    </xdr:to>
    <xdr:pic>
      <xdr:nvPicPr>
        <xdr:cNvPr id="39" name="Рисунок 38"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 xmlns:a16="http://schemas.microsoft.com/office/drawing/2014/main" id="{80AA93DE-B369-4790-A227-8BDAEFA17FC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86150" y="207264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37</xdr:row>
      <xdr:rowOff>57150</xdr:rowOff>
    </xdr:from>
    <xdr:to>
      <xdr:col>3</xdr:col>
      <xdr:colOff>1152987</xdr:colOff>
      <xdr:row>38</xdr:row>
      <xdr:rowOff>4589</xdr:rowOff>
    </xdr:to>
    <xdr:pic>
      <xdr:nvPicPr>
        <xdr:cNvPr id="40" name="Рисунок 39"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 xmlns:a16="http://schemas.microsoft.com/office/drawing/2014/main" id="{EBA563F2-A2C0-42A0-9A43-F341D341BE4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2638425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46</xdr:row>
      <xdr:rowOff>95250</xdr:rowOff>
    </xdr:from>
    <xdr:to>
      <xdr:col>3</xdr:col>
      <xdr:colOff>1152987</xdr:colOff>
      <xdr:row>46</xdr:row>
      <xdr:rowOff>861839</xdr:rowOff>
    </xdr:to>
    <xdr:pic>
      <xdr:nvPicPr>
        <xdr:cNvPr id="41" name="Рисунок 40"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 xmlns:a16="http://schemas.microsoft.com/office/drawing/2014/main" id="{E2A8D8DA-EF1C-41D6-B0A7-03067EDBE22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347091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52</xdr:row>
      <xdr:rowOff>133350</xdr:rowOff>
    </xdr:from>
    <xdr:to>
      <xdr:col>3</xdr:col>
      <xdr:colOff>1143462</xdr:colOff>
      <xdr:row>52</xdr:row>
      <xdr:rowOff>899939</xdr:rowOff>
    </xdr:to>
    <xdr:pic>
      <xdr:nvPicPr>
        <xdr:cNvPr id="42" name="Рисунок 41"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 xmlns:a16="http://schemas.microsoft.com/office/drawing/2014/main" id="{D145870C-8CC9-47FB-8847-DA327000603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05200" y="4017645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53</xdr:row>
      <xdr:rowOff>104775</xdr:rowOff>
    </xdr:from>
    <xdr:to>
      <xdr:col>3</xdr:col>
      <xdr:colOff>1152987</xdr:colOff>
      <xdr:row>53</xdr:row>
      <xdr:rowOff>871364</xdr:rowOff>
    </xdr:to>
    <xdr:pic>
      <xdr:nvPicPr>
        <xdr:cNvPr id="43" name="Рисунок 42"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 xmlns:a16="http://schemas.microsoft.com/office/drawing/2014/main" id="{05F1A20B-7CBE-46C2-BD27-CBFC4A4D2EC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412242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57</xdr:row>
      <xdr:rowOff>114300</xdr:rowOff>
    </xdr:from>
    <xdr:to>
      <xdr:col>3</xdr:col>
      <xdr:colOff>1133937</xdr:colOff>
      <xdr:row>57</xdr:row>
      <xdr:rowOff>880889</xdr:rowOff>
    </xdr:to>
    <xdr:pic>
      <xdr:nvPicPr>
        <xdr:cNvPr id="44" name="Рисунок 43"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 xmlns:a16="http://schemas.microsoft.com/office/drawing/2014/main" id="{A546644E-55ED-41B6-B4B9-54DEE8F6C9B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95675" y="448056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64</xdr:row>
      <xdr:rowOff>85725</xdr:rowOff>
    </xdr:from>
    <xdr:to>
      <xdr:col>3</xdr:col>
      <xdr:colOff>1133937</xdr:colOff>
      <xdr:row>64</xdr:row>
      <xdr:rowOff>852314</xdr:rowOff>
    </xdr:to>
    <xdr:pic>
      <xdr:nvPicPr>
        <xdr:cNvPr id="45" name="Рисунок 44"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 xmlns:a16="http://schemas.microsoft.com/office/drawing/2014/main" id="{4011EB0D-8D64-4FF6-8ABA-EE73BBBE454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95675" y="512064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68</xdr:row>
      <xdr:rowOff>142875</xdr:rowOff>
    </xdr:from>
    <xdr:to>
      <xdr:col>3</xdr:col>
      <xdr:colOff>1172037</xdr:colOff>
      <xdr:row>68</xdr:row>
      <xdr:rowOff>909464</xdr:rowOff>
    </xdr:to>
    <xdr:pic>
      <xdr:nvPicPr>
        <xdr:cNvPr id="46" name="Рисунок 45"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 xmlns:a16="http://schemas.microsoft.com/office/drawing/2014/main" id="{3BD23186-ABBD-49AD-B65D-F63AEAD9A2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33775" y="5597842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82</xdr:row>
      <xdr:rowOff>85725</xdr:rowOff>
    </xdr:from>
    <xdr:to>
      <xdr:col>3</xdr:col>
      <xdr:colOff>1143462</xdr:colOff>
      <xdr:row>82</xdr:row>
      <xdr:rowOff>852314</xdr:rowOff>
    </xdr:to>
    <xdr:pic>
      <xdr:nvPicPr>
        <xdr:cNvPr id="47" name="Рисунок 46"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 xmlns:a16="http://schemas.microsoft.com/office/drawing/2014/main" id="{B73438D1-2D59-473B-9CBC-5F4B9F92139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05200" y="6517957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37</xdr:row>
      <xdr:rowOff>47625</xdr:rowOff>
    </xdr:from>
    <xdr:to>
      <xdr:col>3</xdr:col>
      <xdr:colOff>1156293</xdr:colOff>
      <xdr:row>37</xdr:row>
      <xdr:rowOff>733425</xdr:rowOff>
    </xdr:to>
    <xdr:pic>
      <xdr:nvPicPr>
        <xdr:cNvPr id="48" name="Рисунок 47" descr="&amp;Gcy;&amp;icy;&amp;rcy;&amp;lcy;&amp;yacy;&amp;ncy;&amp;dcy;&amp;acy; &amp;Rcy;&amp;ocy;&amp;scy;&amp;acy; 10 &amp;mcy;&amp;iecy;&amp;tcy;&amp;rcy;&amp;ocy;&amp;vcy;, &amp;rcy;&amp;ocy;&amp;zcy;&amp;ocy;&amp;vcy;&amp;acy;&amp;yacy;">
          <a:extLst>
            <a:ext uri="{FF2B5EF4-FFF2-40B4-BE49-F238E27FC236}">
              <a16:creationId xmlns="" xmlns:a16="http://schemas.microsoft.com/office/drawing/2014/main" id="{415D43FD-BAB7-4DDF-A410-E75549BE0C4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05200" y="27212925"/>
          <a:ext cx="103246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47</xdr:row>
      <xdr:rowOff>133350</xdr:rowOff>
    </xdr:from>
    <xdr:to>
      <xdr:col>3</xdr:col>
      <xdr:colOff>1165818</xdr:colOff>
      <xdr:row>47</xdr:row>
      <xdr:rowOff>819150</xdr:rowOff>
    </xdr:to>
    <xdr:pic>
      <xdr:nvPicPr>
        <xdr:cNvPr id="49" name="Рисунок 48" descr="&amp;Gcy;&amp;icy;&amp;rcy;&amp;lcy;&amp;yacy;&amp;ncy;&amp;dcy;&amp;acy; &amp;Rcy;&amp;ocy;&amp;scy;&amp;acy; 10 &amp;mcy;&amp;iecy;&amp;tcy;&amp;rcy;&amp;ocy;&amp;vcy;, &amp;rcy;&amp;ocy;&amp;zcy;&amp;ocy;&amp;vcy;&amp;acy;&amp;yacy;">
          <a:extLst>
            <a:ext uri="{FF2B5EF4-FFF2-40B4-BE49-F238E27FC236}">
              <a16:creationId xmlns="" xmlns:a16="http://schemas.microsoft.com/office/drawing/2014/main" id="{16D98875-8417-434D-959F-013948DA38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14725" y="35747325"/>
          <a:ext cx="103246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24</xdr:row>
      <xdr:rowOff>85725</xdr:rowOff>
    </xdr:from>
    <xdr:to>
      <xdr:col>3</xdr:col>
      <xdr:colOff>1151478</xdr:colOff>
      <xdr:row>24</xdr:row>
      <xdr:rowOff>762000</xdr:rowOff>
    </xdr:to>
    <xdr:pic>
      <xdr:nvPicPr>
        <xdr:cNvPr id="51" name="Рисунок 50" descr="&amp;Gcy;&amp;icy;&amp;rcy;&amp;lcy;&amp;yacy;&amp;ncy;&amp;dcy;&amp;acy; &amp;Rcy;&amp;ocy;&amp;scy;&amp;acy; 10 &amp;mcy;&amp;iecy;&amp;tcy;&amp;rcy;&amp;ocy;&amp;vcy;, &amp;mcy;&amp;ncy;&amp;ocy;&amp;gcy;&amp;ocy;&amp;tscy;&amp;vcy;&amp;iecy;&amp;tcy;&amp;ncy;&amp;acy;&amp;yacy;">
          <a:extLst>
            <a:ext uri="{FF2B5EF4-FFF2-40B4-BE49-F238E27FC236}">
              <a16:creationId xmlns="" xmlns:a16="http://schemas.microsoft.com/office/drawing/2014/main" id="{0A1E8F18-CD71-4B5B-AC0B-16F1A44607C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514725" y="17621250"/>
          <a:ext cx="10181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38</xdr:row>
      <xdr:rowOff>66675</xdr:rowOff>
    </xdr:from>
    <xdr:to>
      <xdr:col>3</xdr:col>
      <xdr:colOff>1161003</xdr:colOff>
      <xdr:row>38</xdr:row>
      <xdr:rowOff>742950</xdr:rowOff>
    </xdr:to>
    <xdr:pic>
      <xdr:nvPicPr>
        <xdr:cNvPr id="53" name="Рисунок 52" descr="&amp;Gcy;&amp;icy;&amp;rcy;&amp;lcy;&amp;yacy;&amp;ncy;&amp;dcy;&amp;acy; &amp;Rcy;&amp;ocy;&amp;scy;&amp;acy; 10 &amp;mcy;&amp;iecy;&amp;tcy;&amp;rcy;&amp;ocy;&amp;vcy;, &amp;mcy;&amp;ncy;&amp;ocy;&amp;gcy;&amp;ocy;&amp;tscy;&amp;vcy;&amp;iecy;&amp;tcy;&amp;ncy;&amp;acy;&amp;yacy;">
          <a:extLst>
            <a:ext uri="{FF2B5EF4-FFF2-40B4-BE49-F238E27FC236}">
              <a16:creationId xmlns="" xmlns:a16="http://schemas.microsoft.com/office/drawing/2014/main" id="{8B6C3B39-0A58-4CD6-B111-4DE05F02468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524250" y="28051125"/>
          <a:ext cx="10181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48</xdr:row>
      <xdr:rowOff>142875</xdr:rowOff>
    </xdr:from>
    <xdr:to>
      <xdr:col>3</xdr:col>
      <xdr:colOff>1151478</xdr:colOff>
      <xdr:row>48</xdr:row>
      <xdr:rowOff>819150</xdr:rowOff>
    </xdr:to>
    <xdr:pic>
      <xdr:nvPicPr>
        <xdr:cNvPr id="54" name="Рисунок 53" descr="&amp;Gcy;&amp;icy;&amp;rcy;&amp;lcy;&amp;yacy;&amp;ncy;&amp;dcy;&amp;acy; &amp;Rcy;&amp;ocy;&amp;scy;&amp;acy; 10 &amp;mcy;&amp;iecy;&amp;tcy;&amp;rcy;&amp;ocy;&amp;vcy;, &amp;mcy;&amp;ncy;&amp;ocy;&amp;gcy;&amp;ocy;&amp;tscy;&amp;vcy;&amp;iecy;&amp;tcy;&amp;ncy;&amp;acy;&amp;yacy;">
          <a:extLst>
            <a:ext uri="{FF2B5EF4-FFF2-40B4-BE49-F238E27FC236}">
              <a16:creationId xmlns="" xmlns:a16="http://schemas.microsoft.com/office/drawing/2014/main" id="{3B60C81B-F09B-4312-A5BE-E5705FCEA3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514725" y="36756975"/>
          <a:ext cx="10181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54</xdr:row>
      <xdr:rowOff>66675</xdr:rowOff>
    </xdr:from>
    <xdr:to>
      <xdr:col>3</xdr:col>
      <xdr:colOff>1200150</xdr:colOff>
      <xdr:row>54</xdr:row>
      <xdr:rowOff>1028700</xdr:rowOff>
    </xdr:to>
    <xdr:pic>
      <xdr:nvPicPr>
        <xdr:cNvPr id="55" name="Рисунок 54" descr="&amp;Gcy;&amp;icy;&amp;rcy;&amp;lcy;&amp;yacy;&amp;ncy;&amp;dcy;&amp;acy; &amp;Rcy;&amp;ocy;&amp;scy;&amp;acy; 10 &amp;mcy;&amp;iecy;&amp;tcy;&amp;rcy;&amp;ocy;&amp;vcy;, &amp;mcy;&amp;ncy;&amp;ocy;&amp;gcy;&amp;ocy;&amp;tscy;&amp;vcy;&amp;iecy;&amp;tcy;&amp;ncy;&amp;acy;&amp;yacy;">
          <a:extLst>
            <a:ext uri="{FF2B5EF4-FFF2-40B4-BE49-F238E27FC236}">
              <a16:creationId xmlns="" xmlns:a16="http://schemas.microsoft.com/office/drawing/2014/main" id="{0DC0DF9C-E927-411C-A7A7-A008E71C680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438525" y="43405425"/>
          <a:ext cx="1143000"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47626</xdr:colOff>
      <xdr:row>58</xdr:row>
      <xdr:rowOff>76199</xdr:rowOff>
    </xdr:from>
    <xdr:to>
      <xdr:col>3</xdr:col>
      <xdr:colOff>1213652</xdr:colOff>
      <xdr:row>58</xdr:row>
      <xdr:rowOff>1000124</xdr:rowOff>
    </xdr:to>
    <xdr:pic>
      <xdr:nvPicPr>
        <xdr:cNvPr id="56" name="Рисунок 55" descr="&amp;Gcy;&amp;icy;&amp;rcy;&amp;lcy;&amp;yacy;&amp;ncy;&amp;dcy;&amp;acy; &amp;Rcy;&amp;ocy;&amp;scy;&amp;acy; 10 &amp;mcy;&amp;iecy;&amp;tcy;&amp;rcy;&amp;ocy;&amp;vcy;, &amp;mcy;&amp;ncy;&amp;ocy;&amp;gcy;&amp;ocy;&amp;tscy;&amp;vcy;&amp;iecy;&amp;tcy;&amp;ncy;&amp;acy;&amp;yacy;">
          <a:extLst>
            <a:ext uri="{FF2B5EF4-FFF2-40B4-BE49-F238E27FC236}">
              <a16:creationId xmlns="" xmlns:a16="http://schemas.microsoft.com/office/drawing/2014/main" id="{EA977CB3-FDDF-4DE0-AC6E-3101AC34F6A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429001" y="46967774"/>
          <a:ext cx="1166026"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19</xdr:row>
      <xdr:rowOff>57150</xdr:rowOff>
    </xdr:from>
    <xdr:to>
      <xdr:col>3</xdr:col>
      <xdr:colOff>1133474</xdr:colOff>
      <xdr:row>19</xdr:row>
      <xdr:rowOff>823390</xdr:rowOff>
    </xdr:to>
    <xdr:pic>
      <xdr:nvPicPr>
        <xdr:cNvPr id="57" name="Рисунок 56"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 xmlns:a16="http://schemas.microsoft.com/office/drawing/2014/main" id="{78D8178F-A2B6-4B84-BDEB-BA5B62E5446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495675" y="13763625"/>
          <a:ext cx="1019174" cy="76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39</xdr:row>
      <xdr:rowOff>38100</xdr:rowOff>
    </xdr:from>
    <xdr:to>
      <xdr:col>3</xdr:col>
      <xdr:colOff>1152524</xdr:colOff>
      <xdr:row>39</xdr:row>
      <xdr:rowOff>804340</xdr:rowOff>
    </xdr:to>
    <xdr:pic>
      <xdr:nvPicPr>
        <xdr:cNvPr id="58" name="Рисунок 57"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 xmlns:a16="http://schemas.microsoft.com/office/drawing/2014/main" id="{7A492A83-2346-43D8-B441-AE94BBB376C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14725" y="28841700"/>
          <a:ext cx="1019174" cy="76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49</xdr:row>
      <xdr:rowOff>47625</xdr:rowOff>
    </xdr:from>
    <xdr:to>
      <xdr:col>3</xdr:col>
      <xdr:colOff>1219199</xdr:colOff>
      <xdr:row>49</xdr:row>
      <xdr:rowOff>952500</xdr:rowOff>
    </xdr:to>
    <xdr:pic>
      <xdr:nvPicPr>
        <xdr:cNvPr id="59" name="Рисунок 58"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 xmlns:a16="http://schemas.microsoft.com/office/drawing/2014/main" id="{D4668AAB-760A-4C77-850A-AA89F288477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419475" y="38804850"/>
          <a:ext cx="1181099"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57151</xdr:colOff>
      <xdr:row>85</xdr:row>
      <xdr:rowOff>57149</xdr:rowOff>
    </xdr:from>
    <xdr:to>
      <xdr:col>3</xdr:col>
      <xdr:colOff>1209675</xdr:colOff>
      <xdr:row>85</xdr:row>
      <xdr:rowOff>885824</xdr:rowOff>
    </xdr:to>
    <xdr:pic>
      <xdr:nvPicPr>
        <xdr:cNvPr id="60" name="Рисунок 59"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 xmlns:a16="http://schemas.microsoft.com/office/drawing/2014/main" id="{F06B1828-31CC-43DD-B490-C03234B7135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438526" y="70294499"/>
          <a:ext cx="1152524"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25</xdr:row>
      <xdr:rowOff>95251</xdr:rowOff>
    </xdr:from>
    <xdr:to>
      <xdr:col>3</xdr:col>
      <xdr:colOff>1209675</xdr:colOff>
      <xdr:row>25</xdr:row>
      <xdr:rowOff>1038225</xdr:rowOff>
    </xdr:to>
    <xdr:pic>
      <xdr:nvPicPr>
        <xdr:cNvPr id="61" name="Рисунок 60" descr="&amp;Gcy;&amp;icy;&amp;rcy;&amp;lcy;&amp;yacy;&amp;ncy;&amp;dcy;&amp;acy; &amp;Rcy;&amp;ocy;&amp;scy;&amp;acy; 10 &amp;mcy;&amp;iecy;&amp;tcy;&amp;rcy;&amp;ocy;&amp;vcy;, &amp;mcy;&amp;ncy;&amp;ocy;&amp;gcy;&amp;ocy;&amp;tscy;&amp;vcy;&amp;iecy;&amp;tcy;&amp;ncy;&amp;acy;&amp;yacy;">
          <a:extLst>
            <a:ext uri="{FF2B5EF4-FFF2-40B4-BE49-F238E27FC236}">
              <a16:creationId xmlns="" xmlns:a16="http://schemas.microsoft.com/office/drawing/2014/main" id="{0DCC7272-3190-4CAC-A762-1E393382C33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429000" y="18468976"/>
          <a:ext cx="1162050" cy="942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36</xdr:row>
      <xdr:rowOff>47625</xdr:rowOff>
    </xdr:from>
    <xdr:to>
      <xdr:col>3</xdr:col>
      <xdr:colOff>1170520</xdr:colOff>
      <xdr:row>36</xdr:row>
      <xdr:rowOff>815788</xdr:rowOff>
    </xdr:to>
    <xdr:pic>
      <xdr:nvPicPr>
        <xdr:cNvPr id="50" name="Рисунок 49"/>
        <xdr:cNvPicPr>
          <a:picLocks noChangeAspect="1"/>
        </xdr:cNvPicPr>
      </xdr:nvPicPr>
      <xdr:blipFill>
        <a:blip xmlns:r="http://schemas.openxmlformats.org/officeDocument/2006/relationships" r:embed="rId10"/>
        <a:stretch>
          <a:fillRect/>
        </a:stretch>
      </xdr:blipFill>
      <xdr:spPr>
        <a:xfrm>
          <a:off x="3533775" y="27517725"/>
          <a:ext cx="1018120" cy="76816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47625</xdr:colOff>
      <xdr:row>11</xdr:row>
      <xdr:rowOff>28575</xdr:rowOff>
    </xdr:from>
    <xdr:to>
      <xdr:col>3</xdr:col>
      <xdr:colOff>1257300</xdr:colOff>
      <xdr:row>11</xdr:row>
      <xdr:rowOff>1104900</xdr:rowOff>
    </xdr:to>
    <xdr:pic>
      <xdr:nvPicPr>
        <xdr:cNvPr id="15470" name="Рисунок 10" descr="129.jpg">
          <a:extLst>
            <a:ext uri="{FF2B5EF4-FFF2-40B4-BE49-F238E27FC236}">
              <a16:creationId xmlns="" xmlns:a16="http://schemas.microsoft.com/office/drawing/2014/main" id="{00000000-0008-0000-0E00-00006E3C0000}"/>
            </a:ext>
          </a:extLst>
        </xdr:cNvPr>
        <xdr:cNvPicPr>
          <a:picLocks noChangeAspect="1"/>
        </xdr:cNvPicPr>
      </xdr:nvPicPr>
      <xdr:blipFill>
        <a:blip xmlns:r="http://schemas.openxmlformats.org/officeDocument/2006/relationships" r:embed="rId1" cstate="print"/>
        <a:srcRect/>
        <a:stretch>
          <a:fillRect/>
        </a:stretch>
      </xdr:blipFill>
      <xdr:spPr bwMode="auto">
        <a:xfrm>
          <a:off x="3143250" y="10839450"/>
          <a:ext cx="1209675" cy="1076325"/>
        </a:xfrm>
        <a:prstGeom prst="rect">
          <a:avLst/>
        </a:prstGeom>
        <a:noFill/>
        <a:ln w="9525">
          <a:noFill/>
          <a:miter lim="800000"/>
          <a:headEnd/>
          <a:tailEnd/>
        </a:ln>
      </xdr:spPr>
    </xdr:pic>
    <xdr:clientData/>
  </xdr:twoCellAnchor>
  <xdr:twoCellAnchor editAs="oneCell">
    <xdr:from>
      <xdr:col>3</xdr:col>
      <xdr:colOff>57150</xdr:colOff>
      <xdr:row>12</xdr:row>
      <xdr:rowOff>47625</xdr:rowOff>
    </xdr:from>
    <xdr:to>
      <xdr:col>3</xdr:col>
      <xdr:colOff>1266825</xdr:colOff>
      <xdr:row>12</xdr:row>
      <xdr:rowOff>1123950</xdr:rowOff>
    </xdr:to>
    <xdr:pic>
      <xdr:nvPicPr>
        <xdr:cNvPr id="15471" name="Рисунок 11" descr="130.jpg">
          <a:extLst>
            <a:ext uri="{FF2B5EF4-FFF2-40B4-BE49-F238E27FC236}">
              <a16:creationId xmlns="" xmlns:a16="http://schemas.microsoft.com/office/drawing/2014/main" id="{00000000-0008-0000-0E00-00006F3C0000}"/>
            </a:ext>
          </a:extLst>
        </xdr:cNvPr>
        <xdr:cNvPicPr>
          <a:picLocks noChangeAspect="1"/>
        </xdr:cNvPicPr>
      </xdr:nvPicPr>
      <xdr:blipFill>
        <a:blip xmlns:r="http://schemas.openxmlformats.org/officeDocument/2006/relationships" r:embed="rId2" cstate="print"/>
        <a:srcRect/>
        <a:stretch>
          <a:fillRect/>
        </a:stretch>
      </xdr:blipFill>
      <xdr:spPr bwMode="auto">
        <a:xfrm>
          <a:off x="3152775" y="11991975"/>
          <a:ext cx="1209675" cy="1076325"/>
        </a:xfrm>
        <a:prstGeom prst="rect">
          <a:avLst/>
        </a:prstGeom>
        <a:noFill/>
        <a:ln w="9525">
          <a:noFill/>
          <a:miter lim="800000"/>
          <a:headEnd/>
          <a:tailEnd/>
        </a:ln>
      </xdr:spPr>
    </xdr:pic>
    <xdr:clientData/>
  </xdr:twoCellAnchor>
  <xdr:twoCellAnchor editAs="oneCell">
    <xdr:from>
      <xdr:col>3</xdr:col>
      <xdr:colOff>47625</xdr:colOff>
      <xdr:row>6</xdr:row>
      <xdr:rowOff>28575</xdr:rowOff>
    </xdr:from>
    <xdr:to>
      <xdr:col>3</xdr:col>
      <xdr:colOff>1276350</xdr:colOff>
      <xdr:row>6</xdr:row>
      <xdr:rowOff>1257300</xdr:rowOff>
    </xdr:to>
    <xdr:pic>
      <xdr:nvPicPr>
        <xdr:cNvPr id="15473" name="Рисунок 7" descr="018.gif">
          <a:extLst>
            <a:ext uri="{FF2B5EF4-FFF2-40B4-BE49-F238E27FC236}">
              <a16:creationId xmlns="" xmlns:a16="http://schemas.microsoft.com/office/drawing/2014/main" id="{00000000-0008-0000-0E00-0000713C0000}"/>
            </a:ext>
          </a:extLst>
        </xdr:cNvPr>
        <xdr:cNvPicPr>
          <a:picLocks noChangeAspect="1"/>
        </xdr:cNvPicPr>
      </xdr:nvPicPr>
      <xdr:blipFill>
        <a:blip xmlns:r="http://schemas.openxmlformats.org/officeDocument/2006/relationships" r:embed="rId3" cstate="print"/>
        <a:srcRect/>
        <a:stretch>
          <a:fillRect/>
        </a:stretch>
      </xdr:blipFill>
      <xdr:spPr bwMode="auto">
        <a:xfrm>
          <a:off x="3143250" y="3076575"/>
          <a:ext cx="1228725" cy="1228725"/>
        </a:xfrm>
        <a:prstGeom prst="rect">
          <a:avLst/>
        </a:prstGeom>
        <a:noFill/>
        <a:ln w="9525">
          <a:noFill/>
          <a:miter lim="800000"/>
          <a:headEnd/>
          <a:tailEnd/>
        </a:ln>
      </xdr:spPr>
    </xdr:pic>
    <xdr:clientData/>
  </xdr:twoCellAnchor>
  <xdr:twoCellAnchor editAs="oneCell">
    <xdr:from>
      <xdr:col>3</xdr:col>
      <xdr:colOff>47625</xdr:colOff>
      <xdr:row>5</xdr:row>
      <xdr:rowOff>38100</xdr:rowOff>
    </xdr:from>
    <xdr:to>
      <xdr:col>3</xdr:col>
      <xdr:colOff>1276350</xdr:colOff>
      <xdr:row>5</xdr:row>
      <xdr:rowOff>1266825</xdr:rowOff>
    </xdr:to>
    <xdr:pic>
      <xdr:nvPicPr>
        <xdr:cNvPr id="15474" name="Рисунок 8" descr="019.gif">
          <a:extLst>
            <a:ext uri="{FF2B5EF4-FFF2-40B4-BE49-F238E27FC236}">
              <a16:creationId xmlns="" xmlns:a16="http://schemas.microsoft.com/office/drawing/2014/main" id="{00000000-0008-0000-0E00-0000723C0000}"/>
            </a:ext>
          </a:extLst>
        </xdr:cNvPr>
        <xdr:cNvPicPr>
          <a:picLocks noChangeAspect="1"/>
        </xdr:cNvPicPr>
      </xdr:nvPicPr>
      <xdr:blipFill>
        <a:blip xmlns:r="http://schemas.openxmlformats.org/officeDocument/2006/relationships" r:embed="rId4" cstate="print"/>
        <a:srcRect/>
        <a:stretch>
          <a:fillRect/>
        </a:stretch>
      </xdr:blipFill>
      <xdr:spPr bwMode="auto">
        <a:xfrm>
          <a:off x="3143250" y="1781175"/>
          <a:ext cx="1228725" cy="1228725"/>
        </a:xfrm>
        <a:prstGeom prst="rect">
          <a:avLst/>
        </a:prstGeom>
        <a:noFill/>
        <a:ln w="9525">
          <a:noFill/>
          <a:miter lim="800000"/>
          <a:headEnd/>
          <a:tailEnd/>
        </a:ln>
      </xdr:spPr>
    </xdr:pic>
    <xdr:clientData/>
  </xdr:twoCellAnchor>
  <xdr:twoCellAnchor editAs="oneCell">
    <xdr:from>
      <xdr:col>3</xdr:col>
      <xdr:colOff>38100</xdr:colOff>
      <xdr:row>8</xdr:row>
      <xdr:rowOff>28575</xdr:rowOff>
    </xdr:from>
    <xdr:to>
      <xdr:col>3</xdr:col>
      <xdr:colOff>1266825</xdr:colOff>
      <xdr:row>8</xdr:row>
      <xdr:rowOff>1257300</xdr:rowOff>
    </xdr:to>
    <xdr:pic>
      <xdr:nvPicPr>
        <xdr:cNvPr id="15475" name="Рисунок 10" descr="021.gif">
          <a:extLst>
            <a:ext uri="{FF2B5EF4-FFF2-40B4-BE49-F238E27FC236}">
              <a16:creationId xmlns="" xmlns:a16="http://schemas.microsoft.com/office/drawing/2014/main" id="{00000000-0008-0000-0E00-0000733C0000}"/>
            </a:ext>
          </a:extLst>
        </xdr:cNvPr>
        <xdr:cNvPicPr>
          <a:picLocks noChangeAspect="1"/>
        </xdr:cNvPicPr>
      </xdr:nvPicPr>
      <xdr:blipFill>
        <a:blip xmlns:r="http://schemas.openxmlformats.org/officeDocument/2006/relationships" r:embed="rId5" cstate="print"/>
        <a:srcRect/>
        <a:stretch>
          <a:fillRect/>
        </a:stretch>
      </xdr:blipFill>
      <xdr:spPr bwMode="auto">
        <a:xfrm>
          <a:off x="3133725" y="5676900"/>
          <a:ext cx="1228725" cy="1228725"/>
        </a:xfrm>
        <a:prstGeom prst="rect">
          <a:avLst/>
        </a:prstGeom>
        <a:noFill/>
        <a:ln w="9525">
          <a:noFill/>
          <a:miter lim="800000"/>
          <a:headEnd/>
          <a:tailEnd/>
        </a:ln>
      </xdr:spPr>
    </xdr:pic>
    <xdr:clientData/>
  </xdr:twoCellAnchor>
  <xdr:twoCellAnchor editAs="oneCell">
    <xdr:from>
      <xdr:col>3</xdr:col>
      <xdr:colOff>38100</xdr:colOff>
      <xdr:row>15</xdr:row>
      <xdr:rowOff>28575</xdr:rowOff>
    </xdr:from>
    <xdr:to>
      <xdr:col>3</xdr:col>
      <xdr:colOff>1266825</xdr:colOff>
      <xdr:row>15</xdr:row>
      <xdr:rowOff>1257300</xdr:rowOff>
    </xdr:to>
    <xdr:pic>
      <xdr:nvPicPr>
        <xdr:cNvPr id="15476" name="Рисунок 10" descr="021.gif">
          <a:extLst>
            <a:ext uri="{FF2B5EF4-FFF2-40B4-BE49-F238E27FC236}">
              <a16:creationId xmlns="" xmlns:a16="http://schemas.microsoft.com/office/drawing/2014/main" id="{00000000-0008-0000-0E00-0000743C0000}"/>
            </a:ext>
          </a:extLst>
        </xdr:cNvPr>
        <xdr:cNvPicPr>
          <a:picLocks noChangeAspect="1"/>
        </xdr:cNvPicPr>
      </xdr:nvPicPr>
      <xdr:blipFill>
        <a:blip xmlns:r="http://schemas.openxmlformats.org/officeDocument/2006/relationships" r:embed="rId5" cstate="print"/>
        <a:srcRect/>
        <a:stretch>
          <a:fillRect/>
        </a:stretch>
      </xdr:blipFill>
      <xdr:spPr bwMode="auto">
        <a:xfrm>
          <a:off x="3133725" y="15592425"/>
          <a:ext cx="1228725" cy="1228725"/>
        </a:xfrm>
        <a:prstGeom prst="rect">
          <a:avLst/>
        </a:prstGeom>
        <a:noFill/>
        <a:ln w="9525">
          <a:noFill/>
          <a:miter lim="800000"/>
          <a:headEnd/>
          <a:tailEnd/>
        </a:ln>
      </xdr:spPr>
    </xdr:pic>
    <xdr:clientData/>
  </xdr:twoCellAnchor>
  <xdr:twoCellAnchor editAs="oneCell">
    <xdr:from>
      <xdr:col>3</xdr:col>
      <xdr:colOff>47625</xdr:colOff>
      <xdr:row>16</xdr:row>
      <xdr:rowOff>38100</xdr:rowOff>
    </xdr:from>
    <xdr:to>
      <xdr:col>3</xdr:col>
      <xdr:colOff>1276350</xdr:colOff>
      <xdr:row>16</xdr:row>
      <xdr:rowOff>1266825</xdr:rowOff>
    </xdr:to>
    <xdr:pic>
      <xdr:nvPicPr>
        <xdr:cNvPr id="15477" name="Рисунок 8" descr="019.gif">
          <a:extLst>
            <a:ext uri="{FF2B5EF4-FFF2-40B4-BE49-F238E27FC236}">
              <a16:creationId xmlns="" xmlns:a16="http://schemas.microsoft.com/office/drawing/2014/main" id="{00000000-0008-0000-0E00-0000753C0000}"/>
            </a:ext>
          </a:extLst>
        </xdr:cNvPr>
        <xdr:cNvPicPr>
          <a:picLocks noChangeAspect="1"/>
        </xdr:cNvPicPr>
      </xdr:nvPicPr>
      <xdr:blipFill>
        <a:blip xmlns:r="http://schemas.openxmlformats.org/officeDocument/2006/relationships" r:embed="rId4" cstate="print"/>
        <a:srcRect/>
        <a:stretch>
          <a:fillRect/>
        </a:stretch>
      </xdr:blipFill>
      <xdr:spPr bwMode="auto">
        <a:xfrm>
          <a:off x="3143250" y="16916400"/>
          <a:ext cx="1228725" cy="1228725"/>
        </a:xfrm>
        <a:prstGeom prst="rect">
          <a:avLst/>
        </a:prstGeom>
        <a:noFill/>
        <a:ln w="9525">
          <a:noFill/>
          <a:miter lim="800000"/>
          <a:headEnd/>
          <a:tailEnd/>
        </a:ln>
      </xdr:spPr>
    </xdr:pic>
    <xdr:clientData/>
  </xdr:twoCellAnchor>
  <xdr:twoCellAnchor editAs="oneCell">
    <xdr:from>
      <xdr:col>3</xdr:col>
      <xdr:colOff>47625</xdr:colOff>
      <xdr:row>17</xdr:row>
      <xdr:rowOff>28575</xdr:rowOff>
    </xdr:from>
    <xdr:to>
      <xdr:col>3</xdr:col>
      <xdr:colOff>1276350</xdr:colOff>
      <xdr:row>17</xdr:row>
      <xdr:rowOff>1257300</xdr:rowOff>
    </xdr:to>
    <xdr:pic>
      <xdr:nvPicPr>
        <xdr:cNvPr id="15478" name="Рисунок 7" descr="018.gif">
          <a:extLst>
            <a:ext uri="{FF2B5EF4-FFF2-40B4-BE49-F238E27FC236}">
              <a16:creationId xmlns="" xmlns:a16="http://schemas.microsoft.com/office/drawing/2014/main" id="{00000000-0008-0000-0E00-0000763C0000}"/>
            </a:ext>
          </a:extLst>
        </xdr:cNvPr>
        <xdr:cNvPicPr>
          <a:picLocks noChangeAspect="1"/>
        </xdr:cNvPicPr>
      </xdr:nvPicPr>
      <xdr:blipFill>
        <a:blip xmlns:r="http://schemas.openxmlformats.org/officeDocument/2006/relationships" r:embed="rId3" cstate="print"/>
        <a:srcRect/>
        <a:stretch>
          <a:fillRect/>
        </a:stretch>
      </xdr:blipFill>
      <xdr:spPr bwMode="auto">
        <a:xfrm>
          <a:off x="3143250" y="18211800"/>
          <a:ext cx="1228725" cy="1228725"/>
        </a:xfrm>
        <a:prstGeom prst="rect">
          <a:avLst/>
        </a:prstGeom>
        <a:noFill/>
        <a:ln w="9525">
          <a:noFill/>
          <a:miter lim="800000"/>
          <a:headEnd/>
          <a:tailEnd/>
        </a:ln>
      </xdr:spPr>
    </xdr:pic>
    <xdr:clientData/>
  </xdr:twoCellAnchor>
  <xdr:twoCellAnchor editAs="oneCell">
    <xdr:from>
      <xdr:col>3</xdr:col>
      <xdr:colOff>38100</xdr:colOff>
      <xdr:row>7</xdr:row>
      <xdr:rowOff>28575</xdr:rowOff>
    </xdr:from>
    <xdr:to>
      <xdr:col>3</xdr:col>
      <xdr:colOff>1285875</xdr:colOff>
      <xdr:row>7</xdr:row>
      <xdr:rowOff>1276350</xdr:rowOff>
    </xdr:to>
    <xdr:pic>
      <xdr:nvPicPr>
        <xdr:cNvPr id="15481" name="Рисунок 16" descr="003.jpg">
          <a:extLst>
            <a:ext uri="{FF2B5EF4-FFF2-40B4-BE49-F238E27FC236}">
              <a16:creationId xmlns="" xmlns:a16="http://schemas.microsoft.com/office/drawing/2014/main" id="{00000000-0008-0000-0E00-0000793C0000}"/>
            </a:ext>
          </a:extLst>
        </xdr:cNvPr>
        <xdr:cNvPicPr>
          <a:picLocks noChangeAspect="1"/>
        </xdr:cNvPicPr>
      </xdr:nvPicPr>
      <xdr:blipFill>
        <a:blip xmlns:r="http://schemas.openxmlformats.org/officeDocument/2006/relationships" r:embed="rId6" cstate="print"/>
        <a:srcRect/>
        <a:stretch>
          <a:fillRect/>
        </a:stretch>
      </xdr:blipFill>
      <xdr:spPr bwMode="auto">
        <a:xfrm>
          <a:off x="3133725" y="4371975"/>
          <a:ext cx="1247775" cy="1247775"/>
        </a:xfrm>
        <a:prstGeom prst="rect">
          <a:avLst/>
        </a:prstGeom>
        <a:noFill/>
        <a:ln w="9525">
          <a:noFill/>
          <a:miter lim="800000"/>
          <a:headEnd/>
          <a:tailEnd/>
        </a:ln>
      </xdr:spPr>
    </xdr:pic>
    <xdr:clientData/>
  </xdr:twoCellAnchor>
  <xdr:twoCellAnchor editAs="oneCell">
    <xdr:from>
      <xdr:col>3</xdr:col>
      <xdr:colOff>38100</xdr:colOff>
      <xdr:row>14</xdr:row>
      <xdr:rowOff>28575</xdr:rowOff>
    </xdr:from>
    <xdr:to>
      <xdr:col>3</xdr:col>
      <xdr:colOff>1285875</xdr:colOff>
      <xdr:row>14</xdr:row>
      <xdr:rowOff>1276350</xdr:rowOff>
    </xdr:to>
    <xdr:pic>
      <xdr:nvPicPr>
        <xdr:cNvPr id="15482" name="Рисунок 17" descr="003.jpg">
          <a:extLst>
            <a:ext uri="{FF2B5EF4-FFF2-40B4-BE49-F238E27FC236}">
              <a16:creationId xmlns="" xmlns:a16="http://schemas.microsoft.com/office/drawing/2014/main" id="{00000000-0008-0000-0E00-00007A3C0000}"/>
            </a:ext>
          </a:extLst>
        </xdr:cNvPr>
        <xdr:cNvPicPr>
          <a:picLocks noChangeAspect="1"/>
        </xdr:cNvPicPr>
      </xdr:nvPicPr>
      <xdr:blipFill>
        <a:blip xmlns:r="http://schemas.openxmlformats.org/officeDocument/2006/relationships" r:embed="rId6" cstate="print"/>
        <a:srcRect/>
        <a:stretch>
          <a:fillRect/>
        </a:stretch>
      </xdr:blipFill>
      <xdr:spPr bwMode="auto">
        <a:xfrm>
          <a:off x="3133725" y="14277975"/>
          <a:ext cx="1247775" cy="1247775"/>
        </a:xfrm>
        <a:prstGeom prst="rect">
          <a:avLst/>
        </a:prstGeom>
        <a:noFill/>
        <a:ln w="9525">
          <a:noFill/>
          <a:miter lim="800000"/>
          <a:headEnd/>
          <a:tailEnd/>
        </a:ln>
      </xdr:spPr>
    </xdr:pic>
    <xdr:clientData/>
  </xdr:twoCellAnchor>
  <xdr:twoCellAnchor editAs="oneCell">
    <xdr:from>
      <xdr:col>3</xdr:col>
      <xdr:colOff>28575</xdr:colOff>
      <xdr:row>18</xdr:row>
      <xdr:rowOff>28575</xdr:rowOff>
    </xdr:from>
    <xdr:to>
      <xdr:col>3</xdr:col>
      <xdr:colOff>1276350</xdr:colOff>
      <xdr:row>18</xdr:row>
      <xdr:rowOff>1276350</xdr:rowOff>
    </xdr:to>
    <xdr:pic>
      <xdr:nvPicPr>
        <xdr:cNvPr id="15483" name="Рисунок 18" descr="004.jpg">
          <a:extLst>
            <a:ext uri="{FF2B5EF4-FFF2-40B4-BE49-F238E27FC236}">
              <a16:creationId xmlns="" xmlns:a16="http://schemas.microsoft.com/office/drawing/2014/main" id="{00000000-0008-0000-0E00-00007B3C0000}"/>
            </a:ext>
          </a:extLst>
        </xdr:cNvPr>
        <xdr:cNvPicPr>
          <a:picLocks noChangeAspect="1"/>
        </xdr:cNvPicPr>
      </xdr:nvPicPr>
      <xdr:blipFill>
        <a:blip xmlns:r="http://schemas.openxmlformats.org/officeDocument/2006/relationships" r:embed="rId7" cstate="print"/>
        <a:srcRect/>
        <a:stretch>
          <a:fillRect/>
        </a:stretch>
      </xdr:blipFill>
      <xdr:spPr bwMode="auto">
        <a:xfrm>
          <a:off x="3124200" y="19488150"/>
          <a:ext cx="1247775" cy="1247775"/>
        </a:xfrm>
        <a:prstGeom prst="rect">
          <a:avLst/>
        </a:prstGeom>
        <a:noFill/>
        <a:ln w="9525">
          <a:noFill/>
          <a:miter lim="800000"/>
          <a:headEnd/>
          <a:tailEnd/>
        </a:ln>
      </xdr:spPr>
    </xdr:pic>
    <xdr:clientData/>
  </xdr:twoCellAnchor>
  <xdr:twoCellAnchor editAs="oneCell">
    <xdr:from>
      <xdr:col>3</xdr:col>
      <xdr:colOff>28575</xdr:colOff>
      <xdr:row>19</xdr:row>
      <xdr:rowOff>47625</xdr:rowOff>
    </xdr:from>
    <xdr:to>
      <xdr:col>3</xdr:col>
      <xdr:colOff>1276350</xdr:colOff>
      <xdr:row>19</xdr:row>
      <xdr:rowOff>1295400</xdr:rowOff>
    </xdr:to>
    <xdr:pic>
      <xdr:nvPicPr>
        <xdr:cNvPr id="15484" name="Рисунок 19" descr="005.jpg">
          <a:extLst>
            <a:ext uri="{FF2B5EF4-FFF2-40B4-BE49-F238E27FC236}">
              <a16:creationId xmlns="" xmlns:a16="http://schemas.microsoft.com/office/drawing/2014/main" id="{00000000-0008-0000-0E00-00007C3C0000}"/>
            </a:ext>
          </a:extLst>
        </xdr:cNvPr>
        <xdr:cNvPicPr>
          <a:picLocks noChangeAspect="1"/>
        </xdr:cNvPicPr>
      </xdr:nvPicPr>
      <xdr:blipFill>
        <a:blip xmlns:r="http://schemas.openxmlformats.org/officeDocument/2006/relationships" r:embed="rId8" cstate="print"/>
        <a:srcRect/>
        <a:stretch>
          <a:fillRect/>
        </a:stretch>
      </xdr:blipFill>
      <xdr:spPr bwMode="auto">
        <a:xfrm>
          <a:off x="3124200" y="20840700"/>
          <a:ext cx="1247775" cy="1247775"/>
        </a:xfrm>
        <a:prstGeom prst="rect">
          <a:avLst/>
        </a:prstGeom>
        <a:noFill/>
        <a:ln w="9525">
          <a:noFill/>
          <a:miter lim="800000"/>
          <a:headEnd/>
          <a:tailEnd/>
        </a:ln>
      </xdr:spPr>
    </xdr:pic>
    <xdr:clientData/>
  </xdr:twoCellAnchor>
  <xdr:twoCellAnchor editAs="oneCell">
    <xdr:from>
      <xdr:col>3</xdr:col>
      <xdr:colOff>57150</xdr:colOff>
      <xdr:row>13</xdr:row>
      <xdr:rowOff>38100</xdr:rowOff>
    </xdr:from>
    <xdr:to>
      <xdr:col>3</xdr:col>
      <xdr:colOff>1266825</xdr:colOff>
      <xdr:row>13</xdr:row>
      <xdr:rowOff>1114425</xdr:rowOff>
    </xdr:to>
    <xdr:pic>
      <xdr:nvPicPr>
        <xdr:cNvPr id="15485" name="Рисунок 1">
          <a:extLst>
            <a:ext uri="{FF2B5EF4-FFF2-40B4-BE49-F238E27FC236}">
              <a16:creationId xmlns="" xmlns:a16="http://schemas.microsoft.com/office/drawing/2014/main" id="{00000000-0008-0000-0E00-00007D3C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13134975"/>
          <a:ext cx="1209675" cy="1076325"/>
        </a:xfrm>
        <a:prstGeom prst="rect">
          <a:avLst/>
        </a:prstGeom>
        <a:noFill/>
        <a:ln w="9525">
          <a:noFill/>
          <a:miter lim="800000"/>
          <a:headEnd/>
          <a:tailEnd/>
        </a:ln>
      </xdr:spPr>
    </xdr:pic>
    <xdr:clientData/>
  </xdr:twoCellAnchor>
  <xdr:twoCellAnchor editAs="oneCell">
    <xdr:from>
      <xdr:col>3</xdr:col>
      <xdr:colOff>38100</xdr:colOff>
      <xdr:row>9</xdr:row>
      <xdr:rowOff>38100</xdr:rowOff>
    </xdr:from>
    <xdr:to>
      <xdr:col>3</xdr:col>
      <xdr:colOff>1285875</xdr:colOff>
      <xdr:row>9</xdr:row>
      <xdr:rowOff>971550</xdr:rowOff>
    </xdr:to>
    <xdr:pic>
      <xdr:nvPicPr>
        <xdr:cNvPr id="15486" name="Рисунок 19" descr="&amp;Scy;&amp;vcy;&amp;iecy;&amp;tcy;&amp;ocy;&amp;dcy;&amp;icy;&amp;ocy;&amp;dcy;&amp;ncy;&amp;ycy;&amp;jcy; &amp;ncy;&amp;ocy;&amp;vcy;&amp;ocy;&amp;gcy;&amp;ocy;&amp;dcy;&amp;ncy;&amp;icy;&amp;jcy; &amp;mcy;&amp;ocy;&amp;tcy;&amp;icy;&amp;vcy; «&amp;Scy;&amp;ncy;&amp;iecy;&amp;zhcy;&amp;icy;&amp;ncy;&amp;kcy;&amp;acy;» 72 &amp;scy;&amp;mcy;. &amp;bcy;&amp;iecy;&amp;lcy;&amp;acy;&amp;yacy;">
          <a:extLst>
            <a:ext uri="{FF2B5EF4-FFF2-40B4-BE49-F238E27FC236}">
              <a16:creationId xmlns="" xmlns:a16="http://schemas.microsoft.com/office/drawing/2014/main" id="{00000000-0008-0000-0E00-00007E3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133725" y="6972300"/>
          <a:ext cx="1247775" cy="933450"/>
        </a:xfrm>
        <a:prstGeom prst="rect">
          <a:avLst/>
        </a:prstGeom>
        <a:noFill/>
        <a:ln w="9525">
          <a:noFill/>
          <a:miter lim="800000"/>
          <a:headEnd/>
          <a:tailEnd/>
        </a:ln>
      </xdr:spPr>
    </xdr:pic>
    <xdr:clientData/>
  </xdr:twoCellAnchor>
  <xdr:twoCellAnchor editAs="oneCell">
    <xdr:from>
      <xdr:col>3</xdr:col>
      <xdr:colOff>38100</xdr:colOff>
      <xdr:row>10</xdr:row>
      <xdr:rowOff>47625</xdr:rowOff>
    </xdr:from>
    <xdr:to>
      <xdr:col>3</xdr:col>
      <xdr:colOff>1276350</xdr:colOff>
      <xdr:row>10</xdr:row>
      <xdr:rowOff>1038225</xdr:rowOff>
    </xdr:to>
    <xdr:pic>
      <xdr:nvPicPr>
        <xdr:cNvPr id="15487" name="Рисунок 20" descr="&amp;Scy;&amp;vcy;&amp;iecy;&amp;tcy;&amp;ocy;&amp;dcy;&amp;icy;&amp;ocy;&amp;dcy;&amp;ncy;&amp;ycy;&amp;jcy; &amp;ncy;&amp;ocy;&amp;vcy;&amp;ocy;&amp;gcy;&amp;ocy;&amp;dcy;&amp;ncy;&amp;icy;&amp;jcy; &amp;mcy;&amp;ocy;&amp;tcy;&amp;icy;&amp;vcy; «&amp;Scy;&amp;ncy;&amp;iecy;&amp;zhcy;&amp;icy;&amp;ncy;&amp;kcy;&amp;acy;» 72 &amp;scy;&amp;mcy;. &amp;scy;&amp;icy;&amp;ncy;&amp;yacy;&amp;yacy;">
          <a:extLst>
            <a:ext uri="{FF2B5EF4-FFF2-40B4-BE49-F238E27FC236}">
              <a16:creationId xmlns="" xmlns:a16="http://schemas.microsoft.com/office/drawing/2014/main" id="{00000000-0008-0000-0E00-00007F3C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3133725" y="8001000"/>
          <a:ext cx="1238250" cy="990600"/>
        </a:xfrm>
        <a:prstGeom prst="rect">
          <a:avLst/>
        </a:prstGeom>
        <a:noFill/>
        <a:ln w="9525">
          <a:noFill/>
          <a:miter lim="800000"/>
          <a:headEnd/>
          <a:tailEnd/>
        </a:ln>
      </xdr:spPr>
    </xdr:pic>
    <xdr:clientData/>
  </xdr:twoCellAnchor>
  <xdr:twoCellAnchor editAs="oneCell">
    <xdr:from>
      <xdr:col>3</xdr:col>
      <xdr:colOff>38100</xdr:colOff>
      <xdr:row>20</xdr:row>
      <xdr:rowOff>47625</xdr:rowOff>
    </xdr:from>
    <xdr:to>
      <xdr:col>3</xdr:col>
      <xdr:colOff>1266825</xdr:colOff>
      <xdr:row>20</xdr:row>
      <xdr:rowOff>866775</xdr:rowOff>
    </xdr:to>
    <xdr:pic>
      <xdr:nvPicPr>
        <xdr:cNvPr id="15488" name="Рисунок 21" descr="&amp;Scy;&amp;vcy;&amp;iecy;&amp;tcy;&amp;ocy;&amp;dcy;&amp;icy;&amp;ocy;&amp;dcy;&amp;ncy;&amp;ycy;&amp;jcy; &amp;ncy;&amp;ocy;&amp;vcy;&amp;ocy;&amp;gcy;&amp;ocy;&amp;dcy;&amp;ncy;&amp;icy;&amp;jcy; &amp;mcy;&amp;ocy;&amp;tcy;&amp;icy;&amp;vcy; «&amp;Scy;&amp;ncy;&amp;iecy;&amp;zhcy;&amp;icy;&amp;ncy;&amp;kcy;&amp;acy;» 83 &amp;scy;&amp;mcy;. &amp;scy;&amp;icy;&amp;ncy;&amp;yacy;&amp;yacy;">
          <a:extLst>
            <a:ext uri="{FF2B5EF4-FFF2-40B4-BE49-F238E27FC236}">
              <a16:creationId xmlns="" xmlns:a16="http://schemas.microsoft.com/office/drawing/2014/main" id="{00000000-0008-0000-0E00-0000803C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33725" y="22174200"/>
          <a:ext cx="1228725" cy="819150"/>
        </a:xfrm>
        <a:prstGeom prst="rect">
          <a:avLst/>
        </a:prstGeom>
        <a:noFill/>
        <a:ln w="9525">
          <a:noFill/>
          <a:miter lim="800000"/>
          <a:headEnd/>
          <a:tailEnd/>
        </a:ln>
      </xdr:spPr>
    </xdr:pic>
    <xdr:clientData/>
  </xdr:twoCellAnchor>
  <xdr:twoCellAnchor editAs="oneCell">
    <xdr:from>
      <xdr:col>3</xdr:col>
      <xdr:colOff>47625</xdr:colOff>
      <xdr:row>21</xdr:row>
      <xdr:rowOff>47625</xdr:rowOff>
    </xdr:from>
    <xdr:to>
      <xdr:col>3</xdr:col>
      <xdr:colOff>1276350</xdr:colOff>
      <xdr:row>21</xdr:row>
      <xdr:rowOff>866775</xdr:rowOff>
    </xdr:to>
    <xdr:pic>
      <xdr:nvPicPr>
        <xdr:cNvPr id="15489" name="Рисунок 22" descr="&amp;Scy;&amp;vcy;&amp;iecy;&amp;tcy;&amp;ocy;&amp;dcy;&amp;icy;&amp;ocy;&amp;dcy;&amp;ncy;&amp;ycy;&amp;jcy; &amp;ncy;&amp;ocy;&amp;vcy;&amp;ocy;&amp;gcy;&amp;ocy;&amp;dcy;&amp;ncy;&amp;icy;&amp;jcy; &amp;mcy;&amp;ocy;&amp;tcy;&amp;icy;&amp;vcy; «&amp;Scy;&amp;ncy;&amp;iecy;&amp;zhcy;&amp;icy;&amp;ncy;&amp;kcy;&amp;acy;» 83 &amp;scy;&amp;mcy;. &amp;bcy;&amp;iecy;&amp;lcy;&amp;acy;&amp;yacy;">
          <a:extLst>
            <a:ext uri="{FF2B5EF4-FFF2-40B4-BE49-F238E27FC236}">
              <a16:creationId xmlns="" xmlns:a16="http://schemas.microsoft.com/office/drawing/2014/main" id="{00000000-0008-0000-0E00-0000813C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143250" y="23098125"/>
          <a:ext cx="1228725" cy="819150"/>
        </a:xfrm>
        <a:prstGeom prst="rect">
          <a:avLst/>
        </a:prstGeom>
        <a:noFill/>
        <a:ln w="9525">
          <a:noFill/>
          <a:miter lim="800000"/>
          <a:headEnd/>
          <a:tailEnd/>
        </a:ln>
      </xdr:spPr>
    </xdr:pic>
    <xdr:clientData/>
  </xdr:twoCellAnchor>
  <xdr:twoCellAnchor editAs="oneCell">
    <xdr:from>
      <xdr:col>3</xdr:col>
      <xdr:colOff>47625</xdr:colOff>
      <xdr:row>22</xdr:row>
      <xdr:rowOff>47625</xdr:rowOff>
    </xdr:from>
    <xdr:to>
      <xdr:col>3</xdr:col>
      <xdr:colOff>1276350</xdr:colOff>
      <xdr:row>22</xdr:row>
      <xdr:rowOff>866775</xdr:rowOff>
    </xdr:to>
    <xdr:pic>
      <xdr:nvPicPr>
        <xdr:cNvPr id="15490" name="Рисунок 23" descr="&amp;Scy;&amp;vcy;&amp;iecy;&amp;tcy;&amp;ocy;&amp;dcy;&amp;icy;&amp;ocy;&amp;dcy;&amp;ncy;&amp;ycy;&amp;jcy; &amp;ncy;&amp;ocy;&amp;vcy;&amp;ocy;&amp;gcy;&amp;ocy;&amp;dcy;&amp;ncy;&amp;icy;&amp;jcy; &amp;mcy;&amp;ocy;&amp;tcy;&amp;icy;&amp;vcy; «&amp;Scy;&amp;ncy;&amp;iecy;&amp;zhcy;&amp;icy;&amp;ncy;&amp;kcy;&amp;acy;» &amp;bcy;&amp;iecy;&amp;lcy;&amp;ocy;-&amp;scy;&amp;icy;&amp;ncy;&amp;yacy;&amp;yacy;">
          <a:extLst>
            <a:ext uri="{FF2B5EF4-FFF2-40B4-BE49-F238E27FC236}">
              <a16:creationId xmlns="" xmlns:a16="http://schemas.microsoft.com/office/drawing/2014/main" id="{00000000-0008-0000-0E00-0000823C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143250" y="24012525"/>
          <a:ext cx="1228725" cy="819150"/>
        </a:xfrm>
        <a:prstGeom prst="rect">
          <a:avLst/>
        </a:prstGeom>
        <a:noFill/>
        <a:ln w="9525">
          <a:noFill/>
          <a:miter lim="800000"/>
          <a:headEnd/>
          <a:tailEnd/>
        </a:ln>
      </xdr:spPr>
    </xdr:pic>
    <xdr:clientData/>
  </xdr:twoCellAnchor>
  <xdr:twoCellAnchor editAs="oneCell">
    <xdr:from>
      <xdr:col>3</xdr:col>
      <xdr:colOff>66675</xdr:colOff>
      <xdr:row>23</xdr:row>
      <xdr:rowOff>47625</xdr:rowOff>
    </xdr:from>
    <xdr:to>
      <xdr:col>3</xdr:col>
      <xdr:colOff>1247775</xdr:colOff>
      <xdr:row>23</xdr:row>
      <xdr:rowOff>838200</xdr:rowOff>
    </xdr:to>
    <xdr:pic>
      <xdr:nvPicPr>
        <xdr:cNvPr id="15491" name="Рисунок 24" descr="&amp;Scy;&amp;vcy;&amp;iecy;&amp;tcy;&amp;ocy;&amp;dcy;&amp;icy;&amp;ocy;&amp;dcy;&amp;ncy;&amp;ycy;&amp;jcy; &amp;ncy;&amp;ocy;&amp;vcy;&amp;ocy;&amp;gcy;&amp;ocy;&amp;dcy;&amp;ncy;&amp;icy;&amp;jcy; &amp;mcy;&amp;ocy;&amp;tcy;&amp;icy;&amp;vcy; «&amp;Kcy;&amp;ocy;&amp;lcy;&amp;ocy;&amp;kcy;&amp;ocy;&amp;lcy;&amp;softcy;&amp;chcy;&amp;icy;&amp;kcy;&amp;icy;» &amp;kcy;&amp;rcy;&amp;acy;&amp;scy;&amp;ncy;&amp;ocy;-&amp;zhcy;&amp;iocy;&amp;lcy;&amp;tcy;&amp;ycy;&amp;iecy;">
          <a:extLst>
            <a:ext uri="{FF2B5EF4-FFF2-40B4-BE49-F238E27FC236}">
              <a16:creationId xmlns="" xmlns:a16="http://schemas.microsoft.com/office/drawing/2014/main" id="{00000000-0008-0000-0E00-0000833C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162300" y="24907875"/>
          <a:ext cx="1181100" cy="790575"/>
        </a:xfrm>
        <a:prstGeom prst="rect">
          <a:avLst/>
        </a:prstGeom>
        <a:noFill/>
        <a:ln w="9525">
          <a:noFill/>
          <a:miter lim="800000"/>
          <a:headEnd/>
          <a:tailEnd/>
        </a:ln>
      </xdr:spPr>
    </xdr:pic>
    <xdr:clientData/>
  </xdr:twoCellAnchor>
  <xdr:twoCellAnchor editAs="oneCell">
    <xdr:from>
      <xdr:col>3</xdr:col>
      <xdr:colOff>38100</xdr:colOff>
      <xdr:row>25</xdr:row>
      <xdr:rowOff>47625</xdr:rowOff>
    </xdr:from>
    <xdr:to>
      <xdr:col>3</xdr:col>
      <xdr:colOff>1276350</xdr:colOff>
      <xdr:row>25</xdr:row>
      <xdr:rowOff>876300</xdr:rowOff>
    </xdr:to>
    <xdr:pic>
      <xdr:nvPicPr>
        <xdr:cNvPr id="15492" name="Рисунок 25" descr="&amp;Scy;&amp;vcy;&amp;iecy;&amp;tcy;&amp;ocy;&amp;dcy;&amp;icy;&amp;ocy;&amp;dcy;&amp;ncy;&amp;ycy;&amp;jcy; &amp;mcy;&amp;ocy;&amp;tcy;&amp;icy;&amp;vcy; &amp;scy; &amp;ocy;&amp;pcy;&amp;ocy;&amp;rcy;&amp;ocy;&amp;jcy; «&amp;Zcy;&amp;vcy;&amp;iecy;&amp;zcy;&amp;dcy;&amp;acy;»">
          <a:extLst>
            <a:ext uri="{FF2B5EF4-FFF2-40B4-BE49-F238E27FC236}">
              <a16:creationId xmlns="" xmlns:a16="http://schemas.microsoft.com/office/drawing/2014/main" id="{00000000-0008-0000-0E00-0000843C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33725" y="26241375"/>
          <a:ext cx="1238250" cy="828675"/>
        </a:xfrm>
        <a:prstGeom prst="rect">
          <a:avLst/>
        </a:prstGeom>
        <a:noFill/>
        <a:ln w="9525">
          <a:noFill/>
          <a:miter lim="800000"/>
          <a:headEnd/>
          <a:tailEnd/>
        </a:ln>
      </xdr:spPr>
    </xdr:pic>
    <xdr:clientData/>
  </xdr:twoCellAnchor>
  <xdr:twoCellAnchor editAs="oneCell">
    <xdr:from>
      <xdr:col>3</xdr:col>
      <xdr:colOff>38100</xdr:colOff>
      <xdr:row>26</xdr:row>
      <xdr:rowOff>38100</xdr:rowOff>
    </xdr:from>
    <xdr:to>
      <xdr:col>3</xdr:col>
      <xdr:colOff>1285875</xdr:colOff>
      <xdr:row>26</xdr:row>
      <xdr:rowOff>866775</xdr:rowOff>
    </xdr:to>
    <xdr:pic>
      <xdr:nvPicPr>
        <xdr:cNvPr id="15493" name="Рисунок 26" descr="&amp;Scy;&amp;vcy;&amp;iecy;&amp;tcy;&amp;ocy;&amp;dcy;&amp;icy;&amp;ocy;&amp;dcy;&amp;ncy;&amp;ycy;&amp;jcy; &amp;mcy;&amp;ocy;&amp;tcy;&amp;icy;&amp;vcy; &amp;scy; &amp;ocy;&amp;pcy;&amp;ocy;&amp;rcy;&amp;ocy;&amp;jcy; «&amp;Dcy;&amp;vcy;&amp;iecy; &amp;zcy;&amp;vcy;&amp;iecy;&amp;zcy;&amp;dcy;&amp;ycy;»">
          <a:extLst>
            <a:ext uri="{FF2B5EF4-FFF2-40B4-BE49-F238E27FC236}">
              <a16:creationId xmlns="" xmlns:a16="http://schemas.microsoft.com/office/drawing/2014/main" id="{00000000-0008-0000-0E00-0000853C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33725" y="27127200"/>
          <a:ext cx="1247775" cy="828675"/>
        </a:xfrm>
        <a:prstGeom prst="rect">
          <a:avLst/>
        </a:prstGeom>
        <a:noFill/>
        <a:ln w="9525">
          <a:noFill/>
          <a:miter lim="800000"/>
          <a:headEnd/>
          <a:tailEnd/>
        </a:ln>
      </xdr:spPr>
    </xdr:pic>
    <xdr:clientData/>
  </xdr:twoCellAnchor>
  <xdr:twoCellAnchor editAs="oneCell">
    <xdr:from>
      <xdr:col>3</xdr:col>
      <xdr:colOff>28575</xdr:colOff>
      <xdr:row>27</xdr:row>
      <xdr:rowOff>28575</xdr:rowOff>
    </xdr:from>
    <xdr:to>
      <xdr:col>3</xdr:col>
      <xdr:colOff>1276350</xdr:colOff>
      <xdr:row>27</xdr:row>
      <xdr:rowOff>857250</xdr:rowOff>
    </xdr:to>
    <xdr:pic>
      <xdr:nvPicPr>
        <xdr:cNvPr id="15494" name="Рисунок 27" descr="&amp;Scy;&amp;vcy;&amp;iecy;&amp;tcy;&amp;ocy;&amp;dcy;&amp;icy;&amp;ocy;&amp;dcy;&amp;ncy;&amp;ycy;&amp;jcy; &amp;mcy;&amp;ocy;&amp;tcy;&amp;icy;&amp;vcy; &amp;scy; &amp;ocy;&amp;pcy;&amp;ocy;&amp;rcy;&amp;ocy;&amp;jcy; «&amp;Tcy;&amp;rcy;&amp;icy; &amp;zcy;&amp;vcy;&amp;iecy;&amp;zcy;&amp;dcy;&amp;ycy;»">
          <a:extLst>
            <a:ext uri="{FF2B5EF4-FFF2-40B4-BE49-F238E27FC236}">
              <a16:creationId xmlns="" xmlns:a16="http://schemas.microsoft.com/office/drawing/2014/main" id="{00000000-0008-0000-0E00-0000863C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124200" y="28013025"/>
          <a:ext cx="1247775" cy="828675"/>
        </a:xfrm>
        <a:prstGeom prst="rect">
          <a:avLst/>
        </a:prstGeom>
        <a:noFill/>
        <a:ln w="9525">
          <a:noFill/>
          <a:miter lim="800000"/>
          <a:headEnd/>
          <a:tailEnd/>
        </a:ln>
      </xdr:spPr>
    </xdr:pic>
    <xdr:clientData/>
  </xdr:twoCellAnchor>
  <xdr:twoCellAnchor editAs="oneCell">
    <xdr:from>
      <xdr:col>3</xdr:col>
      <xdr:colOff>47625</xdr:colOff>
      <xdr:row>29</xdr:row>
      <xdr:rowOff>38100</xdr:rowOff>
    </xdr:from>
    <xdr:to>
      <xdr:col>3</xdr:col>
      <xdr:colOff>1266825</xdr:colOff>
      <xdr:row>29</xdr:row>
      <xdr:rowOff>847725</xdr:rowOff>
    </xdr:to>
    <xdr:pic>
      <xdr:nvPicPr>
        <xdr:cNvPr id="15495" name="Рисунок 28" descr="&amp;Scy;&amp;vcy;&amp;iecy;&amp;tcy;&amp;ocy;&amp;dcy;&amp;icy;&amp;ocy;&amp;dcy;&amp;ncy;&amp;ycy;&amp;jcy; &amp;mcy;&amp;ocy;&amp;tcy;&amp;icy;&amp;vcy; &amp;scy; &amp;ocy;&amp;pcy;&amp;ocy;&amp;rcy;&amp;ocy;&amp;jcy; «&amp;Pcy;&amp;yacy;&amp;tcy;&amp;softcy; &amp;zcy;&amp;vcy;&amp;iocy;&amp;zcy;&amp;dcy;»">
          <a:extLst>
            <a:ext uri="{FF2B5EF4-FFF2-40B4-BE49-F238E27FC236}">
              <a16:creationId xmlns="" xmlns:a16="http://schemas.microsoft.com/office/drawing/2014/main" id="{00000000-0008-0000-0E00-0000873C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3143250" y="28917900"/>
          <a:ext cx="1219200" cy="8096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57150</xdr:colOff>
      <xdr:row>6</xdr:row>
      <xdr:rowOff>38100</xdr:rowOff>
    </xdr:from>
    <xdr:to>
      <xdr:col>3</xdr:col>
      <xdr:colOff>1219200</xdr:colOff>
      <xdr:row>6</xdr:row>
      <xdr:rowOff>895350</xdr:rowOff>
    </xdr:to>
    <xdr:pic>
      <xdr:nvPicPr>
        <xdr:cNvPr id="16393" name="Рисунок 5">
          <a:extLst>
            <a:ext uri="{FF2B5EF4-FFF2-40B4-BE49-F238E27FC236}">
              <a16:creationId xmlns="" xmlns:a16="http://schemas.microsoft.com/office/drawing/2014/main" id="{00000000-0008-0000-0F00-000009400000}"/>
            </a:ext>
          </a:extLst>
        </xdr:cNvPr>
        <xdr:cNvPicPr>
          <a:picLocks noChangeAspect="1"/>
        </xdr:cNvPicPr>
      </xdr:nvPicPr>
      <xdr:blipFill>
        <a:blip xmlns:r="http://schemas.openxmlformats.org/officeDocument/2006/relationships" r:embed="rId1" cstate="print"/>
        <a:srcRect/>
        <a:stretch>
          <a:fillRect/>
        </a:stretch>
      </xdr:blipFill>
      <xdr:spPr bwMode="auto">
        <a:xfrm>
          <a:off x="3152775" y="2686050"/>
          <a:ext cx="1162050" cy="857250"/>
        </a:xfrm>
        <a:prstGeom prst="rect">
          <a:avLst/>
        </a:prstGeom>
        <a:noFill/>
        <a:ln w="9525">
          <a:noFill/>
          <a:miter lim="800000"/>
          <a:headEnd/>
          <a:tailEnd/>
        </a:ln>
      </xdr:spPr>
    </xdr:pic>
    <xdr:clientData/>
  </xdr:twoCellAnchor>
  <xdr:twoCellAnchor editAs="oneCell">
    <xdr:from>
      <xdr:col>3</xdr:col>
      <xdr:colOff>95250</xdr:colOff>
      <xdr:row>5</xdr:row>
      <xdr:rowOff>76200</xdr:rowOff>
    </xdr:from>
    <xdr:to>
      <xdr:col>3</xdr:col>
      <xdr:colOff>1257300</xdr:colOff>
      <xdr:row>5</xdr:row>
      <xdr:rowOff>942975</xdr:rowOff>
    </xdr:to>
    <xdr:pic>
      <xdr:nvPicPr>
        <xdr:cNvPr id="16394" name="Рисунок 6">
          <a:extLst>
            <a:ext uri="{FF2B5EF4-FFF2-40B4-BE49-F238E27FC236}">
              <a16:creationId xmlns="" xmlns:a16="http://schemas.microsoft.com/office/drawing/2014/main" id="{00000000-0008-0000-0F00-00000A400000}"/>
            </a:ext>
          </a:extLst>
        </xdr:cNvPr>
        <xdr:cNvPicPr>
          <a:picLocks noChangeAspect="1"/>
        </xdr:cNvPicPr>
      </xdr:nvPicPr>
      <xdr:blipFill>
        <a:blip xmlns:r="http://schemas.openxmlformats.org/officeDocument/2006/relationships" r:embed="rId1" cstate="print"/>
        <a:srcRect/>
        <a:stretch>
          <a:fillRect/>
        </a:stretch>
      </xdr:blipFill>
      <xdr:spPr bwMode="auto">
        <a:xfrm>
          <a:off x="3190875" y="1743075"/>
          <a:ext cx="1162050" cy="86677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57150</xdr:colOff>
      <xdr:row>5</xdr:row>
      <xdr:rowOff>47625</xdr:rowOff>
    </xdr:from>
    <xdr:to>
      <xdr:col>3</xdr:col>
      <xdr:colOff>1266825</xdr:colOff>
      <xdr:row>5</xdr:row>
      <xdr:rowOff>933450</xdr:rowOff>
    </xdr:to>
    <xdr:pic>
      <xdr:nvPicPr>
        <xdr:cNvPr id="17709" name="Рисунок 1" descr="185.jpg">
          <a:extLst>
            <a:ext uri="{FF2B5EF4-FFF2-40B4-BE49-F238E27FC236}">
              <a16:creationId xmlns="" xmlns:a16="http://schemas.microsoft.com/office/drawing/2014/main" id="{00000000-0008-0000-1000-00002D450000}"/>
            </a:ext>
          </a:extLst>
        </xdr:cNvPr>
        <xdr:cNvPicPr>
          <a:picLocks noChangeAspect="1"/>
        </xdr:cNvPicPr>
      </xdr:nvPicPr>
      <xdr:blipFill>
        <a:blip xmlns:r="http://schemas.openxmlformats.org/officeDocument/2006/relationships" r:embed="rId1" cstate="print"/>
        <a:srcRect/>
        <a:stretch>
          <a:fillRect/>
        </a:stretch>
      </xdr:blipFill>
      <xdr:spPr bwMode="auto">
        <a:xfrm>
          <a:off x="3152775" y="1762125"/>
          <a:ext cx="1209675" cy="885825"/>
        </a:xfrm>
        <a:prstGeom prst="rect">
          <a:avLst/>
        </a:prstGeom>
        <a:noFill/>
        <a:ln w="9525">
          <a:noFill/>
          <a:miter lim="800000"/>
          <a:headEnd/>
          <a:tailEnd/>
        </a:ln>
      </xdr:spPr>
    </xdr:pic>
    <xdr:clientData/>
  </xdr:twoCellAnchor>
  <xdr:twoCellAnchor editAs="oneCell">
    <xdr:from>
      <xdr:col>3</xdr:col>
      <xdr:colOff>57150</xdr:colOff>
      <xdr:row>6</xdr:row>
      <xdr:rowOff>47625</xdr:rowOff>
    </xdr:from>
    <xdr:to>
      <xdr:col>3</xdr:col>
      <xdr:colOff>1266825</xdr:colOff>
      <xdr:row>6</xdr:row>
      <xdr:rowOff>933450</xdr:rowOff>
    </xdr:to>
    <xdr:pic>
      <xdr:nvPicPr>
        <xdr:cNvPr id="17710" name="Рисунок 2" descr="186.jpg">
          <a:extLst>
            <a:ext uri="{FF2B5EF4-FFF2-40B4-BE49-F238E27FC236}">
              <a16:creationId xmlns="" xmlns:a16="http://schemas.microsoft.com/office/drawing/2014/main" id="{00000000-0008-0000-1000-00002E450000}"/>
            </a:ext>
          </a:extLst>
        </xdr:cNvPr>
        <xdr:cNvPicPr>
          <a:picLocks noChangeAspect="1"/>
        </xdr:cNvPicPr>
      </xdr:nvPicPr>
      <xdr:blipFill>
        <a:blip xmlns:r="http://schemas.openxmlformats.org/officeDocument/2006/relationships" r:embed="rId2" cstate="print"/>
        <a:srcRect/>
        <a:stretch>
          <a:fillRect/>
        </a:stretch>
      </xdr:blipFill>
      <xdr:spPr bwMode="auto">
        <a:xfrm>
          <a:off x="3152775" y="2743200"/>
          <a:ext cx="1209675" cy="885825"/>
        </a:xfrm>
        <a:prstGeom prst="rect">
          <a:avLst/>
        </a:prstGeom>
        <a:noFill/>
        <a:ln w="9525">
          <a:noFill/>
          <a:miter lim="800000"/>
          <a:headEnd/>
          <a:tailEnd/>
        </a:ln>
      </xdr:spPr>
    </xdr:pic>
    <xdr:clientData/>
  </xdr:twoCellAnchor>
  <xdr:twoCellAnchor editAs="oneCell">
    <xdr:from>
      <xdr:col>3</xdr:col>
      <xdr:colOff>57150</xdr:colOff>
      <xdr:row>7</xdr:row>
      <xdr:rowOff>38100</xdr:rowOff>
    </xdr:from>
    <xdr:to>
      <xdr:col>3</xdr:col>
      <xdr:colOff>1266825</xdr:colOff>
      <xdr:row>7</xdr:row>
      <xdr:rowOff>923925</xdr:rowOff>
    </xdr:to>
    <xdr:pic>
      <xdr:nvPicPr>
        <xdr:cNvPr id="17711" name="Рисунок 3" descr="187.jpg">
          <a:extLst>
            <a:ext uri="{FF2B5EF4-FFF2-40B4-BE49-F238E27FC236}">
              <a16:creationId xmlns="" xmlns:a16="http://schemas.microsoft.com/office/drawing/2014/main" id="{00000000-0008-0000-1000-00002F45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3724275"/>
          <a:ext cx="1209675" cy="885825"/>
        </a:xfrm>
        <a:prstGeom prst="rect">
          <a:avLst/>
        </a:prstGeom>
        <a:noFill/>
        <a:ln w="9525">
          <a:noFill/>
          <a:miter lim="800000"/>
          <a:headEnd/>
          <a:tailEnd/>
        </a:ln>
      </xdr:spPr>
    </xdr:pic>
    <xdr:clientData/>
  </xdr:twoCellAnchor>
  <xdr:twoCellAnchor editAs="oneCell">
    <xdr:from>
      <xdr:col>3</xdr:col>
      <xdr:colOff>57150</xdr:colOff>
      <xdr:row>8</xdr:row>
      <xdr:rowOff>47625</xdr:rowOff>
    </xdr:from>
    <xdr:to>
      <xdr:col>3</xdr:col>
      <xdr:colOff>1266825</xdr:colOff>
      <xdr:row>8</xdr:row>
      <xdr:rowOff>933450</xdr:rowOff>
    </xdr:to>
    <xdr:pic>
      <xdr:nvPicPr>
        <xdr:cNvPr id="17712" name="Рисунок 4" descr="188.jpg">
          <a:extLst>
            <a:ext uri="{FF2B5EF4-FFF2-40B4-BE49-F238E27FC236}">
              <a16:creationId xmlns="" xmlns:a16="http://schemas.microsoft.com/office/drawing/2014/main" id="{00000000-0008-0000-1000-00003045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4686300"/>
          <a:ext cx="1209675" cy="885825"/>
        </a:xfrm>
        <a:prstGeom prst="rect">
          <a:avLst/>
        </a:prstGeom>
        <a:noFill/>
        <a:ln w="9525">
          <a:noFill/>
          <a:miter lim="800000"/>
          <a:headEnd/>
          <a:tailEnd/>
        </a:ln>
      </xdr:spPr>
    </xdr:pic>
    <xdr:clientData/>
  </xdr:twoCellAnchor>
  <xdr:twoCellAnchor editAs="oneCell">
    <xdr:from>
      <xdr:col>3</xdr:col>
      <xdr:colOff>57150</xdr:colOff>
      <xdr:row>9</xdr:row>
      <xdr:rowOff>47625</xdr:rowOff>
    </xdr:from>
    <xdr:to>
      <xdr:col>3</xdr:col>
      <xdr:colOff>1266825</xdr:colOff>
      <xdr:row>9</xdr:row>
      <xdr:rowOff>933450</xdr:rowOff>
    </xdr:to>
    <xdr:pic>
      <xdr:nvPicPr>
        <xdr:cNvPr id="17713" name="Рисунок 5" descr="189.jpg">
          <a:extLst>
            <a:ext uri="{FF2B5EF4-FFF2-40B4-BE49-F238E27FC236}">
              <a16:creationId xmlns="" xmlns:a16="http://schemas.microsoft.com/office/drawing/2014/main" id="{00000000-0008-0000-1000-00003145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5657850"/>
          <a:ext cx="1209675" cy="885825"/>
        </a:xfrm>
        <a:prstGeom prst="rect">
          <a:avLst/>
        </a:prstGeom>
        <a:noFill/>
        <a:ln w="9525">
          <a:noFill/>
          <a:miter lim="800000"/>
          <a:headEnd/>
          <a:tailEnd/>
        </a:ln>
      </xdr:spPr>
    </xdr:pic>
    <xdr:clientData/>
  </xdr:twoCellAnchor>
  <xdr:twoCellAnchor editAs="oneCell">
    <xdr:from>
      <xdr:col>3</xdr:col>
      <xdr:colOff>47625</xdr:colOff>
      <xdr:row>10</xdr:row>
      <xdr:rowOff>38100</xdr:rowOff>
    </xdr:from>
    <xdr:to>
      <xdr:col>3</xdr:col>
      <xdr:colOff>1257300</xdr:colOff>
      <xdr:row>10</xdr:row>
      <xdr:rowOff>923925</xdr:rowOff>
    </xdr:to>
    <xdr:pic>
      <xdr:nvPicPr>
        <xdr:cNvPr id="17714" name="Рисунок 6" descr="190.jpg">
          <a:extLst>
            <a:ext uri="{FF2B5EF4-FFF2-40B4-BE49-F238E27FC236}">
              <a16:creationId xmlns="" xmlns:a16="http://schemas.microsoft.com/office/drawing/2014/main" id="{00000000-0008-0000-1000-0000324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6619875"/>
          <a:ext cx="1209675" cy="885825"/>
        </a:xfrm>
        <a:prstGeom prst="rect">
          <a:avLst/>
        </a:prstGeom>
        <a:noFill/>
        <a:ln w="9525">
          <a:noFill/>
          <a:miter lim="800000"/>
          <a:headEnd/>
          <a:tailEnd/>
        </a:ln>
      </xdr:spPr>
    </xdr:pic>
    <xdr:clientData/>
  </xdr:twoCellAnchor>
  <xdr:twoCellAnchor editAs="oneCell">
    <xdr:from>
      <xdr:col>3</xdr:col>
      <xdr:colOff>85725</xdr:colOff>
      <xdr:row>15</xdr:row>
      <xdr:rowOff>66675</xdr:rowOff>
    </xdr:from>
    <xdr:to>
      <xdr:col>3</xdr:col>
      <xdr:colOff>1228725</xdr:colOff>
      <xdr:row>15</xdr:row>
      <xdr:rowOff>923925</xdr:rowOff>
    </xdr:to>
    <xdr:pic>
      <xdr:nvPicPr>
        <xdr:cNvPr id="17715" name="Picture 1">
          <a:extLst>
            <a:ext uri="{FF2B5EF4-FFF2-40B4-BE49-F238E27FC236}">
              <a16:creationId xmlns="" xmlns:a16="http://schemas.microsoft.com/office/drawing/2014/main" id="{00000000-0008-0000-1000-00003345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181350" y="10896600"/>
          <a:ext cx="1143000" cy="857250"/>
        </a:xfrm>
        <a:prstGeom prst="rect">
          <a:avLst/>
        </a:prstGeom>
        <a:noFill/>
        <a:ln w="1">
          <a:noFill/>
          <a:miter lim="800000"/>
          <a:headEnd/>
          <a:tailEnd/>
        </a:ln>
      </xdr:spPr>
    </xdr:pic>
    <xdr:clientData/>
  </xdr:twoCellAnchor>
  <xdr:twoCellAnchor editAs="oneCell">
    <xdr:from>
      <xdr:col>3</xdr:col>
      <xdr:colOff>85725</xdr:colOff>
      <xdr:row>16</xdr:row>
      <xdr:rowOff>66675</xdr:rowOff>
    </xdr:from>
    <xdr:to>
      <xdr:col>3</xdr:col>
      <xdr:colOff>1228725</xdr:colOff>
      <xdr:row>16</xdr:row>
      <xdr:rowOff>923925</xdr:rowOff>
    </xdr:to>
    <xdr:pic>
      <xdr:nvPicPr>
        <xdr:cNvPr id="17716" name="Picture 2">
          <a:extLst>
            <a:ext uri="{FF2B5EF4-FFF2-40B4-BE49-F238E27FC236}">
              <a16:creationId xmlns="" xmlns:a16="http://schemas.microsoft.com/office/drawing/2014/main" id="{00000000-0008-0000-1000-00003445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181350" y="11877675"/>
          <a:ext cx="1143000" cy="857250"/>
        </a:xfrm>
        <a:prstGeom prst="rect">
          <a:avLst/>
        </a:prstGeom>
        <a:noFill/>
        <a:ln w="1">
          <a:noFill/>
          <a:miter lim="800000"/>
          <a:headEnd/>
          <a:tailEnd/>
        </a:ln>
      </xdr:spPr>
    </xdr:pic>
    <xdr:clientData/>
  </xdr:twoCellAnchor>
  <xdr:twoCellAnchor editAs="oneCell">
    <xdr:from>
      <xdr:col>3</xdr:col>
      <xdr:colOff>85725</xdr:colOff>
      <xdr:row>17</xdr:row>
      <xdr:rowOff>66675</xdr:rowOff>
    </xdr:from>
    <xdr:to>
      <xdr:col>3</xdr:col>
      <xdr:colOff>1228725</xdr:colOff>
      <xdr:row>17</xdr:row>
      <xdr:rowOff>923925</xdr:rowOff>
    </xdr:to>
    <xdr:pic>
      <xdr:nvPicPr>
        <xdr:cNvPr id="17717" name="Picture 3">
          <a:extLst>
            <a:ext uri="{FF2B5EF4-FFF2-40B4-BE49-F238E27FC236}">
              <a16:creationId xmlns="" xmlns:a16="http://schemas.microsoft.com/office/drawing/2014/main" id="{00000000-0008-0000-1000-00003545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181350" y="12849225"/>
          <a:ext cx="1143000" cy="857250"/>
        </a:xfrm>
        <a:prstGeom prst="rect">
          <a:avLst/>
        </a:prstGeom>
        <a:noFill/>
        <a:ln w="1">
          <a:noFill/>
          <a:miter lim="800000"/>
          <a:headEnd/>
          <a:tailEnd/>
        </a:ln>
      </xdr:spPr>
    </xdr:pic>
    <xdr:clientData/>
  </xdr:twoCellAnchor>
  <xdr:twoCellAnchor editAs="oneCell">
    <xdr:from>
      <xdr:col>3</xdr:col>
      <xdr:colOff>85725</xdr:colOff>
      <xdr:row>18</xdr:row>
      <xdr:rowOff>47625</xdr:rowOff>
    </xdr:from>
    <xdr:to>
      <xdr:col>3</xdr:col>
      <xdr:colOff>1228725</xdr:colOff>
      <xdr:row>18</xdr:row>
      <xdr:rowOff>904875</xdr:rowOff>
    </xdr:to>
    <xdr:pic>
      <xdr:nvPicPr>
        <xdr:cNvPr id="17718" name="Picture 4">
          <a:extLst>
            <a:ext uri="{FF2B5EF4-FFF2-40B4-BE49-F238E27FC236}">
              <a16:creationId xmlns="" xmlns:a16="http://schemas.microsoft.com/office/drawing/2014/main" id="{00000000-0008-0000-1000-00003645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181350" y="13820775"/>
          <a:ext cx="1143000" cy="857250"/>
        </a:xfrm>
        <a:prstGeom prst="rect">
          <a:avLst/>
        </a:prstGeom>
        <a:noFill/>
        <a:ln w="1">
          <a:noFill/>
          <a:miter lim="800000"/>
          <a:headEnd/>
          <a:tailEnd/>
        </a:ln>
      </xdr:spPr>
    </xdr:pic>
    <xdr:clientData/>
  </xdr:twoCellAnchor>
  <xdr:twoCellAnchor editAs="oneCell">
    <xdr:from>
      <xdr:col>3</xdr:col>
      <xdr:colOff>85725</xdr:colOff>
      <xdr:row>19</xdr:row>
      <xdr:rowOff>47625</xdr:rowOff>
    </xdr:from>
    <xdr:to>
      <xdr:col>3</xdr:col>
      <xdr:colOff>1228725</xdr:colOff>
      <xdr:row>19</xdr:row>
      <xdr:rowOff>904875</xdr:rowOff>
    </xdr:to>
    <xdr:pic>
      <xdr:nvPicPr>
        <xdr:cNvPr id="17719" name="Picture 1">
          <a:extLst>
            <a:ext uri="{FF2B5EF4-FFF2-40B4-BE49-F238E27FC236}">
              <a16:creationId xmlns="" xmlns:a16="http://schemas.microsoft.com/office/drawing/2014/main" id="{00000000-0008-0000-1000-00003745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181350" y="14773275"/>
          <a:ext cx="1143000" cy="857250"/>
        </a:xfrm>
        <a:prstGeom prst="rect">
          <a:avLst/>
        </a:prstGeom>
        <a:noFill/>
        <a:ln w="1">
          <a:noFill/>
          <a:miter lim="800000"/>
          <a:headEnd/>
          <a:tailEnd/>
        </a:ln>
      </xdr:spPr>
    </xdr:pic>
    <xdr:clientData/>
  </xdr:twoCellAnchor>
  <xdr:twoCellAnchor editAs="oneCell">
    <xdr:from>
      <xdr:col>3</xdr:col>
      <xdr:colOff>85725</xdr:colOff>
      <xdr:row>20</xdr:row>
      <xdr:rowOff>57150</xdr:rowOff>
    </xdr:from>
    <xdr:to>
      <xdr:col>3</xdr:col>
      <xdr:colOff>1228725</xdr:colOff>
      <xdr:row>20</xdr:row>
      <xdr:rowOff>914400</xdr:rowOff>
    </xdr:to>
    <xdr:pic>
      <xdr:nvPicPr>
        <xdr:cNvPr id="17720" name="Picture 2">
          <a:extLst>
            <a:ext uri="{FF2B5EF4-FFF2-40B4-BE49-F238E27FC236}">
              <a16:creationId xmlns="" xmlns:a16="http://schemas.microsoft.com/office/drawing/2014/main" id="{00000000-0008-0000-1000-00003845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181350" y="15744825"/>
          <a:ext cx="1143000" cy="857250"/>
        </a:xfrm>
        <a:prstGeom prst="rect">
          <a:avLst/>
        </a:prstGeom>
        <a:noFill/>
        <a:ln w="1">
          <a:noFill/>
          <a:miter lim="800000"/>
          <a:headEnd/>
          <a:tailEnd/>
        </a:ln>
      </xdr:spPr>
    </xdr:pic>
    <xdr:clientData/>
  </xdr:twoCellAnchor>
  <xdr:twoCellAnchor editAs="oneCell">
    <xdr:from>
      <xdr:col>3</xdr:col>
      <xdr:colOff>85725</xdr:colOff>
      <xdr:row>21</xdr:row>
      <xdr:rowOff>57150</xdr:rowOff>
    </xdr:from>
    <xdr:to>
      <xdr:col>3</xdr:col>
      <xdr:colOff>1228725</xdr:colOff>
      <xdr:row>21</xdr:row>
      <xdr:rowOff>914400</xdr:rowOff>
    </xdr:to>
    <xdr:pic>
      <xdr:nvPicPr>
        <xdr:cNvPr id="17721" name="Picture 3">
          <a:extLst>
            <a:ext uri="{FF2B5EF4-FFF2-40B4-BE49-F238E27FC236}">
              <a16:creationId xmlns="" xmlns:a16="http://schemas.microsoft.com/office/drawing/2014/main" id="{00000000-0008-0000-1000-00003945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181350" y="16716375"/>
          <a:ext cx="1143000" cy="857250"/>
        </a:xfrm>
        <a:prstGeom prst="rect">
          <a:avLst/>
        </a:prstGeom>
        <a:noFill/>
        <a:ln w="1">
          <a:noFill/>
          <a:miter lim="800000"/>
          <a:headEnd/>
          <a:tailEnd/>
        </a:ln>
      </xdr:spPr>
    </xdr:pic>
    <xdr:clientData/>
  </xdr:twoCellAnchor>
  <xdr:twoCellAnchor editAs="oneCell">
    <xdr:from>
      <xdr:col>3</xdr:col>
      <xdr:colOff>85725</xdr:colOff>
      <xdr:row>22</xdr:row>
      <xdr:rowOff>57150</xdr:rowOff>
    </xdr:from>
    <xdr:to>
      <xdr:col>3</xdr:col>
      <xdr:colOff>1228725</xdr:colOff>
      <xdr:row>22</xdr:row>
      <xdr:rowOff>914400</xdr:rowOff>
    </xdr:to>
    <xdr:pic>
      <xdr:nvPicPr>
        <xdr:cNvPr id="17722" name="Picture 4">
          <a:extLst>
            <a:ext uri="{FF2B5EF4-FFF2-40B4-BE49-F238E27FC236}">
              <a16:creationId xmlns="" xmlns:a16="http://schemas.microsoft.com/office/drawing/2014/main" id="{00000000-0008-0000-1000-00003A45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181350" y="17687925"/>
          <a:ext cx="1143000" cy="857250"/>
        </a:xfrm>
        <a:prstGeom prst="rect">
          <a:avLst/>
        </a:prstGeom>
        <a:noFill/>
        <a:ln w="1">
          <a:noFill/>
          <a:miter lim="800000"/>
          <a:headEnd/>
          <a:tailEnd/>
        </a:ln>
      </xdr:spPr>
    </xdr:pic>
    <xdr:clientData/>
  </xdr:twoCellAnchor>
  <xdr:twoCellAnchor editAs="oneCell">
    <xdr:from>
      <xdr:col>3</xdr:col>
      <xdr:colOff>57150</xdr:colOff>
      <xdr:row>25</xdr:row>
      <xdr:rowOff>47625</xdr:rowOff>
    </xdr:from>
    <xdr:to>
      <xdr:col>3</xdr:col>
      <xdr:colOff>1266825</xdr:colOff>
      <xdr:row>25</xdr:row>
      <xdr:rowOff>933450</xdr:rowOff>
    </xdr:to>
    <xdr:pic>
      <xdr:nvPicPr>
        <xdr:cNvPr id="17723" name="Рисунок 16" descr="192.jpg">
          <a:extLst>
            <a:ext uri="{FF2B5EF4-FFF2-40B4-BE49-F238E27FC236}">
              <a16:creationId xmlns="" xmlns:a16="http://schemas.microsoft.com/office/drawing/2014/main" id="{00000000-0008-0000-1000-00003B45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19945350"/>
          <a:ext cx="1209675" cy="885825"/>
        </a:xfrm>
        <a:prstGeom prst="rect">
          <a:avLst/>
        </a:prstGeom>
        <a:noFill/>
        <a:ln w="9525">
          <a:noFill/>
          <a:miter lim="800000"/>
          <a:headEnd/>
          <a:tailEnd/>
        </a:ln>
      </xdr:spPr>
    </xdr:pic>
    <xdr:clientData/>
  </xdr:twoCellAnchor>
  <xdr:twoCellAnchor editAs="oneCell">
    <xdr:from>
      <xdr:col>3</xdr:col>
      <xdr:colOff>57150</xdr:colOff>
      <xdr:row>26</xdr:row>
      <xdr:rowOff>47625</xdr:rowOff>
    </xdr:from>
    <xdr:to>
      <xdr:col>3</xdr:col>
      <xdr:colOff>1266825</xdr:colOff>
      <xdr:row>26</xdr:row>
      <xdr:rowOff>933450</xdr:rowOff>
    </xdr:to>
    <xdr:pic>
      <xdr:nvPicPr>
        <xdr:cNvPr id="17724" name="Рисунок 17" descr="193.jpg">
          <a:extLst>
            <a:ext uri="{FF2B5EF4-FFF2-40B4-BE49-F238E27FC236}">
              <a16:creationId xmlns="" xmlns:a16="http://schemas.microsoft.com/office/drawing/2014/main" id="{00000000-0008-0000-1000-00003C450000}"/>
            </a:ext>
          </a:extLst>
        </xdr:cNvPr>
        <xdr:cNvPicPr>
          <a:picLocks noChangeAspect="1"/>
        </xdr:cNvPicPr>
      </xdr:nvPicPr>
      <xdr:blipFill>
        <a:blip xmlns:r="http://schemas.openxmlformats.org/officeDocument/2006/relationships" r:embed="rId12" cstate="print"/>
        <a:srcRect/>
        <a:stretch>
          <a:fillRect/>
        </a:stretch>
      </xdr:blipFill>
      <xdr:spPr bwMode="auto">
        <a:xfrm>
          <a:off x="3152775" y="20935950"/>
          <a:ext cx="1209675" cy="885825"/>
        </a:xfrm>
        <a:prstGeom prst="rect">
          <a:avLst/>
        </a:prstGeom>
        <a:noFill/>
        <a:ln w="9525">
          <a:noFill/>
          <a:miter lim="800000"/>
          <a:headEnd/>
          <a:tailEnd/>
        </a:ln>
      </xdr:spPr>
    </xdr:pic>
    <xdr:clientData/>
  </xdr:twoCellAnchor>
  <xdr:twoCellAnchor editAs="oneCell">
    <xdr:from>
      <xdr:col>3</xdr:col>
      <xdr:colOff>57150</xdr:colOff>
      <xdr:row>27</xdr:row>
      <xdr:rowOff>47625</xdr:rowOff>
    </xdr:from>
    <xdr:to>
      <xdr:col>3</xdr:col>
      <xdr:colOff>1266825</xdr:colOff>
      <xdr:row>27</xdr:row>
      <xdr:rowOff>933450</xdr:rowOff>
    </xdr:to>
    <xdr:pic>
      <xdr:nvPicPr>
        <xdr:cNvPr id="17725" name="Рисунок 18" descr="194.jpg">
          <a:extLst>
            <a:ext uri="{FF2B5EF4-FFF2-40B4-BE49-F238E27FC236}">
              <a16:creationId xmlns="" xmlns:a16="http://schemas.microsoft.com/office/drawing/2014/main" id="{00000000-0008-0000-1000-00003D450000}"/>
            </a:ext>
          </a:extLst>
        </xdr:cNvPr>
        <xdr:cNvPicPr>
          <a:picLocks noChangeAspect="1"/>
        </xdr:cNvPicPr>
      </xdr:nvPicPr>
      <xdr:blipFill>
        <a:blip xmlns:r="http://schemas.openxmlformats.org/officeDocument/2006/relationships" r:embed="rId13" cstate="print"/>
        <a:srcRect/>
        <a:stretch>
          <a:fillRect/>
        </a:stretch>
      </xdr:blipFill>
      <xdr:spPr bwMode="auto">
        <a:xfrm>
          <a:off x="3152775" y="21917025"/>
          <a:ext cx="1209675" cy="885825"/>
        </a:xfrm>
        <a:prstGeom prst="rect">
          <a:avLst/>
        </a:prstGeom>
        <a:noFill/>
        <a:ln w="9525">
          <a:noFill/>
          <a:miter lim="800000"/>
          <a:headEnd/>
          <a:tailEnd/>
        </a:ln>
      </xdr:spPr>
    </xdr:pic>
    <xdr:clientData/>
  </xdr:twoCellAnchor>
  <xdr:twoCellAnchor editAs="oneCell">
    <xdr:from>
      <xdr:col>3</xdr:col>
      <xdr:colOff>57150</xdr:colOff>
      <xdr:row>28</xdr:row>
      <xdr:rowOff>47625</xdr:rowOff>
    </xdr:from>
    <xdr:to>
      <xdr:col>3</xdr:col>
      <xdr:colOff>1266825</xdr:colOff>
      <xdr:row>28</xdr:row>
      <xdr:rowOff>933450</xdr:rowOff>
    </xdr:to>
    <xdr:pic>
      <xdr:nvPicPr>
        <xdr:cNvPr id="17726" name="Рисунок 19" descr="195.jpg">
          <a:extLst>
            <a:ext uri="{FF2B5EF4-FFF2-40B4-BE49-F238E27FC236}">
              <a16:creationId xmlns="" xmlns:a16="http://schemas.microsoft.com/office/drawing/2014/main" id="{00000000-0008-0000-1000-00003E450000}"/>
            </a:ext>
          </a:extLst>
        </xdr:cNvPr>
        <xdr:cNvPicPr>
          <a:picLocks noChangeAspect="1"/>
        </xdr:cNvPicPr>
      </xdr:nvPicPr>
      <xdr:blipFill>
        <a:blip xmlns:r="http://schemas.openxmlformats.org/officeDocument/2006/relationships" r:embed="rId14" cstate="print"/>
        <a:srcRect/>
        <a:stretch>
          <a:fillRect/>
        </a:stretch>
      </xdr:blipFill>
      <xdr:spPr bwMode="auto">
        <a:xfrm>
          <a:off x="3152775" y="22879050"/>
          <a:ext cx="1209675" cy="885825"/>
        </a:xfrm>
        <a:prstGeom prst="rect">
          <a:avLst/>
        </a:prstGeom>
        <a:noFill/>
        <a:ln w="9525">
          <a:noFill/>
          <a:miter lim="800000"/>
          <a:headEnd/>
          <a:tailEnd/>
        </a:ln>
      </xdr:spPr>
    </xdr:pic>
    <xdr:clientData/>
  </xdr:twoCellAnchor>
  <xdr:twoCellAnchor editAs="oneCell">
    <xdr:from>
      <xdr:col>3</xdr:col>
      <xdr:colOff>57150</xdr:colOff>
      <xdr:row>31</xdr:row>
      <xdr:rowOff>76200</xdr:rowOff>
    </xdr:from>
    <xdr:to>
      <xdr:col>3</xdr:col>
      <xdr:colOff>1266825</xdr:colOff>
      <xdr:row>31</xdr:row>
      <xdr:rowOff>876300</xdr:rowOff>
    </xdr:to>
    <xdr:pic>
      <xdr:nvPicPr>
        <xdr:cNvPr id="17727" name="Рисунок 20" descr="196.jpg">
          <a:extLst>
            <a:ext uri="{FF2B5EF4-FFF2-40B4-BE49-F238E27FC236}">
              <a16:creationId xmlns="" xmlns:a16="http://schemas.microsoft.com/office/drawing/2014/main" id="{00000000-0008-0000-1000-00003F450000}"/>
            </a:ext>
          </a:extLst>
        </xdr:cNvPr>
        <xdr:cNvPicPr>
          <a:picLocks noChangeAspect="1"/>
        </xdr:cNvPicPr>
      </xdr:nvPicPr>
      <xdr:blipFill>
        <a:blip xmlns:r="http://schemas.openxmlformats.org/officeDocument/2006/relationships" r:embed="rId15" cstate="print"/>
        <a:srcRect/>
        <a:stretch>
          <a:fillRect/>
        </a:stretch>
      </xdr:blipFill>
      <xdr:spPr bwMode="auto">
        <a:xfrm>
          <a:off x="3152775" y="25203150"/>
          <a:ext cx="1209675" cy="800100"/>
        </a:xfrm>
        <a:prstGeom prst="rect">
          <a:avLst/>
        </a:prstGeom>
        <a:noFill/>
        <a:ln w="9525">
          <a:noFill/>
          <a:miter lim="800000"/>
          <a:headEnd/>
          <a:tailEnd/>
        </a:ln>
      </xdr:spPr>
    </xdr:pic>
    <xdr:clientData/>
  </xdr:twoCellAnchor>
  <xdr:twoCellAnchor editAs="oneCell">
    <xdr:from>
      <xdr:col>3</xdr:col>
      <xdr:colOff>57150</xdr:colOff>
      <xdr:row>32</xdr:row>
      <xdr:rowOff>57150</xdr:rowOff>
    </xdr:from>
    <xdr:to>
      <xdr:col>3</xdr:col>
      <xdr:colOff>1266825</xdr:colOff>
      <xdr:row>32</xdr:row>
      <xdr:rowOff>857250</xdr:rowOff>
    </xdr:to>
    <xdr:pic>
      <xdr:nvPicPr>
        <xdr:cNvPr id="17728" name="Рисунок 21" descr="197.jpg">
          <a:extLst>
            <a:ext uri="{FF2B5EF4-FFF2-40B4-BE49-F238E27FC236}">
              <a16:creationId xmlns="" xmlns:a16="http://schemas.microsoft.com/office/drawing/2014/main" id="{00000000-0008-0000-1000-000040450000}"/>
            </a:ext>
          </a:extLst>
        </xdr:cNvPr>
        <xdr:cNvPicPr>
          <a:picLocks noChangeAspect="1"/>
        </xdr:cNvPicPr>
      </xdr:nvPicPr>
      <xdr:blipFill>
        <a:blip xmlns:r="http://schemas.openxmlformats.org/officeDocument/2006/relationships" r:embed="rId16" cstate="print"/>
        <a:srcRect/>
        <a:stretch>
          <a:fillRect/>
        </a:stretch>
      </xdr:blipFill>
      <xdr:spPr bwMode="auto">
        <a:xfrm>
          <a:off x="3152775" y="26127075"/>
          <a:ext cx="1209675" cy="800100"/>
        </a:xfrm>
        <a:prstGeom prst="rect">
          <a:avLst/>
        </a:prstGeom>
        <a:noFill/>
        <a:ln w="9525">
          <a:noFill/>
          <a:miter lim="800000"/>
          <a:headEnd/>
          <a:tailEnd/>
        </a:ln>
      </xdr:spPr>
    </xdr:pic>
    <xdr:clientData/>
  </xdr:twoCellAnchor>
  <xdr:twoCellAnchor editAs="oneCell">
    <xdr:from>
      <xdr:col>3</xdr:col>
      <xdr:colOff>57150</xdr:colOff>
      <xdr:row>33</xdr:row>
      <xdr:rowOff>57150</xdr:rowOff>
    </xdr:from>
    <xdr:to>
      <xdr:col>3</xdr:col>
      <xdr:colOff>1266825</xdr:colOff>
      <xdr:row>33</xdr:row>
      <xdr:rowOff>857250</xdr:rowOff>
    </xdr:to>
    <xdr:pic>
      <xdr:nvPicPr>
        <xdr:cNvPr id="17729" name="Рисунок 22" descr="198.jpg">
          <a:extLst>
            <a:ext uri="{FF2B5EF4-FFF2-40B4-BE49-F238E27FC236}">
              <a16:creationId xmlns="" xmlns:a16="http://schemas.microsoft.com/office/drawing/2014/main" id="{00000000-0008-0000-1000-000041450000}"/>
            </a:ext>
          </a:extLst>
        </xdr:cNvPr>
        <xdr:cNvPicPr>
          <a:picLocks noChangeAspect="1"/>
        </xdr:cNvPicPr>
      </xdr:nvPicPr>
      <xdr:blipFill>
        <a:blip xmlns:r="http://schemas.openxmlformats.org/officeDocument/2006/relationships" r:embed="rId17" cstate="print"/>
        <a:srcRect/>
        <a:stretch>
          <a:fillRect/>
        </a:stretch>
      </xdr:blipFill>
      <xdr:spPr bwMode="auto">
        <a:xfrm>
          <a:off x="3152775" y="27051000"/>
          <a:ext cx="1209675" cy="800100"/>
        </a:xfrm>
        <a:prstGeom prst="rect">
          <a:avLst/>
        </a:prstGeom>
        <a:noFill/>
        <a:ln w="9525">
          <a:noFill/>
          <a:miter lim="800000"/>
          <a:headEnd/>
          <a:tailEnd/>
        </a:ln>
      </xdr:spPr>
    </xdr:pic>
    <xdr:clientData/>
  </xdr:twoCellAnchor>
  <xdr:twoCellAnchor editAs="oneCell">
    <xdr:from>
      <xdr:col>3</xdr:col>
      <xdr:colOff>57150</xdr:colOff>
      <xdr:row>34</xdr:row>
      <xdr:rowOff>47625</xdr:rowOff>
    </xdr:from>
    <xdr:to>
      <xdr:col>3</xdr:col>
      <xdr:colOff>1266825</xdr:colOff>
      <xdr:row>34</xdr:row>
      <xdr:rowOff>847725</xdr:rowOff>
    </xdr:to>
    <xdr:pic>
      <xdr:nvPicPr>
        <xdr:cNvPr id="17730" name="Рисунок 23" descr="199.jpg">
          <a:extLst>
            <a:ext uri="{FF2B5EF4-FFF2-40B4-BE49-F238E27FC236}">
              <a16:creationId xmlns="" xmlns:a16="http://schemas.microsoft.com/office/drawing/2014/main" id="{00000000-0008-0000-1000-000042450000}"/>
            </a:ext>
          </a:extLst>
        </xdr:cNvPr>
        <xdr:cNvPicPr>
          <a:picLocks noChangeAspect="1"/>
        </xdr:cNvPicPr>
      </xdr:nvPicPr>
      <xdr:blipFill>
        <a:blip xmlns:r="http://schemas.openxmlformats.org/officeDocument/2006/relationships" r:embed="rId18" cstate="print"/>
        <a:srcRect/>
        <a:stretch>
          <a:fillRect/>
        </a:stretch>
      </xdr:blipFill>
      <xdr:spPr bwMode="auto">
        <a:xfrm>
          <a:off x="3152775" y="27955875"/>
          <a:ext cx="1209675" cy="800100"/>
        </a:xfrm>
        <a:prstGeom prst="rect">
          <a:avLst/>
        </a:prstGeom>
        <a:noFill/>
        <a:ln w="9525">
          <a:noFill/>
          <a:miter lim="800000"/>
          <a:headEnd/>
          <a:tailEnd/>
        </a:ln>
      </xdr:spPr>
    </xdr:pic>
    <xdr:clientData/>
  </xdr:twoCellAnchor>
  <xdr:twoCellAnchor editAs="oneCell">
    <xdr:from>
      <xdr:col>3</xdr:col>
      <xdr:colOff>57150</xdr:colOff>
      <xdr:row>35</xdr:row>
      <xdr:rowOff>57150</xdr:rowOff>
    </xdr:from>
    <xdr:to>
      <xdr:col>3</xdr:col>
      <xdr:colOff>1266825</xdr:colOff>
      <xdr:row>35</xdr:row>
      <xdr:rowOff>857250</xdr:rowOff>
    </xdr:to>
    <xdr:pic>
      <xdr:nvPicPr>
        <xdr:cNvPr id="17731" name="Рисунок 24" descr="200.jpg">
          <a:extLst>
            <a:ext uri="{FF2B5EF4-FFF2-40B4-BE49-F238E27FC236}">
              <a16:creationId xmlns="" xmlns:a16="http://schemas.microsoft.com/office/drawing/2014/main" id="{00000000-0008-0000-1000-000043450000}"/>
            </a:ext>
          </a:extLst>
        </xdr:cNvPr>
        <xdr:cNvPicPr>
          <a:picLocks noChangeAspect="1"/>
        </xdr:cNvPicPr>
      </xdr:nvPicPr>
      <xdr:blipFill>
        <a:blip xmlns:r="http://schemas.openxmlformats.org/officeDocument/2006/relationships" r:embed="rId19" cstate="print"/>
        <a:srcRect/>
        <a:stretch>
          <a:fillRect/>
        </a:stretch>
      </xdr:blipFill>
      <xdr:spPr bwMode="auto">
        <a:xfrm>
          <a:off x="3152775" y="28860750"/>
          <a:ext cx="1209675" cy="800100"/>
        </a:xfrm>
        <a:prstGeom prst="rect">
          <a:avLst/>
        </a:prstGeom>
        <a:noFill/>
        <a:ln w="9525">
          <a:noFill/>
          <a:miter lim="800000"/>
          <a:headEnd/>
          <a:tailEnd/>
        </a:ln>
      </xdr:spPr>
    </xdr:pic>
    <xdr:clientData/>
  </xdr:twoCellAnchor>
  <xdr:twoCellAnchor editAs="oneCell">
    <xdr:from>
      <xdr:col>3</xdr:col>
      <xdr:colOff>76200</xdr:colOff>
      <xdr:row>43</xdr:row>
      <xdr:rowOff>28575</xdr:rowOff>
    </xdr:from>
    <xdr:to>
      <xdr:col>3</xdr:col>
      <xdr:colOff>1285875</xdr:colOff>
      <xdr:row>43</xdr:row>
      <xdr:rowOff>828675</xdr:rowOff>
    </xdr:to>
    <xdr:pic>
      <xdr:nvPicPr>
        <xdr:cNvPr id="17732" name="Рисунок 25" descr="201.jpg">
          <a:extLst>
            <a:ext uri="{FF2B5EF4-FFF2-40B4-BE49-F238E27FC236}">
              <a16:creationId xmlns="" xmlns:a16="http://schemas.microsoft.com/office/drawing/2014/main" id="{00000000-0008-0000-1000-000044450000}"/>
            </a:ext>
          </a:extLst>
        </xdr:cNvPr>
        <xdr:cNvPicPr>
          <a:picLocks noChangeAspect="1"/>
        </xdr:cNvPicPr>
      </xdr:nvPicPr>
      <xdr:blipFill>
        <a:blip xmlns:r="http://schemas.openxmlformats.org/officeDocument/2006/relationships" r:embed="rId20" cstate="print"/>
        <a:srcRect/>
        <a:stretch>
          <a:fillRect/>
        </a:stretch>
      </xdr:blipFill>
      <xdr:spPr bwMode="auto">
        <a:xfrm>
          <a:off x="3467100" y="36004500"/>
          <a:ext cx="1209675" cy="800100"/>
        </a:xfrm>
        <a:prstGeom prst="rect">
          <a:avLst/>
        </a:prstGeom>
        <a:noFill/>
        <a:ln w="9525">
          <a:noFill/>
          <a:miter lim="800000"/>
          <a:headEnd/>
          <a:tailEnd/>
        </a:ln>
      </xdr:spPr>
    </xdr:pic>
    <xdr:clientData/>
  </xdr:twoCellAnchor>
  <xdr:twoCellAnchor editAs="oneCell">
    <xdr:from>
      <xdr:col>3</xdr:col>
      <xdr:colOff>57150</xdr:colOff>
      <xdr:row>45</xdr:row>
      <xdr:rowOff>57150</xdr:rowOff>
    </xdr:from>
    <xdr:to>
      <xdr:col>3</xdr:col>
      <xdr:colOff>1266825</xdr:colOff>
      <xdr:row>45</xdr:row>
      <xdr:rowOff>857250</xdr:rowOff>
    </xdr:to>
    <xdr:pic>
      <xdr:nvPicPr>
        <xdr:cNvPr id="17733" name="Рисунок 26" descr="202.jpg">
          <a:extLst>
            <a:ext uri="{FF2B5EF4-FFF2-40B4-BE49-F238E27FC236}">
              <a16:creationId xmlns="" xmlns:a16="http://schemas.microsoft.com/office/drawing/2014/main" id="{00000000-0008-0000-1000-000045450000}"/>
            </a:ext>
          </a:extLst>
        </xdr:cNvPr>
        <xdr:cNvPicPr>
          <a:picLocks noChangeAspect="1"/>
        </xdr:cNvPicPr>
      </xdr:nvPicPr>
      <xdr:blipFill>
        <a:blip xmlns:r="http://schemas.openxmlformats.org/officeDocument/2006/relationships" r:embed="rId21" cstate="print"/>
        <a:srcRect/>
        <a:stretch>
          <a:fillRect/>
        </a:stretch>
      </xdr:blipFill>
      <xdr:spPr bwMode="auto">
        <a:xfrm>
          <a:off x="3152775" y="36918900"/>
          <a:ext cx="1209675" cy="800100"/>
        </a:xfrm>
        <a:prstGeom prst="rect">
          <a:avLst/>
        </a:prstGeom>
        <a:noFill/>
        <a:ln w="9525">
          <a:noFill/>
          <a:miter lim="800000"/>
          <a:headEnd/>
          <a:tailEnd/>
        </a:ln>
      </xdr:spPr>
    </xdr:pic>
    <xdr:clientData/>
  </xdr:twoCellAnchor>
  <xdr:twoCellAnchor editAs="oneCell">
    <xdr:from>
      <xdr:col>3</xdr:col>
      <xdr:colOff>57150</xdr:colOff>
      <xdr:row>46</xdr:row>
      <xdr:rowOff>47625</xdr:rowOff>
    </xdr:from>
    <xdr:to>
      <xdr:col>3</xdr:col>
      <xdr:colOff>1266825</xdr:colOff>
      <xdr:row>46</xdr:row>
      <xdr:rowOff>847725</xdr:rowOff>
    </xdr:to>
    <xdr:pic>
      <xdr:nvPicPr>
        <xdr:cNvPr id="17734" name="Рисунок 27" descr="203.jpg">
          <a:extLst>
            <a:ext uri="{FF2B5EF4-FFF2-40B4-BE49-F238E27FC236}">
              <a16:creationId xmlns="" xmlns:a16="http://schemas.microsoft.com/office/drawing/2014/main" id="{00000000-0008-0000-1000-000046450000}"/>
            </a:ext>
          </a:extLst>
        </xdr:cNvPr>
        <xdr:cNvPicPr>
          <a:picLocks noChangeAspect="1"/>
        </xdr:cNvPicPr>
      </xdr:nvPicPr>
      <xdr:blipFill>
        <a:blip xmlns:r="http://schemas.openxmlformats.org/officeDocument/2006/relationships" r:embed="rId22" cstate="print"/>
        <a:srcRect/>
        <a:stretch>
          <a:fillRect/>
        </a:stretch>
      </xdr:blipFill>
      <xdr:spPr bwMode="auto">
        <a:xfrm>
          <a:off x="3152775" y="37814250"/>
          <a:ext cx="1209675" cy="800100"/>
        </a:xfrm>
        <a:prstGeom prst="rect">
          <a:avLst/>
        </a:prstGeom>
        <a:noFill/>
        <a:ln w="9525">
          <a:noFill/>
          <a:miter lim="800000"/>
          <a:headEnd/>
          <a:tailEnd/>
        </a:ln>
      </xdr:spPr>
    </xdr:pic>
    <xdr:clientData/>
  </xdr:twoCellAnchor>
  <xdr:twoCellAnchor editAs="oneCell">
    <xdr:from>
      <xdr:col>3</xdr:col>
      <xdr:colOff>57150</xdr:colOff>
      <xdr:row>47</xdr:row>
      <xdr:rowOff>47625</xdr:rowOff>
    </xdr:from>
    <xdr:to>
      <xdr:col>3</xdr:col>
      <xdr:colOff>1266825</xdr:colOff>
      <xdr:row>47</xdr:row>
      <xdr:rowOff>847725</xdr:rowOff>
    </xdr:to>
    <xdr:pic>
      <xdr:nvPicPr>
        <xdr:cNvPr id="17735" name="Рисунок 28" descr="204.jpg">
          <a:extLst>
            <a:ext uri="{FF2B5EF4-FFF2-40B4-BE49-F238E27FC236}">
              <a16:creationId xmlns="" xmlns:a16="http://schemas.microsoft.com/office/drawing/2014/main" id="{00000000-0008-0000-1000-000047450000}"/>
            </a:ext>
          </a:extLst>
        </xdr:cNvPr>
        <xdr:cNvPicPr>
          <a:picLocks noChangeAspect="1"/>
        </xdr:cNvPicPr>
      </xdr:nvPicPr>
      <xdr:blipFill>
        <a:blip xmlns:r="http://schemas.openxmlformats.org/officeDocument/2006/relationships" r:embed="rId23" cstate="print"/>
        <a:srcRect/>
        <a:stretch>
          <a:fillRect/>
        </a:stretch>
      </xdr:blipFill>
      <xdr:spPr bwMode="auto">
        <a:xfrm>
          <a:off x="3152775" y="38719125"/>
          <a:ext cx="1209675" cy="800100"/>
        </a:xfrm>
        <a:prstGeom prst="rect">
          <a:avLst/>
        </a:prstGeom>
        <a:noFill/>
        <a:ln w="9525">
          <a:noFill/>
          <a:miter lim="800000"/>
          <a:headEnd/>
          <a:tailEnd/>
        </a:ln>
      </xdr:spPr>
    </xdr:pic>
    <xdr:clientData/>
  </xdr:twoCellAnchor>
  <xdr:twoCellAnchor editAs="oneCell">
    <xdr:from>
      <xdr:col>3</xdr:col>
      <xdr:colOff>57150</xdr:colOff>
      <xdr:row>48</xdr:row>
      <xdr:rowOff>47625</xdr:rowOff>
    </xdr:from>
    <xdr:to>
      <xdr:col>3</xdr:col>
      <xdr:colOff>1266825</xdr:colOff>
      <xdr:row>48</xdr:row>
      <xdr:rowOff>847725</xdr:rowOff>
    </xdr:to>
    <xdr:pic>
      <xdr:nvPicPr>
        <xdr:cNvPr id="17736" name="Рисунок 29" descr="205.jpg">
          <a:extLst>
            <a:ext uri="{FF2B5EF4-FFF2-40B4-BE49-F238E27FC236}">
              <a16:creationId xmlns="" xmlns:a16="http://schemas.microsoft.com/office/drawing/2014/main" id="{00000000-0008-0000-1000-000048450000}"/>
            </a:ext>
          </a:extLst>
        </xdr:cNvPr>
        <xdr:cNvPicPr>
          <a:picLocks noChangeAspect="1"/>
        </xdr:cNvPicPr>
      </xdr:nvPicPr>
      <xdr:blipFill>
        <a:blip xmlns:r="http://schemas.openxmlformats.org/officeDocument/2006/relationships" r:embed="rId24" cstate="print"/>
        <a:srcRect/>
        <a:stretch>
          <a:fillRect/>
        </a:stretch>
      </xdr:blipFill>
      <xdr:spPr bwMode="auto">
        <a:xfrm>
          <a:off x="3152775" y="39604950"/>
          <a:ext cx="1209675" cy="800100"/>
        </a:xfrm>
        <a:prstGeom prst="rect">
          <a:avLst/>
        </a:prstGeom>
        <a:noFill/>
        <a:ln w="9525">
          <a:noFill/>
          <a:miter lim="800000"/>
          <a:headEnd/>
          <a:tailEnd/>
        </a:ln>
      </xdr:spPr>
    </xdr:pic>
    <xdr:clientData/>
  </xdr:twoCellAnchor>
  <xdr:twoCellAnchor editAs="oneCell">
    <xdr:from>
      <xdr:col>3</xdr:col>
      <xdr:colOff>57150</xdr:colOff>
      <xdr:row>72</xdr:row>
      <xdr:rowOff>57150</xdr:rowOff>
    </xdr:from>
    <xdr:to>
      <xdr:col>3</xdr:col>
      <xdr:colOff>1266825</xdr:colOff>
      <xdr:row>72</xdr:row>
      <xdr:rowOff>857250</xdr:rowOff>
    </xdr:to>
    <xdr:pic>
      <xdr:nvPicPr>
        <xdr:cNvPr id="17737" name="Рисунок 30" descr="206.jpg">
          <a:extLst>
            <a:ext uri="{FF2B5EF4-FFF2-40B4-BE49-F238E27FC236}">
              <a16:creationId xmlns="" xmlns:a16="http://schemas.microsoft.com/office/drawing/2014/main" id="{00000000-0008-0000-1000-000049450000}"/>
            </a:ext>
          </a:extLst>
        </xdr:cNvPr>
        <xdr:cNvPicPr>
          <a:picLocks noChangeAspect="1"/>
        </xdr:cNvPicPr>
      </xdr:nvPicPr>
      <xdr:blipFill>
        <a:blip xmlns:r="http://schemas.openxmlformats.org/officeDocument/2006/relationships" r:embed="rId25" cstate="print"/>
        <a:srcRect/>
        <a:stretch>
          <a:fillRect/>
        </a:stretch>
      </xdr:blipFill>
      <xdr:spPr bwMode="auto">
        <a:xfrm>
          <a:off x="3152775" y="56245125"/>
          <a:ext cx="1209675" cy="800100"/>
        </a:xfrm>
        <a:prstGeom prst="rect">
          <a:avLst/>
        </a:prstGeom>
        <a:noFill/>
        <a:ln w="9525">
          <a:noFill/>
          <a:miter lim="800000"/>
          <a:headEnd/>
          <a:tailEnd/>
        </a:ln>
      </xdr:spPr>
    </xdr:pic>
    <xdr:clientData/>
  </xdr:twoCellAnchor>
  <xdr:twoCellAnchor editAs="oneCell">
    <xdr:from>
      <xdr:col>3</xdr:col>
      <xdr:colOff>47625</xdr:colOff>
      <xdr:row>74</xdr:row>
      <xdr:rowOff>47625</xdr:rowOff>
    </xdr:from>
    <xdr:to>
      <xdr:col>3</xdr:col>
      <xdr:colOff>1257300</xdr:colOff>
      <xdr:row>74</xdr:row>
      <xdr:rowOff>847725</xdr:rowOff>
    </xdr:to>
    <xdr:pic>
      <xdr:nvPicPr>
        <xdr:cNvPr id="17738" name="Рисунок 31" descr="207.jpg">
          <a:extLst>
            <a:ext uri="{FF2B5EF4-FFF2-40B4-BE49-F238E27FC236}">
              <a16:creationId xmlns="" xmlns:a16="http://schemas.microsoft.com/office/drawing/2014/main" id="{00000000-0008-0000-1000-00004A450000}"/>
            </a:ext>
          </a:extLst>
        </xdr:cNvPr>
        <xdr:cNvPicPr>
          <a:picLocks noChangeAspect="1"/>
        </xdr:cNvPicPr>
      </xdr:nvPicPr>
      <xdr:blipFill>
        <a:blip xmlns:r="http://schemas.openxmlformats.org/officeDocument/2006/relationships" r:embed="rId26" cstate="print"/>
        <a:srcRect/>
        <a:stretch>
          <a:fillRect/>
        </a:stretch>
      </xdr:blipFill>
      <xdr:spPr bwMode="auto">
        <a:xfrm>
          <a:off x="3143250" y="58102500"/>
          <a:ext cx="1209675" cy="800100"/>
        </a:xfrm>
        <a:prstGeom prst="rect">
          <a:avLst/>
        </a:prstGeom>
        <a:noFill/>
        <a:ln w="9525">
          <a:noFill/>
          <a:miter lim="800000"/>
          <a:headEnd/>
          <a:tailEnd/>
        </a:ln>
      </xdr:spPr>
    </xdr:pic>
    <xdr:clientData/>
  </xdr:twoCellAnchor>
  <xdr:twoCellAnchor editAs="oneCell">
    <xdr:from>
      <xdr:col>3</xdr:col>
      <xdr:colOff>57150</xdr:colOff>
      <xdr:row>79</xdr:row>
      <xdr:rowOff>38100</xdr:rowOff>
    </xdr:from>
    <xdr:to>
      <xdr:col>3</xdr:col>
      <xdr:colOff>1266825</xdr:colOff>
      <xdr:row>79</xdr:row>
      <xdr:rowOff>838200</xdr:rowOff>
    </xdr:to>
    <xdr:pic>
      <xdr:nvPicPr>
        <xdr:cNvPr id="17739" name="Рисунок 32" descr="208.jpg">
          <a:extLst>
            <a:ext uri="{FF2B5EF4-FFF2-40B4-BE49-F238E27FC236}">
              <a16:creationId xmlns="" xmlns:a16="http://schemas.microsoft.com/office/drawing/2014/main" id="{00000000-0008-0000-1000-00004B450000}"/>
            </a:ext>
          </a:extLst>
        </xdr:cNvPr>
        <xdr:cNvPicPr>
          <a:picLocks noChangeAspect="1"/>
        </xdr:cNvPicPr>
      </xdr:nvPicPr>
      <xdr:blipFill>
        <a:blip xmlns:r="http://schemas.openxmlformats.org/officeDocument/2006/relationships" r:embed="rId27" cstate="print"/>
        <a:srcRect/>
        <a:stretch>
          <a:fillRect/>
        </a:stretch>
      </xdr:blipFill>
      <xdr:spPr bwMode="auto">
        <a:xfrm>
          <a:off x="3152775" y="63465075"/>
          <a:ext cx="1209675" cy="800100"/>
        </a:xfrm>
        <a:prstGeom prst="rect">
          <a:avLst/>
        </a:prstGeom>
        <a:noFill/>
        <a:ln w="9525">
          <a:noFill/>
          <a:miter lim="800000"/>
          <a:headEnd/>
          <a:tailEnd/>
        </a:ln>
      </xdr:spPr>
    </xdr:pic>
    <xdr:clientData/>
  </xdr:twoCellAnchor>
  <xdr:twoCellAnchor editAs="oneCell">
    <xdr:from>
      <xdr:col>3</xdr:col>
      <xdr:colOff>57150</xdr:colOff>
      <xdr:row>78</xdr:row>
      <xdr:rowOff>47625</xdr:rowOff>
    </xdr:from>
    <xdr:to>
      <xdr:col>3</xdr:col>
      <xdr:colOff>1266825</xdr:colOff>
      <xdr:row>78</xdr:row>
      <xdr:rowOff>1400175</xdr:rowOff>
    </xdr:to>
    <xdr:pic>
      <xdr:nvPicPr>
        <xdr:cNvPr id="17740" name="Рисунок 33" descr="209.jpg">
          <a:extLst>
            <a:ext uri="{FF2B5EF4-FFF2-40B4-BE49-F238E27FC236}">
              <a16:creationId xmlns="" xmlns:a16="http://schemas.microsoft.com/office/drawing/2014/main" id="{00000000-0008-0000-1000-00004C450000}"/>
            </a:ext>
          </a:extLst>
        </xdr:cNvPr>
        <xdr:cNvPicPr>
          <a:picLocks noChangeAspect="1"/>
        </xdr:cNvPicPr>
      </xdr:nvPicPr>
      <xdr:blipFill>
        <a:blip xmlns:r="http://schemas.openxmlformats.org/officeDocument/2006/relationships" r:embed="rId28" cstate="print"/>
        <a:srcRect/>
        <a:stretch>
          <a:fillRect/>
        </a:stretch>
      </xdr:blipFill>
      <xdr:spPr bwMode="auto">
        <a:xfrm>
          <a:off x="3152775" y="62026800"/>
          <a:ext cx="1209675" cy="1352550"/>
        </a:xfrm>
        <a:prstGeom prst="rect">
          <a:avLst/>
        </a:prstGeom>
        <a:noFill/>
        <a:ln w="9525">
          <a:noFill/>
          <a:miter lim="800000"/>
          <a:headEnd/>
          <a:tailEnd/>
        </a:ln>
      </xdr:spPr>
    </xdr:pic>
    <xdr:clientData/>
  </xdr:twoCellAnchor>
  <xdr:twoCellAnchor editAs="oneCell">
    <xdr:from>
      <xdr:col>3</xdr:col>
      <xdr:colOff>66675</xdr:colOff>
      <xdr:row>81</xdr:row>
      <xdr:rowOff>57150</xdr:rowOff>
    </xdr:from>
    <xdr:to>
      <xdr:col>3</xdr:col>
      <xdr:colOff>1276350</xdr:colOff>
      <xdr:row>81</xdr:row>
      <xdr:rowOff>942975</xdr:rowOff>
    </xdr:to>
    <xdr:pic>
      <xdr:nvPicPr>
        <xdr:cNvPr id="17742" name="Рисунок 37" descr="213.jpg">
          <a:extLst>
            <a:ext uri="{FF2B5EF4-FFF2-40B4-BE49-F238E27FC236}">
              <a16:creationId xmlns="" xmlns:a16="http://schemas.microsoft.com/office/drawing/2014/main" id="{00000000-0008-0000-1000-00004E450000}"/>
            </a:ext>
          </a:extLst>
        </xdr:cNvPr>
        <xdr:cNvPicPr>
          <a:picLocks noChangeAspect="1"/>
        </xdr:cNvPicPr>
      </xdr:nvPicPr>
      <xdr:blipFill>
        <a:blip xmlns:r="http://schemas.openxmlformats.org/officeDocument/2006/relationships" r:embed="rId29" cstate="print"/>
        <a:srcRect/>
        <a:stretch>
          <a:fillRect/>
        </a:stretch>
      </xdr:blipFill>
      <xdr:spPr bwMode="auto">
        <a:xfrm>
          <a:off x="3162300" y="65779650"/>
          <a:ext cx="1209675" cy="885825"/>
        </a:xfrm>
        <a:prstGeom prst="rect">
          <a:avLst/>
        </a:prstGeom>
        <a:noFill/>
        <a:ln w="9525">
          <a:noFill/>
          <a:miter lim="800000"/>
          <a:headEnd/>
          <a:tailEnd/>
        </a:ln>
      </xdr:spPr>
    </xdr:pic>
    <xdr:clientData/>
  </xdr:twoCellAnchor>
  <xdr:twoCellAnchor editAs="oneCell">
    <xdr:from>
      <xdr:col>3</xdr:col>
      <xdr:colOff>47625</xdr:colOff>
      <xdr:row>82</xdr:row>
      <xdr:rowOff>38100</xdr:rowOff>
    </xdr:from>
    <xdr:to>
      <xdr:col>3</xdr:col>
      <xdr:colOff>1257300</xdr:colOff>
      <xdr:row>82</xdr:row>
      <xdr:rowOff>923925</xdr:rowOff>
    </xdr:to>
    <xdr:pic>
      <xdr:nvPicPr>
        <xdr:cNvPr id="17743" name="Рисунок 38" descr="214.jpg">
          <a:extLst>
            <a:ext uri="{FF2B5EF4-FFF2-40B4-BE49-F238E27FC236}">
              <a16:creationId xmlns="" xmlns:a16="http://schemas.microsoft.com/office/drawing/2014/main" id="{00000000-0008-0000-1000-00004F450000}"/>
            </a:ext>
          </a:extLst>
        </xdr:cNvPr>
        <xdr:cNvPicPr>
          <a:picLocks noChangeAspect="1"/>
        </xdr:cNvPicPr>
      </xdr:nvPicPr>
      <xdr:blipFill>
        <a:blip xmlns:r="http://schemas.openxmlformats.org/officeDocument/2006/relationships" r:embed="rId30" cstate="print"/>
        <a:srcRect/>
        <a:stretch>
          <a:fillRect/>
        </a:stretch>
      </xdr:blipFill>
      <xdr:spPr bwMode="auto">
        <a:xfrm>
          <a:off x="3143250" y="66741675"/>
          <a:ext cx="1209675" cy="885825"/>
        </a:xfrm>
        <a:prstGeom prst="rect">
          <a:avLst/>
        </a:prstGeom>
        <a:noFill/>
        <a:ln w="9525">
          <a:noFill/>
          <a:miter lim="800000"/>
          <a:headEnd/>
          <a:tailEnd/>
        </a:ln>
      </xdr:spPr>
    </xdr:pic>
    <xdr:clientData/>
  </xdr:twoCellAnchor>
  <xdr:twoCellAnchor editAs="oneCell">
    <xdr:from>
      <xdr:col>3</xdr:col>
      <xdr:colOff>47625</xdr:colOff>
      <xdr:row>36</xdr:row>
      <xdr:rowOff>0</xdr:rowOff>
    </xdr:from>
    <xdr:to>
      <xdr:col>3</xdr:col>
      <xdr:colOff>1276350</xdr:colOff>
      <xdr:row>36</xdr:row>
      <xdr:rowOff>923925</xdr:rowOff>
    </xdr:to>
    <xdr:pic>
      <xdr:nvPicPr>
        <xdr:cNvPr id="17756" name="Picture 134" descr="DSC00148">
          <a:extLst>
            <a:ext uri="{FF2B5EF4-FFF2-40B4-BE49-F238E27FC236}">
              <a16:creationId xmlns="" xmlns:a16="http://schemas.microsoft.com/office/drawing/2014/main" id="{00000000-0008-0000-1000-00005C45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43250" y="29708475"/>
          <a:ext cx="1228725" cy="923925"/>
        </a:xfrm>
        <a:prstGeom prst="rect">
          <a:avLst/>
        </a:prstGeom>
        <a:noFill/>
        <a:ln w="9525">
          <a:noFill/>
          <a:miter lim="800000"/>
          <a:headEnd/>
          <a:tailEnd/>
        </a:ln>
      </xdr:spPr>
    </xdr:pic>
    <xdr:clientData/>
  </xdr:twoCellAnchor>
  <xdr:twoCellAnchor editAs="oneCell">
    <xdr:from>
      <xdr:col>3</xdr:col>
      <xdr:colOff>47625</xdr:colOff>
      <xdr:row>36</xdr:row>
      <xdr:rowOff>0</xdr:rowOff>
    </xdr:from>
    <xdr:to>
      <xdr:col>3</xdr:col>
      <xdr:colOff>1276350</xdr:colOff>
      <xdr:row>36</xdr:row>
      <xdr:rowOff>923925</xdr:rowOff>
    </xdr:to>
    <xdr:pic>
      <xdr:nvPicPr>
        <xdr:cNvPr id="17757" name="Picture 135" descr="DSC00149">
          <a:extLst>
            <a:ext uri="{FF2B5EF4-FFF2-40B4-BE49-F238E27FC236}">
              <a16:creationId xmlns="" xmlns:a16="http://schemas.microsoft.com/office/drawing/2014/main" id="{00000000-0008-0000-1000-00005D45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3143250" y="29708475"/>
          <a:ext cx="1228725" cy="923925"/>
        </a:xfrm>
        <a:prstGeom prst="rect">
          <a:avLst/>
        </a:prstGeom>
        <a:noFill/>
        <a:ln w="9525">
          <a:noFill/>
          <a:miter lim="800000"/>
          <a:headEnd/>
          <a:tailEnd/>
        </a:ln>
      </xdr:spPr>
    </xdr:pic>
    <xdr:clientData/>
  </xdr:twoCellAnchor>
  <xdr:twoCellAnchor editAs="oneCell">
    <xdr:from>
      <xdr:col>3</xdr:col>
      <xdr:colOff>47625</xdr:colOff>
      <xdr:row>36</xdr:row>
      <xdr:rowOff>0</xdr:rowOff>
    </xdr:from>
    <xdr:to>
      <xdr:col>3</xdr:col>
      <xdr:colOff>1276350</xdr:colOff>
      <xdr:row>36</xdr:row>
      <xdr:rowOff>923925</xdr:rowOff>
    </xdr:to>
    <xdr:pic>
      <xdr:nvPicPr>
        <xdr:cNvPr id="17758" name="Picture 136" descr="DSC00152">
          <a:extLst>
            <a:ext uri="{FF2B5EF4-FFF2-40B4-BE49-F238E27FC236}">
              <a16:creationId xmlns="" xmlns:a16="http://schemas.microsoft.com/office/drawing/2014/main" id="{00000000-0008-0000-1000-00005E45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3143250" y="29708475"/>
          <a:ext cx="1228725" cy="923925"/>
        </a:xfrm>
        <a:prstGeom prst="rect">
          <a:avLst/>
        </a:prstGeom>
        <a:noFill/>
        <a:ln w="9525">
          <a:noFill/>
          <a:miter lim="800000"/>
          <a:headEnd/>
          <a:tailEnd/>
        </a:ln>
      </xdr:spPr>
    </xdr:pic>
    <xdr:clientData/>
  </xdr:twoCellAnchor>
  <xdr:twoCellAnchor editAs="oneCell">
    <xdr:from>
      <xdr:col>3</xdr:col>
      <xdr:colOff>38100</xdr:colOff>
      <xdr:row>49</xdr:row>
      <xdr:rowOff>0</xdr:rowOff>
    </xdr:from>
    <xdr:to>
      <xdr:col>3</xdr:col>
      <xdr:colOff>1266825</xdr:colOff>
      <xdr:row>49</xdr:row>
      <xdr:rowOff>923925</xdr:rowOff>
    </xdr:to>
    <xdr:pic>
      <xdr:nvPicPr>
        <xdr:cNvPr id="17759" name="Picture 137" descr="DSC00148">
          <a:extLst>
            <a:ext uri="{FF2B5EF4-FFF2-40B4-BE49-F238E27FC236}">
              <a16:creationId xmlns="" xmlns:a16="http://schemas.microsoft.com/office/drawing/2014/main" id="{00000000-0008-0000-1000-00005F45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33725" y="40452675"/>
          <a:ext cx="1228725" cy="923925"/>
        </a:xfrm>
        <a:prstGeom prst="rect">
          <a:avLst/>
        </a:prstGeom>
        <a:noFill/>
        <a:ln w="9525">
          <a:noFill/>
          <a:miter lim="800000"/>
          <a:headEnd/>
          <a:tailEnd/>
        </a:ln>
      </xdr:spPr>
    </xdr:pic>
    <xdr:clientData/>
  </xdr:twoCellAnchor>
  <xdr:twoCellAnchor editAs="oneCell">
    <xdr:from>
      <xdr:col>3</xdr:col>
      <xdr:colOff>47625</xdr:colOff>
      <xdr:row>49</xdr:row>
      <xdr:rowOff>0</xdr:rowOff>
    </xdr:from>
    <xdr:to>
      <xdr:col>3</xdr:col>
      <xdr:colOff>1276350</xdr:colOff>
      <xdr:row>49</xdr:row>
      <xdr:rowOff>923925</xdr:rowOff>
    </xdr:to>
    <xdr:pic>
      <xdr:nvPicPr>
        <xdr:cNvPr id="17760" name="Picture 138" descr="DSC00150">
          <a:extLst>
            <a:ext uri="{FF2B5EF4-FFF2-40B4-BE49-F238E27FC236}">
              <a16:creationId xmlns="" xmlns:a16="http://schemas.microsoft.com/office/drawing/2014/main" id="{00000000-0008-0000-1000-00006045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3143250" y="40452675"/>
          <a:ext cx="1228725" cy="923925"/>
        </a:xfrm>
        <a:prstGeom prst="rect">
          <a:avLst/>
        </a:prstGeom>
        <a:noFill/>
        <a:ln w="9525">
          <a:noFill/>
          <a:miter lim="800000"/>
          <a:headEnd/>
          <a:tailEnd/>
        </a:ln>
      </xdr:spPr>
    </xdr:pic>
    <xdr:clientData/>
  </xdr:twoCellAnchor>
  <xdr:twoCellAnchor editAs="oneCell">
    <xdr:from>
      <xdr:col>3</xdr:col>
      <xdr:colOff>47625</xdr:colOff>
      <xdr:row>49</xdr:row>
      <xdr:rowOff>38100</xdr:rowOff>
    </xdr:from>
    <xdr:to>
      <xdr:col>3</xdr:col>
      <xdr:colOff>1276350</xdr:colOff>
      <xdr:row>49</xdr:row>
      <xdr:rowOff>962025</xdr:rowOff>
    </xdr:to>
    <xdr:pic>
      <xdr:nvPicPr>
        <xdr:cNvPr id="17761" name="Picture 140" descr="DSC00155">
          <a:extLst>
            <a:ext uri="{FF2B5EF4-FFF2-40B4-BE49-F238E27FC236}">
              <a16:creationId xmlns="" xmlns:a16="http://schemas.microsoft.com/office/drawing/2014/main" id="{00000000-0008-0000-1000-00006145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3143250" y="40490775"/>
          <a:ext cx="1228725" cy="923925"/>
        </a:xfrm>
        <a:prstGeom prst="rect">
          <a:avLst/>
        </a:prstGeom>
        <a:noFill/>
        <a:ln w="9525">
          <a:noFill/>
          <a:miter lim="800000"/>
          <a:headEnd/>
          <a:tailEnd/>
        </a:ln>
      </xdr:spPr>
    </xdr:pic>
    <xdr:clientData/>
  </xdr:twoCellAnchor>
  <xdr:twoCellAnchor editAs="oneCell">
    <xdr:from>
      <xdr:col>3</xdr:col>
      <xdr:colOff>57150</xdr:colOff>
      <xdr:row>23</xdr:row>
      <xdr:rowOff>38100</xdr:rowOff>
    </xdr:from>
    <xdr:to>
      <xdr:col>3</xdr:col>
      <xdr:colOff>1285875</xdr:colOff>
      <xdr:row>23</xdr:row>
      <xdr:rowOff>962025</xdr:rowOff>
    </xdr:to>
    <xdr:pic>
      <xdr:nvPicPr>
        <xdr:cNvPr id="17762" name="Picture 141" descr="DSC00154">
          <a:extLst>
            <a:ext uri="{FF2B5EF4-FFF2-40B4-BE49-F238E27FC236}">
              <a16:creationId xmlns="" xmlns:a16="http://schemas.microsoft.com/office/drawing/2014/main" id="{00000000-0008-0000-1000-00006245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3152775" y="18630900"/>
          <a:ext cx="1228725" cy="923925"/>
        </a:xfrm>
        <a:prstGeom prst="rect">
          <a:avLst/>
        </a:prstGeom>
        <a:noFill/>
        <a:ln w="9525">
          <a:noFill/>
          <a:miter lim="800000"/>
          <a:headEnd/>
          <a:tailEnd/>
        </a:ln>
      </xdr:spPr>
    </xdr:pic>
    <xdr:clientData/>
  </xdr:twoCellAnchor>
  <xdr:twoCellAnchor editAs="oneCell">
    <xdr:from>
      <xdr:col>3</xdr:col>
      <xdr:colOff>66675</xdr:colOff>
      <xdr:row>12</xdr:row>
      <xdr:rowOff>66675</xdr:rowOff>
    </xdr:from>
    <xdr:to>
      <xdr:col>3</xdr:col>
      <xdr:colOff>1247775</xdr:colOff>
      <xdr:row>12</xdr:row>
      <xdr:rowOff>962025</xdr:rowOff>
    </xdr:to>
    <xdr:pic>
      <xdr:nvPicPr>
        <xdr:cNvPr id="17763" name="Picture 1" descr="变压器J83">
          <a:extLst>
            <a:ext uri="{FF2B5EF4-FFF2-40B4-BE49-F238E27FC236}">
              <a16:creationId xmlns="" xmlns:a16="http://schemas.microsoft.com/office/drawing/2014/main" id="{00000000-0008-0000-1000-00006345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3162300" y="8553450"/>
          <a:ext cx="1181100" cy="895350"/>
        </a:xfrm>
        <a:prstGeom prst="rect">
          <a:avLst/>
        </a:prstGeom>
        <a:noFill/>
        <a:ln w="9525">
          <a:noFill/>
          <a:miter lim="800000"/>
          <a:headEnd/>
          <a:tailEnd/>
        </a:ln>
      </xdr:spPr>
    </xdr:pic>
    <xdr:clientData/>
  </xdr:twoCellAnchor>
  <xdr:twoCellAnchor editAs="oneCell">
    <xdr:from>
      <xdr:col>3</xdr:col>
      <xdr:colOff>66675</xdr:colOff>
      <xdr:row>75</xdr:row>
      <xdr:rowOff>38100</xdr:rowOff>
    </xdr:from>
    <xdr:to>
      <xdr:col>3</xdr:col>
      <xdr:colOff>1276350</xdr:colOff>
      <xdr:row>76</xdr:row>
      <xdr:rowOff>704850</xdr:rowOff>
    </xdr:to>
    <xdr:pic>
      <xdr:nvPicPr>
        <xdr:cNvPr id="17764" name="Рисунок 34" descr="210.jpg">
          <a:extLst>
            <a:ext uri="{FF2B5EF4-FFF2-40B4-BE49-F238E27FC236}">
              <a16:creationId xmlns="" xmlns:a16="http://schemas.microsoft.com/office/drawing/2014/main" id="{00000000-0008-0000-1000-000064450000}"/>
            </a:ext>
          </a:extLst>
        </xdr:cNvPr>
        <xdr:cNvPicPr>
          <a:picLocks noChangeAspect="1"/>
        </xdr:cNvPicPr>
      </xdr:nvPicPr>
      <xdr:blipFill>
        <a:blip xmlns:r="http://schemas.openxmlformats.org/officeDocument/2006/relationships" r:embed="rId38" cstate="print"/>
        <a:srcRect/>
        <a:stretch>
          <a:fillRect/>
        </a:stretch>
      </xdr:blipFill>
      <xdr:spPr bwMode="auto">
        <a:xfrm>
          <a:off x="3162300" y="58997850"/>
          <a:ext cx="1209675" cy="1352550"/>
        </a:xfrm>
        <a:prstGeom prst="rect">
          <a:avLst/>
        </a:prstGeom>
        <a:noFill/>
        <a:ln w="9525">
          <a:noFill/>
          <a:miter lim="800000"/>
          <a:headEnd/>
          <a:tailEnd/>
        </a:ln>
      </xdr:spPr>
    </xdr:pic>
    <xdr:clientData/>
  </xdr:twoCellAnchor>
  <xdr:twoCellAnchor editAs="oneCell">
    <xdr:from>
      <xdr:col>3</xdr:col>
      <xdr:colOff>57150</xdr:colOff>
      <xdr:row>77</xdr:row>
      <xdr:rowOff>47625</xdr:rowOff>
    </xdr:from>
    <xdr:to>
      <xdr:col>3</xdr:col>
      <xdr:colOff>1266825</xdr:colOff>
      <xdr:row>77</xdr:row>
      <xdr:rowOff>1400175</xdr:rowOff>
    </xdr:to>
    <xdr:pic>
      <xdr:nvPicPr>
        <xdr:cNvPr id="17765" name="Рисунок 33" descr="209.jpg">
          <a:extLst>
            <a:ext uri="{FF2B5EF4-FFF2-40B4-BE49-F238E27FC236}">
              <a16:creationId xmlns="" xmlns:a16="http://schemas.microsoft.com/office/drawing/2014/main" id="{00000000-0008-0000-1000-000065450000}"/>
            </a:ext>
          </a:extLst>
        </xdr:cNvPr>
        <xdr:cNvPicPr>
          <a:picLocks noChangeAspect="1"/>
        </xdr:cNvPicPr>
      </xdr:nvPicPr>
      <xdr:blipFill>
        <a:blip xmlns:r="http://schemas.openxmlformats.org/officeDocument/2006/relationships" r:embed="rId28" cstate="print"/>
        <a:srcRect/>
        <a:stretch>
          <a:fillRect/>
        </a:stretch>
      </xdr:blipFill>
      <xdr:spPr bwMode="auto">
        <a:xfrm>
          <a:off x="3152775" y="60493275"/>
          <a:ext cx="1209675" cy="1352550"/>
        </a:xfrm>
        <a:prstGeom prst="rect">
          <a:avLst/>
        </a:prstGeom>
        <a:noFill/>
        <a:ln w="9525">
          <a:noFill/>
          <a:miter lim="800000"/>
          <a:headEnd/>
          <a:tailEnd/>
        </a:ln>
      </xdr:spPr>
    </xdr:pic>
    <xdr:clientData/>
  </xdr:twoCellAnchor>
  <xdr:twoCellAnchor editAs="oneCell">
    <xdr:from>
      <xdr:col>3</xdr:col>
      <xdr:colOff>47625</xdr:colOff>
      <xdr:row>36</xdr:row>
      <xdr:rowOff>47625</xdr:rowOff>
    </xdr:from>
    <xdr:to>
      <xdr:col>3</xdr:col>
      <xdr:colOff>1276350</xdr:colOff>
      <xdr:row>36</xdr:row>
      <xdr:rowOff>952500</xdr:rowOff>
    </xdr:to>
    <xdr:pic>
      <xdr:nvPicPr>
        <xdr:cNvPr id="17766" name="Picture 130" descr="DSC00120">
          <a:extLst>
            <a:ext uri="{FF2B5EF4-FFF2-40B4-BE49-F238E27FC236}">
              <a16:creationId xmlns="" xmlns:a16="http://schemas.microsoft.com/office/drawing/2014/main" id="{00000000-0008-0000-1000-00006645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143250" y="29756100"/>
          <a:ext cx="1228725" cy="904875"/>
        </a:xfrm>
        <a:prstGeom prst="rect">
          <a:avLst/>
        </a:prstGeom>
        <a:noFill/>
        <a:ln w="9525">
          <a:noFill/>
          <a:miter lim="800000"/>
          <a:headEnd/>
          <a:tailEnd/>
        </a:ln>
      </xdr:spPr>
    </xdr:pic>
    <xdr:clientData/>
  </xdr:twoCellAnchor>
  <xdr:twoCellAnchor editAs="oneCell">
    <xdr:from>
      <xdr:col>3</xdr:col>
      <xdr:colOff>47625</xdr:colOff>
      <xdr:row>38</xdr:row>
      <xdr:rowOff>47625</xdr:rowOff>
    </xdr:from>
    <xdr:to>
      <xdr:col>3</xdr:col>
      <xdr:colOff>1276350</xdr:colOff>
      <xdr:row>38</xdr:row>
      <xdr:rowOff>952500</xdr:rowOff>
    </xdr:to>
    <xdr:pic>
      <xdr:nvPicPr>
        <xdr:cNvPr id="17767" name="Picture 131" descr="DSC00130">
          <a:extLst>
            <a:ext uri="{FF2B5EF4-FFF2-40B4-BE49-F238E27FC236}">
              <a16:creationId xmlns="" xmlns:a16="http://schemas.microsoft.com/office/drawing/2014/main" id="{00000000-0008-0000-1000-00006745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3143250" y="31699200"/>
          <a:ext cx="1228725" cy="904875"/>
        </a:xfrm>
        <a:prstGeom prst="rect">
          <a:avLst/>
        </a:prstGeom>
        <a:noFill/>
        <a:ln w="9525">
          <a:noFill/>
          <a:miter lim="800000"/>
          <a:headEnd/>
          <a:tailEnd/>
        </a:ln>
      </xdr:spPr>
    </xdr:pic>
    <xdr:clientData/>
  </xdr:twoCellAnchor>
  <xdr:twoCellAnchor editAs="oneCell">
    <xdr:from>
      <xdr:col>3</xdr:col>
      <xdr:colOff>47625</xdr:colOff>
      <xdr:row>39</xdr:row>
      <xdr:rowOff>47625</xdr:rowOff>
    </xdr:from>
    <xdr:to>
      <xdr:col>3</xdr:col>
      <xdr:colOff>1276350</xdr:colOff>
      <xdr:row>39</xdr:row>
      <xdr:rowOff>971550</xdr:rowOff>
    </xdr:to>
    <xdr:pic>
      <xdr:nvPicPr>
        <xdr:cNvPr id="17768" name="Picture 132" descr="DSC00139y">
          <a:extLst>
            <a:ext uri="{FF2B5EF4-FFF2-40B4-BE49-F238E27FC236}">
              <a16:creationId xmlns="" xmlns:a16="http://schemas.microsoft.com/office/drawing/2014/main" id="{00000000-0008-0000-1000-000068450000}"/>
            </a:ext>
          </a:extLst>
        </xdr:cNvPr>
        <xdr:cNvPicPr>
          <a:picLocks noChangeAspect="1" noChangeArrowheads="1"/>
        </xdr:cNvPicPr>
      </xdr:nvPicPr>
      <xdr:blipFill>
        <a:blip xmlns:r="http://schemas.openxmlformats.org/officeDocument/2006/relationships" r:embed="rId41" cstate="print"/>
        <a:srcRect/>
        <a:stretch>
          <a:fillRect/>
        </a:stretch>
      </xdr:blipFill>
      <xdr:spPr bwMode="auto">
        <a:xfrm>
          <a:off x="3143250" y="32689800"/>
          <a:ext cx="1228725" cy="923925"/>
        </a:xfrm>
        <a:prstGeom prst="rect">
          <a:avLst/>
        </a:prstGeom>
        <a:noFill/>
        <a:ln w="9525">
          <a:noFill/>
          <a:miter lim="800000"/>
          <a:headEnd/>
          <a:tailEnd/>
        </a:ln>
      </xdr:spPr>
    </xdr:pic>
    <xdr:clientData/>
  </xdr:twoCellAnchor>
  <xdr:twoCellAnchor editAs="oneCell">
    <xdr:from>
      <xdr:col>3</xdr:col>
      <xdr:colOff>47625</xdr:colOff>
      <xdr:row>40</xdr:row>
      <xdr:rowOff>38100</xdr:rowOff>
    </xdr:from>
    <xdr:to>
      <xdr:col>3</xdr:col>
      <xdr:colOff>1276350</xdr:colOff>
      <xdr:row>40</xdr:row>
      <xdr:rowOff>962025</xdr:rowOff>
    </xdr:to>
    <xdr:pic>
      <xdr:nvPicPr>
        <xdr:cNvPr id="17769" name="Picture 133" descr="DSC00139">
          <a:extLst>
            <a:ext uri="{FF2B5EF4-FFF2-40B4-BE49-F238E27FC236}">
              <a16:creationId xmlns="" xmlns:a16="http://schemas.microsoft.com/office/drawing/2014/main" id="{00000000-0008-0000-1000-000069450000}"/>
            </a:ext>
          </a:extLst>
        </xdr:cNvPr>
        <xdr:cNvPicPr>
          <a:picLocks noChangeAspect="1" noChangeArrowheads="1"/>
        </xdr:cNvPicPr>
      </xdr:nvPicPr>
      <xdr:blipFill>
        <a:blip xmlns:r="http://schemas.openxmlformats.org/officeDocument/2006/relationships" r:embed="rId42" cstate="print"/>
        <a:srcRect/>
        <a:stretch>
          <a:fillRect/>
        </a:stretch>
      </xdr:blipFill>
      <xdr:spPr bwMode="auto">
        <a:xfrm>
          <a:off x="3143250" y="33708975"/>
          <a:ext cx="1228725" cy="923925"/>
        </a:xfrm>
        <a:prstGeom prst="rect">
          <a:avLst/>
        </a:prstGeom>
        <a:noFill/>
        <a:ln w="9525">
          <a:noFill/>
          <a:miter lim="800000"/>
          <a:headEnd/>
          <a:tailEnd/>
        </a:ln>
      </xdr:spPr>
    </xdr:pic>
    <xdr:clientData/>
  </xdr:twoCellAnchor>
  <xdr:twoCellAnchor editAs="oneCell">
    <xdr:from>
      <xdr:col>3</xdr:col>
      <xdr:colOff>38100</xdr:colOff>
      <xdr:row>13</xdr:row>
      <xdr:rowOff>47625</xdr:rowOff>
    </xdr:from>
    <xdr:to>
      <xdr:col>3</xdr:col>
      <xdr:colOff>1285875</xdr:colOff>
      <xdr:row>13</xdr:row>
      <xdr:rowOff>981075</xdr:rowOff>
    </xdr:to>
    <xdr:pic>
      <xdr:nvPicPr>
        <xdr:cNvPr id="17770" name="Рисунок 64" descr="022.jpg">
          <a:extLst>
            <a:ext uri="{FF2B5EF4-FFF2-40B4-BE49-F238E27FC236}">
              <a16:creationId xmlns="" xmlns:a16="http://schemas.microsoft.com/office/drawing/2014/main" id="{00000000-0008-0000-1000-00006A450000}"/>
            </a:ext>
          </a:extLst>
        </xdr:cNvPr>
        <xdr:cNvPicPr>
          <a:picLocks noChangeAspect="1"/>
        </xdr:cNvPicPr>
      </xdr:nvPicPr>
      <xdr:blipFill>
        <a:blip xmlns:r="http://schemas.openxmlformats.org/officeDocument/2006/relationships" r:embed="rId43" cstate="print"/>
        <a:srcRect/>
        <a:stretch>
          <a:fillRect/>
        </a:stretch>
      </xdr:blipFill>
      <xdr:spPr bwMode="auto">
        <a:xfrm>
          <a:off x="3133725" y="9534525"/>
          <a:ext cx="1247775" cy="933450"/>
        </a:xfrm>
        <a:prstGeom prst="rect">
          <a:avLst/>
        </a:prstGeom>
        <a:noFill/>
        <a:ln w="9525">
          <a:noFill/>
          <a:miter lim="800000"/>
          <a:headEnd/>
          <a:tailEnd/>
        </a:ln>
      </xdr:spPr>
    </xdr:pic>
    <xdr:clientData/>
  </xdr:twoCellAnchor>
  <xdr:twoCellAnchor editAs="oneCell">
    <xdr:from>
      <xdr:col>3</xdr:col>
      <xdr:colOff>38100</xdr:colOff>
      <xdr:row>29</xdr:row>
      <xdr:rowOff>28575</xdr:rowOff>
    </xdr:from>
    <xdr:to>
      <xdr:col>3</xdr:col>
      <xdr:colOff>1285875</xdr:colOff>
      <xdr:row>29</xdr:row>
      <xdr:rowOff>962025</xdr:rowOff>
    </xdr:to>
    <xdr:pic>
      <xdr:nvPicPr>
        <xdr:cNvPr id="17771" name="Рисунок 65" descr="022.jpg">
          <a:extLst>
            <a:ext uri="{FF2B5EF4-FFF2-40B4-BE49-F238E27FC236}">
              <a16:creationId xmlns="" xmlns:a16="http://schemas.microsoft.com/office/drawing/2014/main" id="{00000000-0008-0000-1000-00006B450000}"/>
            </a:ext>
          </a:extLst>
        </xdr:cNvPr>
        <xdr:cNvPicPr>
          <a:picLocks noChangeAspect="1"/>
        </xdr:cNvPicPr>
      </xdr:nvPicPr>
      <xdr:blipFill>
        <a:blip xmlns:r="http://schemas.openxmlformats.org/officeDocument/2006/relationships" r:embed="rId43" cstate="print"/>
        <a:srcRect/>
        <a:stretch>
          <a:fillRect/>
        </a:stretch>
      </xdr:blipFill>
      <xdr:spPr bwMode="auto">
        <a:xfrm>
          <a:off x="3133725" y="23841075"/>
          <a:ext cx="1247775" cy="933450"/>
        </a:xfrm>
        <a:prstGeom prst="rect">
          <a:avLst/>
        </a:prstGeom>
        <a:noFill/>
        <a:ln w="9525">
          <a:noFill/>
          <a:miter lim="800000"/>
          <a:headEnd/>
          <a:tailEnd/>
        </a:ln>
      </xdr:spPr>
    </xdr:pic>
    <xdr:clientData/>
  </xdr:twoCellAnchor>
  <xdr:twoCellAnchor editAs="oneCell">
    <xdr:from>
      <xdr:col>3</xdr:col>
      <xdr:colOff>47625</xdr:colOff>
      <xdr:row>51</xdr:row>
      <xdr:rowOff>47625</xdr:rowOff>
    </xdr:from>
    <xdr:to>
      <xdr:col>3</xdr:col>
      <xdr:colOff>1285875</xdr:colOff>
      <xdr:row>51</xdr:row>
      <xdr:rowOff>952500</xdr:rowOff>
    </xdr:to>
    <xdr:pic>
      <xdr:nvPicPr>
        <xdr:cNvPr id="17772" name="Picture 130" descr="DSC00120">
          <a:extLst>
            <a:ext uri="{FF2B5EF4-FFF2-40B4-BE49-F238E27FC236}">
              <a16:creationId xmlns="" xmlns:a16="http://schemas.microsoft.com/office/drawing/2014/main" id="{00000000-0008-0000-1000-00006C45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143250" y="41900475"/>
          <a:ext cx="1238250" cy="904875"/>
        </a:xfrm>
        <a:prstGeom prst="rect">
          <a:avLst/>
        </a:prstGeom>
        <a:noFill/>
        <a:ln w="9525">
          <a:noFill/>
          <a:miter lim="800000"/>
          <a:headEnd/>
          <a:tailEnd/>
        </a:ln>
      </xdr:spPr>
    </xdr:pic>
    <xdr:clientData/>
  </xdr:twoCellAnchor>
  <xdr:twoCellAnchor editAs="oneCell">
    <xdr:from>
      <xdr:col>3</xdr:col>
      <xdr:colOff>38100</xdr:colOff>
      <xdr:row>52</xdr:row>
      <xdr:rowOff>47625</xdr:rowOff>
    </xdr:from>
    <xdr:to>
      <xdr:col>3</xdr:col>
      <xdr:colOff>1266825</xdr:colOff>
      <xdr:row>52</xdr:row>
      <xdr:rowOff>952500</xdr:rowOff>
    </xdr:to>
    <xdr:pic>
      <xdr:nvPicPr>
        <xdr:cNvPr id="17773" name="Picture 131" descr="DSC00130">
          <a:extLst>
            <a:ext uri="{FF2B5EF4-FFF2-40B4-BE49-F238E27FC236}">
              <a16:creationId xmlns="" xmlns:a16="http://schemas.microsoft.com/office/drawing/2014/main" id="{00000000-0008-0000-1000-00006D45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3133725" y="42900600"/>
          <a:ext cx="1228725" cy="904875"/>
        </a:xfrm>
        <a:prstGeom prst="rect">
          <a:avLst/>
        </a:prstGeom>
        <a:noFill/>
        <a:ln w="9525">
          <a:noFill/>
          <a:miter lim="800000"/>
          <a:headEnd/>
          <a:tailEnd/>
        </a:ln>
      </xdr:spPr>
    </xdr:pic>
    <xdr:clientData/>
  </xdr:twoCellAnchor>
  <xdr:twoCellAnchor editAs="oneCell">
    <xdr:from>
      <xdr:col>3</xdr:col>
      <xdr:colOff>57150</xdr:colOff>
      <xdr:row>73</xdr:row>
      <xdr:rowOff>57150</xdr:rowOff>
    </xdr:from>
    <xdr:to>
      <xdr:col>3</xdr:col>
      <xdr:colOff>1266825</xdr:colOff>
      <xdr:row>73</xdr:row>
      <xdr:rowOff>857250</xdr:rowOff>
    </xdr:to>
    <xdr:pic>
      <xdr:nvPicPr>
        <xdr:cNvPr id="17774" name="Рисунок 30" descr="206.jpg">
          <a:extLst>
            <a:ext uri="{FF2B5EF4-FFF2-40B4-BE49-F238E27FC236}">
              <a16:creationId xmlns="" xmlns:a16="http://schemas.microsoft.com/office/drawing/2014/main" id="{00000000-0008-0000-1000-00006E450000}"/>
            </a:ext>
          </a:extLst>
        </xdr:cNvPr>
        <xdr:cNvPicPr>
          <a:picLocks noChangeAspect="1"/>
        </xdr:cNvPicPr>
      </xdr:nvPicPr>
      <xdr:blipFill>
        <a:blip xmlns:r="http://schemas.openxmlformats.org/officeDocument/2006/relationships" r:embed="rId25" cstate="print"/>
        <a:srcRect/>
        <a:stretch>
          <a:fillRect/>
        </a:stretch>
      </xdr:blipFill>
      <xdr:spPr bwMode="auto">
        <a:xfrm>
          <a:off x="3152775" y="57178575"/>
          <a:ext cx="1209675" cy="800100"/>
        </a:xfrm>
        <a:prstGeom prst="rect">
          <a:avLst/>
        </a:prstGeom>
        <a:noFill/>
        <a:ln w="9525">
          <a:noFill/>
          <a:miter lim="800000"/>
          <a:headEnd/>
          <a:tailEnd/>
        </a:ln>
      </xdr:spPr>
    </xdr:pic>
    <xdr:clientData/>
  </xdr:twoCellAnchor>
  <xdr:twoCellAnchor editAs="oneCell">
    <xdr:from>
      <xdr:col>3</xdr:col>
      <xdr:colOff>57150</xdr:colOff>
      <xdr:row>53</xdr:row>
      <xdr:rowOff>57150</xdr:rowOff>
    </xdr:from>
    <xdr:to>
      <xdr:col>3</xdr:col>
      <xdr:colOff>1238250</xdr:colOff>
      <xdr:row>53</xdr:row>
      <xdr:rowOff>952500</xdr:rowOff>
    </xdr:to>
    <xdr:pic>
      <xdr:nvPicPr>
        <xdr:cNvPr id="17775" name="Picture 1" descr="变压器J83">
          <a:extLst>
            <a:ext uri="{FF2B5EF4-FFF2-40B4-BE49-F238E27FC236}">
              <a16:creationId xmlns="" xmlns:a16="http://schemas.microsoft.com/office/drawing/2014/main" id="{00000000-0008-0000-1000-00006F45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3152775" y="43910250"/>
          <a:ext cx="1181100" cy="895350"/>
        </a:xfrm>
        <a:prstGeom prst="rect">
          <a:avLst/>
        </a:prstGeom>
        <a:noFill/>
        <a:ln w="9525">
          <a:noFill/>
          <a:miter lim="800000"/>
          <a:headEnd/>
          <a:tailEnd/>
        </a:ln>
      </xdr:spPr>
    </xdr:pic>
    <xdr:clientData/>
  </xdr:twoCellAnchor>
  <xdr:twoCellAnchor editAs="oneCell">
    <xdr:from>
      <xdr:col>3</xdr:col>
      <xdr:colOff>66675</xdr:colOff>
      <xdr:row>55</xdr:row>
      <xdr:rowOff>76200</xdr:rowOff>
    </xdr:from>
    <xdr:to>
      <xdr:col>3</xdr:col>
      <xdr:colOff>1257300</xdr:colOff>
      <xdr:row>55</xdr:row>
      <xdr:rowOff>952500</xdr:rowOff>
    </xdr:to>
    <xdr:pic>
      <xdr:nvPicPr>
        <xdr:cNvPr id="17776" name="Рисунок 1">
          <a:extLst>
            <a:ext uri="{FF2B5EF4-FFF2-40B4-BE49-F238E27FC236}">
              <a16:creationId xmlns="" xmlns:a16="http://schemas.microsoft.com/office/drawing/2014/main" id="{00000000-0008-0000-1000-000070450000}"/>
            </a:ext>
          </a:extLst>
        </xdr:cNvPr>
        <xdr:cNvPicPr>
          <a:picLocks noChangeAspect="1"/>
        </xdr:cNvPicPr>
      </xdr:nvPicPr>
      <xdr:blipFill>
        <a:blip xmlns:r="http://schemas.openxmlformats.org/officeDocument/2006/relationships" r:embed="rId44" cstate="print"/>
        <a:srcRect/>
        <a:stretch>
          <a:fillRect/>
        </a:stretch>
      </xdr:blipFill>
      <xdr:spPr bwMode="auto">
        <a:xfrm>
          <a:off x="3162300" y="45348525"/>
          <a:ext cx="1190625" cy="876300"/>
        </a:xfrm>
        <a:prstGeom prst="rect">
          <a:avLst/>
        </a:prstGeom>
        <a:noFill/>
        <a:ln w="9525">
          <a:noFill/>
          <a:miter lim="800000"/>
          <a:headEnd/>
          <a:tailEnd/>
        </a:ln>
      </xdr:spPr>
    </xdr:pic>
    <xdr:clientData/>
  </xdr:twoCellAnchor>
  <xdr:twoCellAnchor editAs="oneCell">
    <xdr:from>
      <xdr:col>3</xdr:col>
      <xdr:colOff>66675</xdr:colOff>
      <xdr:row>56</xdr:row>
      <xdr:rowOff>66675</xdr:rowOff>
    </xdr:from>
    <xdr:to>
      <xdr:col>3</xdr:col>
      <xdr:colOff>1257300</xdr:colOff>
      <xdr:row>56</xdr:row>
      <xdr:rowOff>942975</xdr:rowOff>
    </xdr:to>
    <xdr:pic>
      <xdr:nvPicPr>
        <xdr:cNvPr id="17777" name="Рисунок 73">
          <a:extLst>
            <a:ext uri="{FF2B5EF4-FFF2-40B4-BE49-F238E27FC236}">
              <a16:creationId xmlns="" xmlns:a16="http://schemas.microsoft.com/office/drawing/2014/main" id="{00000000-0008-0000-1000-000071450000}"/>
            </a:ext>
          </a:extLst>
        </xdr:cNvPr>
        <xdr:cNvPicPr>
          <a:picLocks noChangeAspect="1"/>
        </xdr:cNvPicPr>
      </xdr:nvPicPr>
      <xdr:blipFill>
        <a:blip xmlns:r="http://schemas.openxmlformats.org/officeDocument/2006/relationships" r:embed="rId44" cstate="print"/>
        <a:srcRect/>
        <a:stretch>
          <a:fillRect/>
        </a:stretch>
      </xdr:blipFill>
      <xdr:spPr bwMode="auto">
        <a:xfrm>
          <a:off x="3162300" y="46339125"/>
          <a:ext cx="1190625" cy="876300"/>
        </a:xfrm>
        <a:prstGeom prst="rect">
          <a:avLst/>
        </a:prstGeom>
        <a:noFill/>
        <a:ln w="9525">
          <a:noFill/>
          <a:miter lim="800000"/>
          <a:headEnd/>
          <a:tailEnd/>
        </a:ln>
      </xdr:spPr>
    </xdr:pic>
    <xdr:clientData/>
  </xdr:twoCellAnchor>
  <xdr:twoCellAnchor editAs="oneCell">
    <xdr:from>
      <xdr:col>3</xdr:col>
      <xdr:colOff>76200</xdr:colOff>
      <xdr:row>59</xdr:row>
      <xdr:rowOff>114300</xdr:rowOff>
    </xdr:from>
    <xdr:to>
      <xdr:col>3</xdr:col>
      <xdr:colOff>1247775</xdr:colOff>
      <xdr:row>59</xdr:row>
      <xdr:rowOff>952500</xdr:rowOff>
    </xdr:to>
    <xdr:pic>
      <xdr:nvPicPr>
        <xdr:cNvPr id="17778" name="Рисунок 2">
          <a:extLst>
            <a:ext uri="{FF2B5EF4-FFF2-40B4-BE49-F238E27FC236}">
              <a16:creationId xmlns="" xmlns:a16="http://schemas.microsoft.com/office/drawing/2014/main" id="{00000000-0008-0000-1000-000072450000}"/>
            </a:ext>
          </a:extLst>
        </xdr:cNvPr>
        <xdr:cNvPicPr>
          <a:picLocks noChangeAspect="1"/>
        </xdr:cNvPicPr>
      </xdr:nvPicPr>
      <xdr:blipFill>
        <a:blip xmlns:r="http://schemas.openxmlformats.org/officeDocument/2006/relationships" r:embed="rId45" cstate="print"/>
        <a:srcRect/>
        <a:stretch>
          <a:fillRect/>
        </a:stretch>
      </xdr:blipFill>
      <xdr:spPr bwMode="auto">
        <a:xfrm>
          <a:off x="3171825" y="53797200"/>
          <a:ext cx="1171575" cy="838200"/>
        </a:xfrm>
        <a:prstGeom prst="rect">
          <a:avLst/>
        </a:prstGeom>
        <a:noFill/>
        <a:ln w="9525">
          <a:noFill/>
          <a:miter lim="800000"/>
          <a:headEnd/>
          <a:tailEnd/>
        </a:ln>
      </xdr:spPr>
    </xdr:pic>
    <xdr:clientData/>
  </xdr:twoCellAnchor>
  <xdr:twoCellAnchor editAs="oneCell">
    <xdr:from>
      <xdr:col>3</xdr:col>
      <xdr:colOff>66675</xdr:colOff>
      <xdr:row>60</xdr:row>
      <xdr:rowOff>85725</xdr:rowOff>
    </xdr:from>
    <xdr:to>
      <xdr:col>3</xdr:col>
      <xdr:colOff>1228725</xdr:colOff>
      <xdr:row>60</xdr:row>
      <xdr:rowOff>923925</xdr:rowOff>
    </xdr:to>
    <xdr:pic>
      <xdr:nvPicPr>
        <xdr:cNvPr id="17779" name="Рисунок 75">
          <a:extLst>
            <a:ext uri="{FF2B5EF4-FFF2-40B4-BE49-F238E27FC236}">
              <a16:creationId xmlns="" xmlns:a16="http://schemas.microsoft.com/office/drawing/2014/main" id="{00000000-0008-0000-1000-000073450000}"/>
            </a:ext>
          </a:extLst>
        </xdr:cNvPr>
        <xdr:cNvPicPr>
          <a:picLocks noChangeAspect="1"/>
        </xdr:cNvPicPr>
      </xdr:nvPicPr>
      <xdr:blipFill>
        <a:blip xmlns:r="http://schemas.openxmlformats.org/officeDocument/2006/relationships" r:embed="rId46" cstate="print"/>
        <a:srcRect/>
        <a:stretch>
          <a:fillRect/>
        </a:stretch>
      </xdr:blipFill>
      <xdr:spPr bwMode="auto">
        <a:xfrm>
          <a:off x="3162300" y="54768750"/>
          <a:ext cx="1162050" cy="838200"/>
        </a:xfrm>
        <a:prstGeom prst="rect">
          <a:avLst/>
        </a:prstGeom>
        <a:noFill/>
        <a:ln w="9525">
          <a:noFill/>
          <a:miter lim="800000"/>
          <a:headEnd/>
          <a:tailEnd/>
        </a:ln>
      </xdr:spPr>
    </xdr:pic>
    <xdr:clientData/>
  </xdr:twoCellAnchor>
  <xdr:twoCellAnchor editAs="oneCell">
    <xdr:from>
      <xdr:col>3</xdr:col>
      <xdr:colOff>47625</xdr:colOff>
      <xdr:row>37</xdr:row>
      <xdr:rowOff>47625</xdr:rowOff>
    </xdr:from>
    <xdr:to>
      <xdr:col>3</xdr:col>
      <xdr:colOff>1276350</xdr:colOff>
      <xdr:row>37</xdr:row>
      <xdr:rowOff>952500</xdr:rowOff>
    </xdr:to>
    <xdr:pic>
      <xdr:nvPicPr>
        <xdr:cNvPr id="17780" name="Picture 131" descr="DSC00130">
          <a:extLst>
            <a:ext uri="{FF2B5EF4-FFF2-40B4-BE49-F238E27FC236}">
              <a16:creationId xmlns="" xmlns:a16="http://schemas.microsoft.com/office/drawing/2014/main" id="{00000000-0008-0000-1000-00007445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3143250" y="30727650"/>
          <a:ext cx="1228725" cy="904875"/>
        </a:xfrm>
        <a:prstGeom prst="rect">
          <a:avLst/>
        </a:prstGeom>
        <a:noFill/>
        <a:ln w="9525">
          <a:noFill/>
          <a:miter lim="800000"/>
          <a:headEnd/>
          <a:tailEnd/>
        </a:ln>
      </xdr:spPr>
    </xdr:pic>
    <xdr:clientData/>
  </xdr:twoCellAnchor>
  <xdr:twoCellAnchor editAs="oneCell">
    <xdr:from>
      <xdr:col>3</xdr:col>
      <xdr:colOff>47625</xdr:colOff>
      <xdr:row>65</xdr:row>
      <xdr:rowOff>95250</xdr:rowOff>
    </xdr:from>
    <xdr:to>
      <xdr:col>3</xdr:col>
      <xdr:colOff>1219200</xdr:colOff>
      <xdr:row>65</xdr:row>
      <xdr:rowOff>933450</xdr:rowOff>
    </xdr:to>
    <xdr:pic>
      <xdr:nvPicPr>
        <xdr:cNvPr id="17782" name="Рисунок 2">
          <a:extLst>
            <a:ext uri="{FF2B5EF4-FFF2-40B4-BE49-F238E27FC236}">
              <a16:creationId xmlns="" xmlns:a16="http://schemas.microsoft.com/office/drawing/2014/main" id="{00000000-0008-0000-1000-000076450000}"/>
            </a:ext>
          </a:extLst>
        </xdr:cNvPr>
        <xdr:cNvPicPr>
          <a:picLocks noChangeAspect="1"/>
        </xdr:cNvPicPr>
      </xdr:nvPicPr>
      <xdr:blipFill>
        <a:blip xmlns:r="http://schemas.openxmlformats.org/officeDocument/2006/relationships" r:embed="rId46" cstate="print"/>
        <a:srcRect/>
        <a:stretch>
          <a:fillRect/>
        </a:stretch>
      </xdr:blipFill>
      <xdr:spPr bwMode="auto">
        <a:xfrm>
          <a:off x="3143250" y="51777900"/>
          <a:ext cx="1171575" cy="838200"/>
        </a:xfrm>
        <a:prstGeom prst="rect">
          <a:avLst/>
        </a:prstGeom>
        <a:noFill/>
        <a:ln w="9525">
          <a:noFill/>
          <a:miter lim="800000"/>
          <a:headEnd/>
          <a:tailEnd/>
        </a:ln>
      </xdr:spPr>
    </xdr:pic>
    <xdr:clientData/>
  </xdr:twoCellAnchor>
  <xdr:twoCellAnchor editAs="oneCell">
    <xdr:from>
      <xdr:col>3</xdr:col>
      <xdr:colOff>66675</xdr:colOff>
      <xdr:row>62</xdr:row>
      <xdr:rowOff>76200</xdr:rowOff>
    </xdr:from>
    <xdr:to>
      <xdr:col>3</xdr:col>
      <xdr:colOff>1238250</xdr:colOff>
      <xdr:row>62</xdr:row>
      <xdr:rowOff>914400</xdr:rowOff>
    </xdr:to>
    <xdr:pic>
      <xdr:nvPicPr>
        <xdr:cNvPr id="77" name="Рисунок 2">
          <a:extLst>
            <a:ext uri="{FF2B5EF4-FFF2-40B4-BE49-F238E27FC236}">
              <a16:creationId xmlns="" xmlns:a16="http://schemas.microsoft.com/office/drawing/2014/main" id="{00000000-0008-0000-1000-00004D000000}"/>
            </a:ext>
          </a:extLst>
        </xdr:cNvPr>
        <xdr:cNvPicPr>
          <a:picLocks noChangeAspect="1"/>
        </xdr:cNvPicPr>
      </xdr:nvPicPr>
      <xdr:blipFill>
        <a:blip xmlns:r="http://schemas.openxmlformats.org/officeDocument/2006/relationships" r:embed="rId46" cstate="print"/>
        <a:srcRect/>
        <a:stretch>
          <a:fillRect/>
        </a:stretch>
      </xdr:blipFill>
      <xdr:spPr bwMode="auto">
        <a:xfrm>
          <a:off x="3162300" y="47348775"/>
          <a:ext cx="1171575" cy="838200"/>
        </a:xfrm>
        <a:prstGeom prst="rect">
          <a:avLst/>
        </a:prstGeom>
        <a:noFill/>
        <a:ln w="9525">
          <a:noFill/>
          <a:miter lim="800000"/>
          <a:headEnd/>
          <a:tailEnd/>
        </a:ln>
      </xdr:spPr>
    </xdr:pic>
    <xdr:clientData/>
  </xdr:twoCellAnchor>
  <xdr:twoCellAnchor editAs="oneCell">
    <xdr:from>
      <xdr:col>3</xdr:col>
      <xdr:colOff>66675</xdr:colOff>
      <xdr:row>63</xdr:row>
      <xdr:rowOff>95250</xdr:rowOff>
    </xdr:from>
    <xdr:to>
      <xdr:col>3</xdr:col>
      <xdr:colOff>1238250</xdr:colOff>
      <xdr:row>63</xdr:row>
      <xdr:rowOff>933450</xdr:rowOff>
    </xdr:to>
    <xdr:pic>
      <xdr:nvPicPr>
        <xdr:cNvPr id="78" name="Рисунок 2">
          <a:extLst>
            <a:ext uri="{FF2B5EF4-FFF2-40B4-BE49-F238E27FC236}">
              <a16:creationId xmlns="" xmlns:a16="http://schemas.microsoft.com/office/drawing/2014/main" id="{00000000-0008-0000-1000-00004E000000}"/>
            </a:ext>
          </a:extLst>
        </xdr:cNvPr>
        <xdr:cNvPicPr>
          <a:picLocks noChangeAspect="1"/>
        </xdr:cNvPicPr>
      </xdr:nvPicPr>
      <xdr:blipFill>
        <a:blip xmlns:r="http://schemas.openxmlformats.org/officeDocument/2006/relationships" r:embed="rId46" cstate="print"/>
        <a:srcRect/>
        <a:stretch>
          <a:fillRect/>
        </a:stretch>
      </xdr:blipFill>
      <xdr:spPr bwMode="auto">
        <a:xfrm>
          <a:off x="3162300" y="48367950"/>
          <a:ext cx="1171575" cy="838200"/>
        </a:xfrm>
        <a:prstGeom prst="rect">
          <a:avLst/>
        </a:prstGeom>
        <a:noFill/>
        <a:ln w="9525">
          <a:noFill/>
          <a:miter lim="800000"/>
          <a:headEnd/>
          <a:tailEnd/>
        </a:ln>
      </xdr:spPr>
    </xdr:pic>
    <xdr:clientData/>
  </xdr:twoCellAnchor>
  <xdr:twoCellAnchor editAs="oneCell">
    <xdr:from>
      <xdr:col>3</xdr:col>
      <xdr:colOff>57150</xdr:colOff>
      <xdr:row>67</xdr:row>
      <xdr:rowOff>28575</xdr:rowOff>
    </xdr:from>
    <xdr:to>
      <xdr:col>3</xdr:col>
      <xdr:colOff>1266825</xdr:colOff>
      <xdr:row>67</xdr:row>
      <xdr:rowOff>923925</xdr:rowOff>
    </xdr:to>
    <xdr:pic>
      <xdr:nvPicPr>
        <xdr:cNvPr id="79" name="Рисунок 34" descr="210.jpg">
          <a:extLst>
            <a:ext uri="{FF2B5EF4-FFF2-40B4-BE49-F238E27FC236}">
              <a16:creationId xmlns="" xmlns:a16="http://schemas.microsoft.com/office/drawing/2014/main" id="{00000000-0008-0000-1000-00004F000000}"/>
            </a:ext>
          </a:extLst>
        </xdr:cNvPr>
        <xdr:cNvPicPr>
          <a:picLocks noChangeAspect="1"/>
        </xdr:cNvPicPr>
      </xdr:nvPicPr>
      <xdr:blipFill>
        <a:blip xmlns:r="http://schemas.openxmlformats.org/officeDocument/2006/relationships" r:embed="rId38" cstate="print"/>
        <a:srcRect/>
        <a:stretch>
          <a:fillRect/>
        </a:stretch>
      </xdr:blipFill>
      <xdr:spPr bwMode="auto">
        <a:xfrm>
          <a:off x="3152775" y="51301650"/>
          <a:ext cx="1209675" cy="895350"/>
        </a:xfrm>
        <a:prstGeom prst="rect">
          <a:avLst/>
        </a:prstGeom>
        <a:noFill/>
        <a:ln w="9525">
          <a:noFill/>
          <a:miter lim="800000"/>
          <a:headEnd/>
          <a:tailEnd/>
        </a:ln>
      </xdr:spPr>
    </xdr:pic>
    <xdr:clientData/>
  </xdr:twoCellAnchor>
  <xdr:twoCellAnchor editAs="oneCell">
    <xdr:from>
      <xdr:col>3</xdr:col>
      <xdr:colOff>85725</xdr:colOff>
      <xdr:row>44</xdr:row>
      <xdr:rowOff>47625</xdr:rowOff>
    </xdr:from>
    <xdr:to>
      <xdr:col>3</xdr:col>
      <xdr:colOff>1292838</xdr:colOff>
      <xdr:row>44</xdr:row>
      <xdr:rowOff>846270</xdr:rowOff>
    </xdr:to>
    <xdr:pic>
      <xdr:nvPicPr>
        <xdr:cNvPr id="2" name="Рисунок 1"/>
        <xdr:cNvPicPr>
          <a:picLocks noChangeAspect="1"/>
        </xdr:cNvPicPr>
      </xdr:nvPicPr>
      <xdr:blipFill>
        <a:blip xmlns:r="http://schemas.openxmlformats.org/officeDocument/2006/relationships" r:embed="rId47"/>
        <a:stretch>
          <a:fillRect/>
        </a:stretch>
      </xdr:blipFill>
      <xdr:spPr>
        <a:xfrm>
          <a:off x="3476625" y="36909375"/>
          <a:ext cx="1207113" cy="7986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76200</xdr:colOff>
      <xdr:row>5</xdr:row>
      <xdr:rowOff>104775</xdr:rowOff>
    </xdr:from>
    <xdr:to>
      <xdr:col>3</xdr:col>
      <xdr:colOff>1190625</xdr:colOff>
      <xdr:row>5</xdr:row>
      <xdr:rowOff>914400</xdr:rowOff>
    </xdr:to>
    <xdr:pic>
      <xdr:nvPicPr>
        <xdr:cNvPr id="18493" name="Рисунок 1">
          <a:extLst>
            <a:ext uri="{FF2B5EF4-FFF2-40B4-BE49-F238E27FC236}">
              <a16:creationId xmlns="" xmlns:a16="http://schemas.microsoft.com/office/drawing/2014/main" id="{00000000-0008-0000-1100-00003D480000}"/>
            </a:ext>
          </a:extLst>
        </xdr:cNvPr>
        <xdr:cNvPicPr>
          <a:picLocks noChangeAspect="1"/>
        </xdr:cNvPicPr>
      </xdr:nvPicPr>
      <xdr:blipFill>
        <a:blip xmlns:r="http://schemas.openxmlformats.org/officeDocument/2006/relationships" r:embed="rId1" cstate="print"/>
        <a:srcRect/>
        <a:stretch>
          <a:fillRect/>
        </a:stretch>
      </xdr:blipFill>
      <xdr:spPr bwMode="auto">
        <a:xfrm>
          <a:off x="2981325" y="1790700"/>
          <a:ext cx="1114425" cy="809625"/>
        </a:xfrm>
        <a:prstGeom prst="rect">
          <a:avLst/>
        </a:prstGeom>
        <a:noFill/>
        <a:ln w="9525">
          <a:noFill/>
          <a:miter lim="800000"/>
          <a:headEnd/>
          <a:tailEnd/>
        </a:ln>
      </xdr:spPr>
    </xdr:pic>
    <xdr:clientData/>
  </xdr:twoCellAnchor>
  <xdr:twoCellAnchor editAs="oneCell">
    <xdr:from>
      <xdr:col>3</xdr:col>
      <xdr:colOff>76200</xdr:colOff>
      <xdr:row>6</xdr:row>
      <xdr:rowOff>85725</xdr:rowOff>
    </xdr:from>
    <xdr:to>
      <xdr:col>3</xdr:col>
      <xdr:colOff>1190625</xdr:colOff>
      <xdr:row>6</xdr:row>
      <xdr:rowOff>914400</xdr:rowOff>
    </xdr:to>
    <xdr:pic>
      <xdr:nvPicPr>
        <xdr:cNvPr id="18494" name="Рисунок 2">
          <a:extLst>
            <a:ext uri="{FF2B5EF4-FFF2-40B4-BE49-F238E27FC236}">
              <a16:creationId xmlns="" xmlns:a16="http://schemas.microsoft.com/office/drawing/2014/main" id="{00000000-0008-0000-1100-00003E480000}"/>
            </a:ext>
          </a:extLst>
        </xdr:cNvPr>
        <xdr:cNvPicPr>
          <a:picLocks noChangeAspect="1"/>
        </xdr:cNvPicPr>
      </xdr:nvPicPr>
      <xdr:blipFill>
        <a:blip xmlns:r="http://schemas.openxmlformats.org/officeDocument/2006/relationships" r:embed="rId2" cstate="print"/>
        <a:srcRect/>
        <a:stretch>
          <a:fillRect/>
        </a:stretch>
      </xdr:blipFill>
      <xdr:spPr bwMode="auto">
        <a:xfrm>
          <a:off x="2981325" y="2762250"/>
          <a:ext cx="1114425" cy="828675"/>
        </a:xfrm>
        <a:prstGeom prst="rect">
          <a:avLst/>
        </a:prstGeom>
        <a:noFill/>
        <a:ln w="9525">
          <a:noFill/>
          <a:miter lim="800000"/>
          <a:headEnd/>
          <a:tailEnd/>
        </a:ln>
      </xdr:spPr>
    </xdr:pic>
    <xdr:clientData/>
  </xdr:twoCellAnchor>
  <xdr:twoCellAnchor editAs="oneCell">
    <xdr:from>
      <xdr:col>3</xdr:col>
      <xdr:colOff>76200</xdr:colOff>
      <xdr:row>7</xdr:row>
      <xdr:rowOff>85725</xdr:rowOff>
    </xdr:from>
    <xdr:to>
      <xdr:col>3</xdr:col>
      <xdr:colOff>1190625</xdr:colOff>
      <xdr:row>7</xdr:row>
      <xdr:rowOff>885825</xdr:rowOff>
    </xdr:to>
    <xdr:pic>
      <xdr:nvPicPr>
        <xdr:cNvPr id="18495" name="Рисунок 3">
          <a:extLst>
            <a:ext uri="{FF2B5EF4-FFF2-40B4-BE49-F238E27FC236}">
              <a16:creationId xmlns="" xmlns:a16="http://schemas.microsoft.com/office/drawing/2014/main" id="{00000000-0008-0000-1100-00003F480000}"/>
            </a:ext>
          </a:extLst>
        </xdr:cNvPr>
        <xdr:cNvPicPr>
          <a:picLocks noChangeAspect="1"/>
        </xdr:cNvPicPr>
      </xdr:nvPicPr>
      <xdr:blipFill>
        <a:blip xmlns:r="http://schemas.openxmlformats.org/officeDocument/2006/relationships" r:embed="rId3" cstate="print"/>
        <a:srcRect/>
        <a:stretch>
          <a:fillRect/>
        </a:stretch>
      </xdr:blipFill>
      <xdr:spPr bwMode="auto">
        <a:xfrm>
          <a:off x="2981325" y="3714750"/>
          <a:ext cx="1114425" cy="800100"/>
        </a:xfrm>
        <a:prstGeom prst="rect">
          <a:avLst/>
        </a:prstGeom>
        <a:noFill/>
        <a:ln w="9525">
          <a:noFill/>
          <a:miter lim="800000"/>
          <a:headEnd/>
          <a:tailEnd/>
        </a:ln>
      </xdr:spPr>
    </xdr:pic>
    <xdr:clientData/>
  </xdr:twoCellAnchor>
  <xdr:twoCellAnchor editAs="oneCell">
    <xdr:from>
      <xdr:col>3</xdr:col>
      <xdr:colOff>76200</xdr:colOff>
      <xdr:row>8</xdr:row>
      <xdr:rowOff>76200</xdr:rowOff>
    </xdr:from>
    <xdr:to>
      <xdr:col>3</xdr:col>
      <xdr:colOff>1181100</xdr:colOff>
      <xdr:row>8</xdr:row>
      <xdr:rowOff>876300</xdr:rowOff>
    </xdr:to>
    <xdr:pic>
      <xdr:nvPicPr>
        <xdr:cNvPr id="18496" name="Рисунок 4">
          <a:extLst>
            <a:ext uri="{FF2B5EF4-FFF2-40B4-BE49-F238E27FC236}">
              <a16:creationId xmlns="" xmlns:a16="http://schemas.microsoft.com/office/drawing/2014/main" id="{00000000-0008-0000-1100-000040480000}"/>
            </a:ext>
          </a:extLst>
        </xdr:cNvPr>
        <xdr:cNvPicPr>
          <a:picLocks noChangeAspect="1"/>
        </xdr:cNvPicPr>
      </xdr:nvPicPr>
      <xdr:blipFill>
        <a:blip xmlns:r="http://schemas.openxmlformats.org/officeDocument/2006/relationships" r:embed="rId4" cstate="print"/>
        <a:srcRect/>
        <a:stretch>
          <a:fillRect/>
        </a:stretch>
      </xdr:blipFill>
      <xdr:spPr bwMode="auto">
        <a:xfrm>
          <a:off x="2981325" y="4686300"/>
          <a:ext cx="1104900" cy="800100"/>
        </a:xfrm>
        <a:prstGeom prst="rect">
          <a:avLst/>
        </a:prstGeom>
        <a:noFill/>
        <a:ln w="9525">
          <a:noFill/>
          <a:miter lim="800000"/>
          <a:headEnd/>
          <a:tailEnd/>
        </a:ln>
      </xdr:spPr>
    </xdr:pic>
    <xdr:clientData/>
  </xdr:twoCellAnchor>
  <xdr:twoCellAnchor editAs="oneCell">
    <xdr:from>
      <xdr:col>3</xdr:col>
      <xdr:colOff>85725</xdr:colOff>
      <xdr:row>9</xdr:row>
      <xdr:rowOff>85725</xdr:rowOff>
    </xdr:from>
    <xdr:to>
      <xdr:col>3</xdr:col>
      <xdr:colOff>1181100</xdr:colOff>
      <xdr:row>9</xdr:row>
      <xdr:rowOff>809625</xdr:rowOff>
    </xdr:to>
    <xdr:pic>
      <xdr:nvPicPr>
        <xdr:cNvPr id="18497" name="Рисунок 5">
          <a:extLst>
            <a:ext uri="{FF2B5EF4-FFF2-40B4-BE49-F238E27FC236}">
              <a16:creationId xmlns="" xmlns:a16="http://schemas.microsoft.com/office/drawing/2014/main" id="{00000000-0008-0000-1100-000041480000}"/>
            </a:ext>
          </a:extLst>
        </xdr:cNvPr>
        <xdr:cNvPicPr>
          <a:picLocks noChangeAspect="1"/>
        </xdr:cNvPicPr>
      </xdr:nvPicPr>
      <xdr:blipFill>
        <a:blip xmlns:r="http://schemas.openxmlformats.org/officeDocument/2006/relationships" r:embed="rId5" cstate="print"/>
        <a:srcRect/>
        <a:stretch>
          <a:fillRect/>
        </a:stretch>
      </xdr:blipFill>
      <xdr:spPr bwMode="auto">
        <a:xfrm>
          <a:off x="2990850" y="5638800"/>
          <a:ext cx="1095375" cy="723900"/>
        </a:xfrm>
        <a:prstGeom prst="rect">
          <a:avLst/>
        </a:prstGeom>
        <a:noFill/>
        <a:ln w="9525">
          <a:noFill/>
          <a:miter lim="800000"/>
          <a:headEnd/>
          <a:tailEnd/>
        </a:ln>
      </xdr:spPr>
    </xdr:pic>
    <xdr:clientData/>
  </xdr:twoCellAnchor>
  <xdr:twoCellAnchor editAs="oneCell">
    <xdr:from>
      <xdr:col>3</xdr:col>
      <xdr:colOff>28575</xdr:colOff>
      <xdr:row>11</xdr:row>
      <xdr:rowOff>76200</xdr:rowOff>
    </xdr:from>
    <xdr:to>
      <xdr:col>3</xdr:col>
      <xdr:colOff>1257300</xdr:colOff>
      <xdr:row>11</xdr:row>
      <xdr:rowOff>1095375</xdr:rowOff>
    </xdr:to>
    <xdr:pic>
      <xdr:nvPicPr>
        <xdr:cNvPr id="18498" name="Рисунок 6">
          <a:extLst>
            <a:ext uri="{FF2B5EF4-FFF2-40B4-BE49-F238E27FC236}">
              <a16:creationId xmlns="" xmlns:a16="http://schemas.microsoft.com/office/drawing/2014/main" id="{00000000-0008-0000-1100-000042480000}"/>
            </a:ext>
          </a:extLst>
        </xdr:cNvPr>
        <xdr:cNvPicPr>
          <a:picLocks noChangeAspect="1"/>
        </xdr:cNvPicPr>
      </xdr:nvPicPr>
      <xdr:blipFill>
        <a:blip xmlns:r="http://schemas.openxmlformats.org/officeDocument/2006/relationships" r:embed="rId6" cstate="print"/>
        <a:srcRect/>
        <a:stretch>
          <a:fillRect/>
        </a:stretch>
      </xdr:blipFill>
      <xdr:spPr bwMode="auto">
        <a:xfrm>
          <a:off x="2933700" y="6819900"/>
          <a:ext cx="1228725" cy="1019175"/>
        </a:xfrm>
        <a:prstGeom prst="rect">
          <a:avLst/>
        </a:prstGeom>
        <a:noFill/>
        <a:ln w="9525">
          <a:noFill/>
          <a:miter lim="800000"/>
          <a:headEnd/>
          <a:tailEnd/>
        </a:ln>
      </xdr:spPr>
    </xdr:pic>
    <xdr:clientData/>
  </xdr:twoCellAnchor>
  <xdr:twoCellAnchor editAs="oneCell">
    <xdr:from>
      <xdr:col>3</xdr:col>
      <xdr:colOff>28575</xdr:colOff>
      <xdr:row>12</xdr:row>
      <xdr:rowOff>85725</xdr:rowOff>
    </xdr:from>
    <xdr:to>
      <xdr:col>3</xdr:col>
      <xdr:colOff>1257300</xdr:colOff>
      <xdr:row>12</xdr:row>
      <xdr:rowOff>1104900</xdr:rowOff>
    </xdr:to>
    <xdr:pic>
      <xdr:nvPicPr>
        <xdr:cNvPr id="18499" name="Рисунок 22">
          <a:extLst>
            <a:ext uri="{FF2B5EF4-FFF2-40B4-BE49-F238E27FC236}">
              <a16:creationId xmlns="" xmlns:a16="http://schemas.microsoft.com/office/drawing/2014/main" id="{00000000-0008-0000-1100-000043480000}"/>
            </a:ext>
          </a:extLst>
        </xdr:cNvPr>
        <xdr:cNvPicPr>
          <a:picLocks noChangeAspect="1"/>
        </xdr:cNvPicPr>
      </xdr:nvPicPr>
      <xdr:blipFill>
        <a:blip xmlns:r="http://schemas.openxmlformats.org/officeDocument/2006/relationships" r:embed="rId6" cstate="print"/>
        <a:srcRect/>
        <a:stretch>
          <a:fillRect/>
        </a:stretch>
      </xdr:blipFill>
      <xdr:spPr bwMode="auto">
        <a:xfrm>
          <a:off x="2933700" y="8001000"/>
          <a:ext cx="1228725" cy="1019175"/>
        </a:xfrm>
        <a:prstGeom prst="rect">
          <a:avLst/>
        </a:prstGeom>
        <a:noFill/>
        <a:ln w="9525">
          <a:noFill/>
          <a:miter lim="800000"/>
          <a:headEnd/>
          <a:tailEnd/>
        </a:ln>
      </xdr:spPr>
    </xdr:pic>
    <xdr:clientData/>
  </xdr:twoCellAnchor>
  <xdr:twoCellAnchor editAs="oneCell">
    <xdr:from>
      <xdr:col>3</xdr:col>
      <xdr:colOff>47625</xdr:colOff>
      <xdr:row>13</xdr:row>
      <xdr:rowOff>66675</xdr:rowOff>
    </xdr:from>
    <xdr:to>
      <xdr:col>3</xdr:col>
      <xdr:colOff>1219200</xdr:colOff>
      <xdr:row>13</xdr:row>
      <xdr:rowOff>885825</xdr:rowOff>
    </xdr:to>
    <xdr:pic>
      <xdr:nvPicPr>
        <xdr:cNvPr id="18500" name="Рисунок 7">
          <a:extLst>
            <a:ext uri="{FF2B5EF4-FFF2-40B4-BE49-F238E27FC236}">
              <a16:creationId xmlns="" xmlns:a16="http://schemas.microsoft.com/office/drawing/2014/main" id="{00000000-0008-0000-1100-000044480000}"/>
            </a:ext>
          </a:extLst>
        </xdr:cNvPr>
        <xdr:cNvPicPr>
          <a:picLocks noChangeAspect="1"/>
        </xdr:cNvPicPr>
      </xdr:nvPicPr>
      <xdr:blipFill>
        <a:blip xmlns:r="http://schemas.openxmlformats.org/officeDocument/2006/relationships" r:embed="rId7" cstate="print"/>
        <a:srcRect/>
        <a:stretch>
          <a:fillRect/>
        </a:stretch>
      </xdr:blipFill>
      <xdr:spPr bwMode="auto">
        <a:xfrm>
          <a:off x="2952750" y="9105900"/>
          <a:ext cx="1171575" cy="819150"/>
        </a:xfrm>
        <a:prstGeom prst="rect">
          <a:avLst/>
        </a:prstGeom>
        <a:noFill/>
        <a:ln w="9525">
          <a:noFill/>
          <a:miter lim="800000"/>
          <a:headEnd/>
          <a:tailEnd/>
        </a:ln>
      </xdr:spPr>
    </xdr:pic>
    <xdr:clientData/>
  </xdr:twoCellAnchor>
  <xdr:twoCellAnchor editAs="oneCell">
    <xdr:from>
      <xdr:col>3</xdr:col>
      <xdr:colOff>85725</xdr:colOff>
      <xdr:row>15</xdr:row>
      <xdr:rowOff>76200</xdr:rowOff>
    </xdr:from>
    <xdr:to>
      <xdr:col>3</xdr:col>
      <xdr:colOff>1209675</xdr:colOff>
      <xdr:row>15</xdr:row>
      <xdr:rowOff>904875</xdr:rowOff>
    </xdr:to>
    <xdr:pic>
      <xdr:nvPicPr>
        <xdr:cNvPr id="18501" name="Рисунок 24">
          <a:extLst>
            <a:ext uri="{FF2B5EF4-FFF2-40B4-BE49-F238E27FC236}">
              <a16:creationId xmlns="" xmlns:a16="http://schemas.microsoft.com/office/drawing/2014/main" id="{00000000-0008-0000-1100-000045480000}"/>
            </a:ext>
          </a:extLst>
        </xdr:cNvPr>
        <xdr:cNvPicPr>
          <a:picLocks noChangeAspect="1"/>
        </xdr:cNvPicPr>
      </xdr:nvPicPr>
      <xdr:blipFill>
        <a:blip xmlns:r="http://schemas.openxmlformats.org/officeDocument/2006/relationships" r:embed="rId8" cstate="print"/>
        <a:srcRect/>
        <a:stretch>
          <a:fillRect/>
        </a:stretch>
      </xdr:blipFill>
      <xdr:spPr bwMode="auto">
        <a:xfrm>
          <a:off x="2990850" y="10344150"/>
          <a:ext cx="1123950" cy="828675"/>
        </a:xfrm>
        <a:prstGeom prst="rect">
          <a:avLst/>
        </a:prstGeom>
        <a:noFill/>
        <a:ln w="9525">
          <a:noFill/>
          <a:miter lim="800000"/>
          <a:headEnd/>
          <a:tailEnd/>
        </a:ln>
      </xdr:spPr>
    </xdr:pic>
    <xdr:clientData/>
  </xdr:twoCellAnchor>
  <xdr:twoCellAnchor editAs="oneCell">
    <xdr:from>
      <xdr:col>3</xdr:col>
      <xdr:colOff>85725</xdr:colOff>
      <xdr:row>16</xdr:row>
      <xdr:rowOff>85725</xdr:rowOff>
    </xdr:from>
    <xdr:to>
      <xdr:col>3</xdr:col>
      <xdr:colOff>1209675</xdr:colOff>
      <xdr:row>16</xdr:row>
      <xdr:rowOff>885825</xdr:rowOff>
    </xdr:to>
    <xdr:pic>
      <xdr:nvPicPr>
        <xdr:cNvPr id="18502" name="Рисунок 25">
          <a:extLst>
            <a:ext uri="{FF2B5EF4-FFF2-40B4-BE49-F238E27FC236}">
              <a16:creationId xmlns="" xmlns:a16="http://schemas.microsoft.com/office/drawing/2014/main" id="{00000000-0008-0000-1100-000046480000}"/>
            </a:ext>
          </a:extLst>
        </xdr:cNvPr>
        <xdr:cNvPicPr>
          <a:picLocks noChangeAspect="1"/>
        </xdr:cNvPicPr>
      </xdr:nvPicPr>
      <xdr:blipFill>
        <a:blip xmlns:r="http://schemas.openxmlformats.org/officeDocument/2006/relationships" r:embed="rId9" cstate="print"/>
        <a:srcRect/>
        <a:stretch>
          <a:fillRect/>
        </a:stretch>
      </xdr:blipFill>
      <xdr:spPr bwMode="auto">
        <a:xfrm>
          <a:off x="2990850" y="11334750"/>
          <a:ext cx="1123950" cy="800100"/>
        </a:xfrm>
        <a:prstGeom prst="rect">
          <a:avLst/>
        </a:prstGeom>
        <a:noFill/>
        <a:ln w="9525">
          <a:noFill/>
          <a:miter lim="800000"/>
          <a:headEnd/>
          <a:tailEnd/>
        </a:ln>
      </xdr:spPr>
    </xdr:pic>
    <xdr:clientData/>
  </xdr:twoCellAnchor>
  <xdr:twoCellAnchor editAs="oneCell">
    <xdr:from>
      <xdr:col>3</xdr:col>
      <xdr:colOff>85725</xdr:colOff>
      <xdr:row>17</xdr:row>
      <xdr:rowOff>85725</xdr:rowOff>
    </xdr:from>
    <xdr:to>
      <xdr:col>3</xdr:col>
      <xdr:colOff>1190625</xdr:colOff>
      <xdr:row>17</xdr:row>
      <xdr:rowOff>885825</xdr:rowOff>
    </xdr:to>
    <xdr:pic>
      <xdr:nvPicPr>
        <xdr:cNvPr id="18503" name="Рисунок 26">
          <a:extLst>
            <a:ext uri="{FF2B5EF4-FFF2-40B4-BE49-F238E27FC236}">
              <a16:creationId xmlns="" xmlns:a16="http://schemas.microsoft.com/office/drawing/2014/main" id="{00000000-0008-0000-1100-000047480000}"/>
            </a:ext>
          </a:extLst>
        </xdr:cNvPr>
        <xdr:cNvPicPr>
          <a:picLocks noChangeAspect="1"/>
        </xdr:cNvPicPr>
      </xdr:nvPicPr>
      <xdr:blipFill>
        <a:blip xmlns:r="http://schemas.openxmlformats.org/officeDocument/2006/relationships" r:embed="rId10" cstate="print"/>
        <a:srcRect/>
        <a:stretch>
          <a:fillRect/>
        </a:stretch>
      </xdr:blipFill>
      <xdr:spPr bwMode="auto">
        <a:xfrm>
          <a:off x="2990850" y="12306300"/>
          <a:ext cx="1104900" cy="800100"/>
        </a:xfrm>
        <a:prstGeom prst="rect">
          <a:avLst/>
        </a:prstGeom>
        <a:noFill/>
        <a:ln w="9525">
          <a:noFill/>
          <a:miter lim="800000"/>
          <a:headEnd/>
          <a:tailEnd/>
        </a:ln>
      </xdr:spPr>
    </xdr:pic>
    <xdr:clientData/>
  </xdr:twoCellAnchor>
  <xdr:twoCellAnchor editAs="oneCell">
    <xdr:from>
      <xdr:col>3</xdr:col>
      <xdr:colOff>104775</xdr:colOff>
      <xdr:row>18</xdr:row>
      <xdr:rowOff>76200</xdr:rowOff>
    </xdr:from>
    <xdr:to>
      <xdr:col>3</xdr:col>
      <xdr:colOff>1190625</xdr:colOff>
      <xdr:row>18</xdr:row>
      <xdr:rowOff>800100</xdr:rowOff>
    </xdr:to>
    <xdr:pic>
      <xdr:nvPicPr>
        <xdr:cNvPr id="18504" name="Рисунок 27">
          <a:extLst>
            <a:ext uri="{FF2B5EF4-FFF2-40B4-BE49-F238E27FC236}">
              <a16:creationId xmlns="" xmlns:a16="http://schemas.microsoft.com/office/drawing/2014/main" id="{00000000-0008-0000-1100-000048480000}"/>
            </a:ext>
          </a:extLst>
        </xdr:cNvPr>
        <xdr:cNvPicPr>
          <a:picLocks noChangeAspect="1"/>
        </xdr:cNvPicPr>
      </xdr:nvPicPr>
      <xdr:blipFill>
        <a:blip xmlns:r="http://schemas.openxmlformats.org/officeDocument/2006/relationships" r:embed="rId11" cstate="print"/>
        <a:srcRect/>
        <a:stretch>
          <a:fillRect/>
        </a:stretch>
      </xdr:blipFill>
      <xdr:spPr bwMode="auto">
        <a:xfrm>
          <a:off x="3009900" y="13258800"/>
          <a:ext cx="1085850" cy="723900"/>
        </a:xfrm>
        <a:prstGeom prst="rect">
          <a:avLst/>
        </a:prstGeom>
        <a:noFill/>
        <a:ln w="9525">
          <a:noFill/>
          <a:miter lim="800000"/>
          <a:headEnd/>
          <a:tailEnd/>
        </a:ln>
      </xdr:spPr>
    </xdr:pic>
    <xdr:clientData/>
  </xdr:twoCellAnchor>
  <xdr:twoCellAnchor editAs="oneCell">
    <xdr:from>
      <xdr:col>3</xdr:col>
      <xdr:colOff>28575</xdr:colOff>
      <xdr:row>20</xdr:row>
      <xdr:rowOff>66675</xdr:rowOff>
    </xdr:from>
    <xdr:to>
      <xdr:col>3</xdr:col>
      <xdr:colOff>1257300</xdr:colOff>
      <xdr:row>20</xdr:row>
      <xdr:rowOff>1076325</xdr:rowOff>
    </xdr:to>
    <xdr:pic>
      <xdr:nvPicPr>
        <xdr:cNvPr id="18505" name="Рисунок 28">
          <a:extLst>
            <a:ext uri="{FF2B5EF4-FFF2-40B4-BE49-F238E27FC236}">
              <a16:creationId xmlns="" xmlns:a16="http://schemas.microsoft.com/office/drawing/2014/main" id="{00000000-0008-0000-1100-000049480000}"/>
            </a:ext>
          </a:extLst>
        </xdr:cNvPr>
        <xdr:cNvPicPr>
          <a:picLocks noChangeAspect="1"/>
        </xdr:cNvPicPr>
      </xdr:nvPicPr>
      <xdr:blipFill>
        <a:blip xmlns:r="http://schemas.openxmlformats.org/officeDocument/2006/relationships" r:embed="rId6" cstate="print"/>
        <a:srcRect/>
        <a:stretch>
          <a:fillRect/>
        </a:stretch>
      </xdr:blipFill>
      <xdr:spPr bwMode="auto">
        <a:xfrm>
          <a:off x="2933700" y="14411325"/>
          <a:ext cx="1228725" cy="1009650"/>
        </a:xfrm>
        <a:prstGeom prst="rect">
          <a:avLst/>
        </a:prstGeom>
        <a:noFill/>
        <a:ln w="9525">
          <a:noFill/>
          <a:miter lim="800000"/>
          <a:headEnd/>
          <a:tailEnd/>
        </a:ln>
      </xdr:spPr>
    </xdr:pic>
    <xdr:clientData/>
  </xdr:twoCellAnchor>
  <xdr:twoCellAnchor editAs="oneCell">
    <xdr:from>
      <xdr:col>3</xdr:col>
      <xdr:colOff>66675</xdr:colOff>
      <xdr:row>21</xdr:row>
      <xdr:rowOff>47625</xdr:rowOff>
    </xdr:from>
    <xdr:to>
      <xdr:col>3</xdr:col>
      <xdr:colOff>1228725</xdr:colOff>
      <xdr:row>21</xdr:row>
      <xdr:rowOff>876300</xdr:rowOff>
    </xdr:to>
    <xdr:pic>
      <xdr:nvPicPr>
        <xdr:cNvPr id="18506" name="Рисунок 29">
          <a:extLst>
            <a:ext uri="{FF2B5EF4-FFF2-40B4-BE49-F238E27FC236}">
              <a16:creationId xmlns="" xmlns:a16="http://schemas.microsoft.com/office/drawing/2014/main" id="{00000000-0008-0000-1100-00004A480000}"/>
            </a:ext>
          </a:extLst>
        </xdr:cNvPr>
        <xdr:cNvPicPr>
          <a:picLocks noChangeAspect="1"/>
        </xdr:cNvPicPr>
      </xdr:nvPicPr>
      <xdr:blipFill>
        <a:blip xmlns:r="http://schemas.openxmlformats.org/officeDocument/2006/relationships" r:embed="rId7" cstate="print"/>
        <a:srcRect/>
        <a:stretch>
          <a:fillRect/>
        </a:stretch>
      </xdr:blipFill>
      <xdr:spPr bwMode="auto">
        <a:xfrm>
          <a:off x="2971800" y="15516225"/>
          <a:ext cx="1162050" cy="828675"/>
        </a:xfrm>
        <a:prstGeom prst="rect">
          <a:avLst/>
        </a:prstGeom>
        <a:noFill/>
        <a:ln w="9525">
          <a:noFill/>
          <a:miter lim="800000"/>
          <a:headEnd/>
          <a:tailEnd/>
        </a:ln>
      </xdr:spPr>
    </xdr:pic>
    <xdr:clientData/>
  </xdr:twoCellAnchor>
  <xdr:twoCellAnchor editAs="oneCell">
    <xdr:from>
      <xdr:col>3</xdr:col>
      <xdr:colOff>66675</xdr:colOff>
      <xdr:row>22</xdr:row>
      <xdr:rowOff>76200</xdr:rowOff>
    </xdr:from>
    <xdr:to>
      <xdr:col>3</xdr:col>
      <xdr:colOff>1219200</xdr:colOff>
      <xdr:row>23</xdr:row>
      <xdr:rowOff>904875</xdr:rowOff>
    </xdr:to>
    <xdr:pic>
      <xdr:nvPicPr>
        <xdr:cNvPr id="18507" name="Рисунок 8">
          <a:extLst>
            <a:ext uri="{FF2B5EF4-FFF2-40B4-BE49-F238E27FC236}">
              <a16:creationId xmlns="" xmlns:a16="http://schemas.microsoft.com/office/drawing/2014/main" id="{00000000-0008-0000-1100-00004B480000}"/>
            </a:ext>
          </a:extLst>
        </xdr:cNvPr>
        <xdr:cNvPicPr>
          <a:picLocks noChangeAspect="1"/>
        </xdr:cNvPicPr>
      </xdr:nvPicPr>
      <xdr:blipFill>
        <a:blip xmlns:r="http://schemas.openxmlformats.org/officeDocument/2006/relationships" r:embed="rId12" cstate="print"/>
        <a:srcRect/>
        <a:stretch>
          <a:fillRect/>
        </a:stretch>
      </xdr:blipFill>
      <xdr:spPr bwMode="auto">
        <a:xfrm>
          <a:off x="2971800" y="16468725"/>
          <a:ext cx="1152525" cy="17430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66675</xdr:colOff>
      <xdr:row>25</xdr:row>
      <xdr:rowOff>76200</xdr:rowOff>
    </xdr:from>
    <xdr:to>
      <xdr:col>3</xdr:col>
      <xdr:colOff>1257300</xdr:colOff>
      <xdr:row>25</xdr:row>
      <xdr:rowOff>952500</xdr:rowOff>
    </xdr:to>
    <xdr:pic>
      <xdr:nvPicPr>
        <xdr:cNvPr id="1257" name="Picture 4677">
          <a:extLst>
            <a:ext uri="{FF2B5EF4-FFF2-40B4-BE49-F238E27FC236}">
              <a16:creationId xmlns="" xmlns:a16="http://schemas.microsoft.com/office/drawing/2014/main" id="{00000000-0008-0000-0100-0000E9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429000" y="21793200"/>
          <a:ext cx="1190625" cy="876300"/>
        </a:xfrm>
        <a:prstGeom prst="rect">
          <a:avLst/>
        </a:prstGeom>
        <a:noFill/>
        <a:ln w="1">
          <a:noFill/>
          <a:miter lim="800000"/>
          <a:headEnd/>
          <a:tailEnd/>
        </a:ln>
      </xdr:spPr>
    </xdr:pic>
    <xdr:clientData/>
  </xdr:twoCellAnchor>
  <xdr:twoCellAnchor editAs="oneCell">
    <xdr:from>
      <xdr:col>3</xdr:col>
      <xdr:colOff>76200</xdr:colOff>
      <xdr:row>27</xdr:row>
      <xdr:rowOff>114300</xdr:rowOff>
    </xdr:from>
    <xdr:to>
      <xdr:col>3</xdr:col>
      <xdr:colOff>1266825</xdr:colOff>
      <xdr:row>27</xdr:row>
      <xdr:rowOff>990600</xdr:rowOff>
    </xdr:to>
    <xdr:pic>
      <xdr:nvPicPr>
        <xdr:cNvPr id="1258" name="Picture 4689">
          <a:extLst>
            <a:ext uri="{FF2B5EF4-FFF2-40B4-BE49-F238E27FC236}">
              <a16:creationId xmlns="" xmlns:a16="http://schemas.microsoft.com/office/drawing/2014/main" id="{00000000-0008-0000-0100-0000EA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438525" y="23164800"/>
          <a:ext cx="1190625" cy="876300"/>
        </a:xfrm>
        <a:prstGeom prst="rect">
          <a:avLst/>
        </a:prstGeom>
        <a:noFill/>
        <a:ln w="1">
          <a:noFill/>
          <a:miter lim="800000"/>
          <a:headEnd/>
          <a:tailEnd/>
        </a:ln>
      </xdr:spPr>
    </xdr:pic>
    <xdr:clientData/>
  </xdr:twoCellAnchor>
  <xdr:twoCellAnchor editAs="oneCell">
    <xdr:from>
      <xdr:col>3</xdr:col>
      <xdr:colOff>66675</xdr:colOff>
      <xdr:row>33</xdr:row>
      <xdr:rowOff>66675</xdr:rowOff>
    </xdr:from>
    <xdr:to>
      <xdr:col>3</xdr:col>
      <xdr:colOff>1276350</xdr:colOff>
      <xdr:row>33</xdr:row>
      <xdr:rowOff>962025</xdr:rowOff>
    </xdr:to>
    <xdr:pic>
      <xdr:nvPicPr>
        <xdr:cNvPr id="1259" name="Рисунок 13" descr="001.gif">
          <a:extLst>
            <a:ext uri="{FF2B5EF4-FFF2-40B4-BE49-F238E27FC236}">
              <a16:creationId xmlns="" xmlns:a16="http://schemas.microsoft.com/office/drawing/2014/main" id="{00000000-0008-0000-0100-0000EB040000}"/>
            </a:ext>
          </a:extLst>
        </xdr:cNvPr>
        <xdr:cNvPicPr>
          <a:picLocks noChangeAspect="1"/>
        </xdr:cNvPicPr>
      </xdr:nvPicPr>
      <xdr:blipFill>
        <a:blip xmlns:r="http://schemas.openxmlformats.org/officeDocument/2006/relationships" r:embed="rId3" cstate="print"/>
        <a:srcRect/>
        <a:stretch>
          <a:fillRect/>
        </a:stretch>
      </xdr:blipFill>
      <xdr:spPr bwMode="auto">
        <a:xfrm>
          <a:off x="3429000" y="27432000"/>
          <a:ext cx="1209675" cy="895350"/>
        </a:xfrm>
        <a:prstGeom prst="rect">
          <a:avLst/>
        </a:prstGeom>
        <a:noFill/>
        <a:ln w="9525">
          <a:noFill/>
          <a:miter lim="800000"/>
          <a:headEnd/>
          <a:tailEnd/>
        </a:ln>
      </xdr:spPr>
    </xdr:pic>
    <xdr:clientData/>
  </xdr:twoCellAnchor>
  <xdr:twoCellAnchor editAs="oneCell">
    <xdr:from>
      <xdr:col>3</xdr:col>
      <xdr:colOff>76200</xdr:colOff>
      <xdr:row>32</xdr:row>
      <xdr:rowOff>85725</xdr:rowOff>
    </xdr:from>
    <xdr:to>
      <xdr:col>3</xdr:col>
      <xdr:colOff>1266825</xdr:colOff>
      <xdr:row>32</xdr:row>
      <xdr:rowOff>962025</xdr:rowOff>
    </xdr:to>
    <xdr:pic>
      <xdr:nvPicPr>
        <xdr:cNvPr id="1260" name="Picture 4689">
          <a:extLst>
            <a:ext uri="{FF2B5EF4-FFF2-40B4-BE49-F238E27FC236}">
              <a16:creationId xmlns="" xmlns:a16="http://schemas.microsoft.com/office/drawing/2014/main" id="{00000000-0008-0000-0100-0000EC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438525" y="26441400"/>
          <a:ext cx="1190625" cy="876300"/>
        </a:xfrm>
        <a:prstGeom prst="rect">
          <a:avLst/>
        </a:prstGeom>
        <a:noFill/>
        <a:ln w="1">
          <a:noFill/>
          <a:miter lim="800000"/>
          <a:headEnd/>
          <a:tailEnd/>
        </a:ln>
      </xdr:spPr>
    </xdr:pic>
    <xdr:clientData/>
  </xdr:twoCellAnchor>
  <xdr:twoCellAnchor editAs="oneCell">
    <xdr:from>
      <xdr:col>3</xdr:col>
      <xdr:colOff>85725</xdr:colOff>
      <xdr:row>28</xdr:row>
      <xdr:rowOff>66675</xdr:rowOff>
    </xdr:from>
    <xdr:to>
      <xdr:col>3</xdr:col>
      <xdr:colOff>1295400</xdr:colOff>
      <xdr:row>28</xdr:row>
      <xdr:rowOff>962025</xdr:rowOff>
    </xdr:to>
    <xdr:pic>
      <xdr:nvPicPr>
        <xdr:cNvPr id="1261" name="Рисунок 15" descr="001.gif">
          <a:extLst>
            <a:ext uri="{FF2B5EF4-FFF2-40B4-BE49-F238E27FC236}">
              <a16:creationId xmlns="" xmlns:a16="http://schemas.microsoft.com/office/drawing/2014/main" id="{00000000-0008-0000-0100-0000ED040000}"/>
            </a:ext>
          </a:extLst>
        </xdr:cNvPr>
        <xdr:cNvPicPr>
          <a:picLocks noChangeAspect="1"/>
        </xdr:cNvPicPr>
      </xdr:nvPicPr>
      <xdr:blipFill>
        <a:blip xmlns:r="http://schemas.openxmlformats.org/officeDocument/2006/relationships" r:embed="rId3" cstate="print"/>
        <a:srcRect/>
        <a:stretch>
          <a:fillRect/>
        </a:stretch>
      </xdr:blipFill>
      <xdr:spPr bwMode="auto">
        <a:xfrm>
          <a:off x="3448050" y="24164925"/>
          <a:ext cx="1209675" cy="895350"/>
        </a:xfrm>
        <a:prstGeom prst="rect">
          <a:avLst/>
        </a:prstGeom>
        <a:noFill/>
        <a:ln w="9525">
          <a:noFill/>
          <a:miter lim="800000"/>
          <a:headEnd/>
          <a:tailEnd/>
        </a:ln>
      </xdr:spPr>
    </xdr:pic>
    <xdr:clientData/>
  </xdr:twoCellAnchor>
  <xdr:twoCellAnchor editAs="oneCell">
    <xdr:from>
      <xdr:col>3</xdr:col>
      <xdr:colOff>76200</xdr:colOff>
      <xdr:row>29</xdr:row>
      <xdr:rowOff>28575</xdr:rowOff>
    </xdr:from>
    <xdr:to>
      <xdr:col>3</xdr:col>
      <xdr:colOff>1285875</xdr:colOff>
      <xdr:row>29</xdr:row>
      <xdr:rowOff>914400</xdr:rowOff>
    </xdr:to>
    <xdr:pic>
      <xdr:nvPicPr>
        <xdr:cNvPr id="1262" name="Рисунок 16" descr="002.gif">
          <a:extLst>
            <a:ext uri="{FF2B5EF4-FFF2-40B4-BE49-F238E27FC236}">
              <a16:creationId xmlns="" xmlns:a16="http://schemas.microsoft.com/office/drawing/2014/main" id="{00000000-0008-0000-0100-0000EE040000}"/>
            </a:ext>
          </a:extLst>
        </xdr:cNvPr>
        <xdr:cNvPicPr>
          <a:picLocks noChangeAspect="1"/>
        </xdr:cNvPicPr>
      </xdr:nvPicPr>
      <xdr:blipFill>
        <a:blip xmlns:r="http://schemas.openxmlformats.org/officeDocument/2006/relationships" r:embed="rId4" cstate="print"/>
        <a:srcRect/>
        <a:stretch>
          <a:fillRect/>
        </a:stretch>
      </xdr:blipFill>
      <xdr:spPr bwMode="auto">
        <a:xfrm>
          <a:off x="3438525" y="25107900"/>
          <a:ext cx="1209675" cy="885825"/>
        </a:xfrm>
        <a:prstGeom prst="rect">
          <a:avLst/>
        </a:prstGeom>
        <a:noFill/>
        <a:ln w="9525">
          <a:noFill/>
          <a:miter lim="800000"/>
          <a:headEnd/>
          <a:tailEnd/>
        </a:ln>
      </xdr:spPr>
    </xdr:pic>
    <xdr:clientData/>
  </xdr:twoCellAnchor>
  <xdr:twoCellAnchor editAs="oneCell">
    <xdr:from>
      <xdr:col>3</xdr:col>
      <xdr:colOff>66675</xdr:colOff>
      <xdr:row>34</xdr:row>
      <xdr:rowOff>66675</xdr:rowOff>
    </xdr:from>
    <xdr:to>
      <xdr:col>3</xdr:col>
      <xdr:colOff>1276350</xdr:colOff>
      <xdr:row>34</xdr:row>
      <xdr:rowOff>952500</xdr:rowOff>
    </xdr:to>
    <xdr:pic>
      <xdr:nvPicPr>
        <xdr:cNvPr id="1263" name="Рисунок 19" descr="002.gif">
          <a:extLst>
            <a:ext uri="{FF2B5EF4-FFF2-40B4-BE49-F238E27FC236}">
              <a16:creationId xmlns="" xmlns:a16="http://schemas.microsoft.com/office/drawing/2014/main" id="{00000000-0008-0000-0100-0000EF040000}"/>
            </a:ext>
          </a:extLst>
        </xdr:cNvPr>
        <xdr:cNvPicPr>
          <a:picLocks noChangeAspect="1"/>
        </xdr:cNvPicPr>
      </xdr:nvPicPr>
      <xdr:blipFill>
        <a:blip xmlns:r="http://schemas.openxmlformats.org/officeDocument/2006/relationships" r:embed="rId4" cstate="print"/>
        <a:srcRect/>
        <a:stretch>
          <a:fillRect/>
        </a:stretch>
      </xdr:blipFill>
      <xdr:spPr bwMode="auto">
        <a:xfrm>
          <a:off x="3429000" y="28479750"/>
          <a:ext cx="1209675" cy="885825"/>
        </a:xfrm>
        <a:prstGeom prst="rect">
          <a:avLst/>
        </a:prstGeom>
        <a:noFill/>
        <a:ln w="9525">
          <a:noFill/>
          <a:miter lim="800000"/>
          <a:headEnd/>
          <a:tailEnd/>
        </a:ln>
      </xdr:spPr>
    </xdr:pic>
    <xdr:clientData/>
  </xdr:twoCellAnchor>
  <xdr:twoCellAnchor editAs="oneCell">
    <xdr:from>
      <xdr:col>3</xdr:col>
      <xdr:colOff>76200</xdr:colOff>
      <xdr:row>37</xdr:row>
      <xdr:rowOff>38100</xdr:rowOff>
    </xdr:from>
    <xdr:to>
      <xdr:col>3</xdr:col>
      <xdr:colOff>1285875</xdr:colOff>
      <xdr:row>37</xdr:row>
      <xdr:rowOff>923925</xdr:rowOff>
    </xdr:to>
    <xdr:pic>
      <xdr:nvPicPr>
        <xdr:cNvPr id="1265" name="Рисунок 22" descr="006.gif">
          <a:extLst>
            <a:ext uri="{FF2B5EF4-FFF2-40B4-BE49-F238E27FC236}">
              <a16:creationId xmlns="" xmlns:a16="http://schemas.microsoft.com/office/drawing/2014/main" id="{00000000-0008-0000-0100-0000F1040000}"/>
            </a:ext>
          </a:extLst>
        </xdr:cNvPr>
        <xdr:cNvPicPr>
          <a:picLocks noChangeAspect="1"/>
        </xdr:cNvPicPr>
      </xdr:nvPicPr>
      <xdr:blipFill>
        <a:blip xmlns:r="http://schemas.openxmlformats.org/officeDocument/2006/relationships" r:embed="rId5" cstate="print"/>
        <a:srcRect/>
        <a:stretch>
          <a:fillRect/>
        </a:stretch>
      </xdr:blipFill>
      <xdr:spPr bwMode="auto">
        <a:xfrm>
          <a:off x="3438525" y="30689550"/>
          <a:ext cx="1209675" cy="885825"/>
        </a:xfrm>
        <a:prstGeom prst="rect">
          <a:avLst/>
        </a:prstGeom>
        <a:noFill/>
        <a:ln w="9525">
          <a:noFill/>
          <a:miter lim="800000"/>
          <a:headEnd/>
          <a:tailEnd/>
        </a:ln>
      </xdr:spPr>
    </xdr:pic>
    <xdr:clientData/>
  </xdr:twoCellAnchor>
  <xdr:twoCellAnchor editAs="oneCell">
    <xdr:from>
      <xdr:col>3</xdr:col>
      <xdr:colOff>76200</xdr:colOff>
      <xdr:row>39</xdr:row>
      <xdr:rowOff>57150</xdr:rowOff>
    </xdr:from>
    <xdr:to>
      <xdr:col>3</xdr:col>
      <xdr:colOff>1285875</xdr:colOff>
      <xdr:row>39</xdr:row>
      <xdr:rowOff>942975</xdr:rowOff>
    </xdr:to>
    <xdr:pic>
      <xdr:nvPicPr>
        <xdr:cNvPr id="1267" name="Рисунок 24" descr="008.gif">
          <a:extLst>
            <a:ext uri="{FF2B5EF4-FFF2-40B4-BE49-F238E27FC236}">
              <a16:creationId xmlns="" xmlns:a16="http://schemas.microsoft.com/office/drawing/2014/main" id="{00000000-0008-0000-0100-0000F3040000}"/>
            </a:ext>
          </a:extLst>
        </xdr:cNvPr>
        <xdr:cNvPicPr>
          <a:picLocks noChangeAspect="1"/>
        </xdr:cNvPicPr>
      </xdr:nvPicPr>
      <xdr:blipFill>
        <a:blip xmlns:r="http://schemas.openxmlformats.org/officeDocument/2006/relationships" r:embed="rId6" cstate="print"/>
        <a:srcRect/>
        <a:stretch>
          <a:fillRect/>
        </a:stretch>
      </xdr:blipFill>
      <xdr:spPr bwMode="auto">
        <a:xfrm>
          <a:off x="3438525" y="32632650"/>
          <a:ext cx="1209675" cy="885825"/>
        </a:xfrm>
        <a:prstGeom prst="rect">
          <a:avLst/>
        </a:prstGeom>
        <a:noFill/>
        <a:ln w="9525">
          <a:noFill/>
          <a:miter lim="800000"/>
          <a:headEnd/>
          <a:tailEnd/>
        </a:ln>
      </xdr:spPr>
    </xdr:pic>
    <xdr:clientData/>
  </xdr:twoCellAnchor>
  <xdr:twoCellAnchor editAs="oneCell">
    <xdr:from>
      <xdr:col>3</xdr:col>
      <xdr:colOff>76200</xdr:colOff>
      <xdr:row>40</xdr:row>
      <xdr:rowOff>38100</xdr:rowOff>
    </xdr:from>
    <xdr:to>
      <xdr:col>3</xdr:col>
      <xdr:colOff>1285875</xdr:colOff>
      <xdr:row>40</xdr:row>
      <xdr:rowOff>923925</xdr:rowOff>
    </xdr:to>
    <xdr:pic>
      <xdr:nvPicPr>
        <xdr:cNvPr id="1268" name="Рисунок 25" descr="009.gif">
          <a:extLst>
            <a:ext uri="{FF2B5EF4-FFF2-40B4-BE49-F238E27FC236}">
              <a16:creationId xmlns="" xmlns:a16="http://schemas.microsoft.com/office/drawing/2014/main" id="{00000000-0008-0000-0100-0000F4040000}"/>
            </a:ext>
          </a:extLst>
        </xdr:cNvPr>
        <xdr:cNvPicPr>
          <a:picLocks noChangeAspect="1"/>
        </xdr:cNvPicPr>
      </xdr:nvPicPr>
      <xdr:blipFill>
        <a:blip xmlns:r="http://schemas.openxmlformats.org/officeDocument/2006/relationships" r:embed="rId7" cstate="print"/>
        <a:srcRect/>
        <a:stretch>
          <a:fillRect/>
        </a:stretch>
      </xdr:blipFill>
      <xdr:spPr bwMode="auto">
        <a:xfrm>
          <a:off x="3438525" y="33604200"/>
          <a:ext cx="1209675" cy="885825"/>
        </a:xfrm>
        <a:prstGeom prst="rect">
          <a:avLst/>
        </a:prstGeom>
        <a:noFill/>
        <a:ln w="9525">
          <a:noFill/>
          <a:miter lim="800000"/>
          <a:headEnd/>
          <a:tailEnd/>
        </a:ln>
      </xdr:spPr>
    </xdr:pic>
    <xdr:clientData/>
  </xdr:twoCellAnchor>
  <xdr:twoCellAnchor editAs="oneCell">
    <xdr:from>
      <xdr:col>3</xdr:col>
      <xdr:colOff>76200</xdr:colOff>
      <xdr:row>44</xdr:row>
      <xdr:rowOff>38100</xdr:rowOff>
    </xdr:from>
    <xdr:to>
      <xdr:col>3</xdr:col>
      <xdr:colOff>1285875</xdr:colOff>
      <xdr:row>44</xdr:row>
      <xdr:rowOff>923925</xdr:rowOff>
    </xdr:to>
    <xdr:pic>
      <xdr:nvPicPr>
        <xdr:cNvPr id="1271" name="Рисунок 29" descr="013.gif">
          <a:extLst>
            <a:ext uri="{FF2B5EF4-FFF2-40B4-BE49-F238E27FC236}">
              <a16:creationId xmlns="" xmlns:a16="http://schemas.microsoft.com/office/drawing/2014/main" id="{00000000-0008-0000-0100-0000F7040000}"/>
            </a:ext>
          </a:extLst>
        </xdr:cNvPr>
        <xdr:cNvPicPr>
          <a:picLocks noChangeAspect="1"/>
        </xdr:cNvPicPr>
      </xdr:nvPicPr>
      <xdr:blipFill>
        <a:blip xmlns:r="http://schemas.openxmlformats.org/officeDocument/2006/relationships" r:embed="rId8" cstate="print"/>
        <a:srcRect/>
        <a:stretch>
          <a:fillRect/>
        </a:stretch>
      </xdr:blipFill>
      <xdr:spPr bwMode="auto">
        <a:xfrm>
          <a:off x="3438525" y="41138475"/>
          <a:ext cx="1209675" cy="885825"/>
        </a:xfrm>
        <a:prstGeom prst="rect">
          <a:avLst/>
        </a:prstGeom>
        <a:noFill/>
        <a:ln w="9525">
          <a:noFill/>
          <a:miter lim="800000"/>
          <a:headEnd/>
          <a:tailEnd/>
        </a:ln>
      </xdr:spPr>
    </xdr:pic>
    <xdr:clientData/>
  </xdr:twoCellAnchor>
  <xdr:twoCellAnchor editAs="oneCell">
    <xdr:from>
      <xdr:col>3</xdr:col>
      <xdr:colOff>95250</xdr:colOff>
      <xdr:row>45</xdr:row>
      <xdr:rowOff>38100</xdr:rowOff>
    </xdr:from>
    <xdr:to>
      <xdr:col>3</xdr:col>
      <xdr:colOff>1304925</xdr:colOff>
      <xdr:row>45</xdr:row>
      <xdr:rowOff>923925</xdr:rowOff>
    </xdr:to>
    <xdr:pic>
      <xdr:nvPicPr>
        <xdr:cNvPr id="1273" name="Рисунок 31" descr="015.gif">
          <a:extLst>
            <a:ext uri="{FF2B5EF4-FFF2-40B4-BE49-F238E27FC236}">
              <a16:creationId xmlns="" xmlns:a16="http://schemas.microsoft.com/office/drawing/2014/main" id="{00000000-0008-0000-0100-0000F9040000}"/>
            </a:ext>
          </a:extLst>
        </xdr:cNvPr>
        <xdr:cNvPicPr>
          <a:picLocks noChangeAspect="1"/>
        </xdr:cNvPicPr>
      </xdr:nvPicPr>
      <xdr:blipFill>
        <a:blip xmlns:r="http://schemas.openxmlformats.org/officeDocument/2006/relationships" r:embed="rId9" cstate="print"/>
        <a:srcRect/>
        <a:stretch>
          <a:fillRect/>
        </a:stretch>
      </xdr:blipFill>
      <xdr:spPr bwMode="auto">
        <a:xfrm>
          <a:off x="3457575" y="43091100"/>
          <a:ext cx="1209675" cy="885825"/>
        </a:xfrm>
        <a:prstGeom prst="rect">
          <a:avLst/>
        </a:prstGeom>
        <a:noFill/>
        <a:ln w="9525">
          <a:noFill/>
          <a:miter lim="800000"/>
          <a:headEnd/>
          <a:tailEnd/>
        </a:ln>
      </xdr:spPr>
    </xdr:pic>
    <xdr:clientData/>
  </xdr:twoCellAnchor>
  <xdr:twoCellAnchor editAs="oneCell">
    <xdr:from>
      <xdr:col>3</xdr:col>
      <xdr:colOff>76200</xdr:colOff>
      <xdr:row>48</xdr:row>
      <xdr:rowOff>38100</xdr:rowOff>
    </xdr:from>
    <xdr:to>
      <xdr:col>3</xdr:col>
      <xdr:colOff>1285875</xdr:colOff>
      <xdr:row>48</xdr:row>
      <xdr:rowOff>923925</xdr:rowOff>
    </xdr:to>
    <xdr:pic>
      <xdr:nvPicPr>
        <xdr:cNvPr id="1278" name="Рисунок 28" descr="012.gif">
          <a:extLst>
            <a:ext uri="{FF2B5EF4-FFF2-40B4-BE49-F238E27FC236}">
              <a16:creationId xmlns="" xmlns:a16="http://schemas.microsoft.com/office/drawing/2014/main" id="{00000000-0008-0000-0100-0000FE040000}"/>
            </a:ext>
          </a:extLst>
        </xdr:cNvPr>
        <xdr:cNvPicPr>
          <a:picLocks noChangeAspect="1"/>
        </xdr:cNvPicPr>
      </xdr:nvPicPr>
      <xdr:blipFill>
        <a:blip xmlns:r="http://schemas.openxmlformats.org/officeDocument/2006/relationships" r:embed="rId10" cstate="print"/>
        <a:srcRect/>
        <a:stretch>
          <a:fillRect/>
        </a:stretch>
      </xdr:blipFill>
      <xdr:spPr bwMode="auto">
        <a:xfrm>
          <a:off x="3438525" y="46453425"/>
          <a:ext cx="1209675" cy="885825"/>
        </a:xfrm>
        <a:prstGeom prst="rect">
          <a:avLst/>
        </a:prstGeom>
        <a:noFill/>
        <a:ln w="9525">
          <a:noFill/>
          <a:miter lim="800000"/>
          <a:headEnd/>
          <a:tailEnd/>
        </a:ln>
      </xdr:spPr>
    </xdr:pic>
    <xdr:clientData/>
  </xdr:twoCellAnchor>
  <xdr:twoCellAnchor editAs="oneCell">
    <xdr:from>
      <xdr:col>3</xdr:col>
      <xdr:colOff>85725</xdr:colOff>
      <xdr:row>50</xdr:row>
      <xdr:rowOff>28575</xdr:rowOff>
    </xdr:from>
    <xdr:to>
      <xdr:col>3</xdr:col>
      <xdr:colOff>1295400</xdr:colOff>
      <xdr:row>50</xdr:row>
      <xdr:rowOff>914400</xdr:rowOff>
    </xdr:to>
    <xdr:pic>
      <xdr:nvPicPr>
        <xdr:cNvPr id="1279" name="Рисунок 30" descr="014.gif">
          <a:extLst>
            <a:ext uri="{FF2B5EF4-FFF2-40B4-BE49-F238E27FC236}">
              <a16:creationId xmlns="" xmlns:a16="http://schemas.microsoft.com/office/drawing/2014/main" id="{00000000-0008-0000-0100-0000FF040000}"/>
            </a:ext>
          </a:extLst>
        </xdr:cNvPr>
        <xdr:cNvPicPr>
          <a:picLocks noChangeAspect="1"/>
        </xdr:cNvPicPr>
      </xdr:nvPicPr>
      <xdr:blipFill>
        <a:blip xmlns:r="http://schemas.openxmlformats.org/officeDocument/2006/relationships" r:embed="rId11" cstate="print"/>
        <a:srcRect/>
        <a:stretch>
          <a:fillRect/>
        </a:stretch>
      </xdr:blipFill>
      <xdr:spPr bwMode="auto">
        <a:xfrm>
          <a:off x="3448050" y="48396525"/>
          <a:ext cx="1209675" cy="885825"/>
        </a:xfrm>
        <a:prstGeom prst="rect">
          <a:avLst/>
        </a:prstGeom>
        <a:noFill/>
        <a:ln w="9525">
          <a:noFill/>
          <a:miter lim="800000"/>
          <a:headEnd/>
          <a:tailEnd/>
        </a:ln>
      </xdr:spPr>
    </xdr:pic>
    <xdr:clientData/>
  </xdr:twoCellAnchor>
  <xdr:twoCellAnchor editAs="oneCell">
    <xdr:from>
      <xdr:col>3</xdr:col>
      <xdr:colOff>85725</xdr:colOff>
      <xdr:row>51</xdr:row>
      <xdr:rowOff>47625</xdr:rowOff>
    </xdr:from>
    <xdr:to>
      <xdr:col>3</xdr:col>
      <xdr:colOff>1295400</xdr:colOff>
      <xdr:row>51</xdr:row>
      <xdr:rowOff>933450</xdr:rowOff>
    </xdr:to>
    <xdr:pic>
      <xdr:nvPicPr>
        <xdr:cNvPr id="1280" name="Рисунок 32" descr="016.gif">
          <a:extLst>
            <a:ext uri="{FF2B5EF4-FFF2-40B4-BE49-F238E27FC236}">
              <a16:creationId xmlns="" xmlns:a16="http://schemas.microsoft.com/office/drawing/2014/main" id="{00000000-0008-0000-0100-000000050000}"/>
            </a:ext>
          </a:extLst>
        </xdr:cNvPr>
        <xdr:cNvPicPr>
          <a:picLocks noChangeAspect="1"/>
        </xdr:cNvPicPr>
      </xdr:nvPicPr>
      <xdr:blipFill>
        <a:blip xmlns:r="http://schemas.openxmlformats.org/officeDocument/2006/relationships" r:embed="rId12" cstate="print"/>
        <a:srcRect/>
        <a:stretch>
          <a:fillRect/>
        </a:stretch>
      </xdr:blipFill>
      <xdr:spPr bwMode="auto">
        <a:xfrm>
          <a:off x="3448050" y="49358550"/>
          <a:ext cx="1209675" cy="885825"/>
        </a:xfrm>
        <a:prstGeom prst="rect">
          <a:avLst/>
        </a:prstGeom>
        <a:noFill/>
        <a:ln w="9525">
          <a:noFill/>
          <a:miter lim="800000"/>
          <a:headEnd/>
          <a:tailEnd/>
        </a:ln>
      </xdr:spPr>
    </xdr:pic>
    <xdr:clientData/>
  </xdr:twoCellAnchor>
  <xdr:twoCellAnchor editAs="oneCell">
    <xdr:from>
      <xdr:col>3</xdr:col>
      <xdr:colOff>76200</xdr:colOff>
      <xdr:row>49</xdr:row>
      <xdr:rowOff>47625</xdr:rowOff>
    </xdr:from>
    <xdr:to>
      <xdr:col>3</xdr:col>
      <xdr:colOff>1285875</xdr:colOff>
      <xdr:row>49</xdr:row>
      <xdr:rowOff>933450</xdr:rowOff>
    </xdr:to>
    <xdr:pic>
      <xdr:nvPicPr>
        <xdr:cNvPr id="1281" name="Рисунок 39" descr="017.gif">
          <a:extLst>
            <a:ext uri="{FF2B5EF4-FFF2-40B4-BE49-F238E27FC236}">
              <a16:creationId xmlns="" xmlns:a16="http://schemas.microsoft.com/office/drawing/2014/main" id="{00000000-0008-0000-0100-000001050000}"/>
            </a:ext>
          </a:extLst>
        </xdr:cNvPr>
        <xdr:cNvPicPr>
          <a:picLocks noChangeAspect="1"/>
        </xdr:cNvPicPr>
      </xdr:nvPicPr>
      <xdr:blipFill>
        <a:blip xmlns:r="http://schemas.openxmlformats.org/officeDocument/2006/relationships" r:embed="rId13" cstate="print"/>
        <a:srcRect/>
        <a:stretch>
          <a:fillRect/>
        </a:stretch>
      </xdr:blipFill>
      <xdr:spPr bwMode="auto">
        <a:xfrm>
          <a:off x="3438525" y="47424975"/>
          <a:ext cx="1209675" cy="885825"/>
        </a:xfrm>
        <a:prstGeom prst="rect">
          <a:avLst/>
        </a:prstGeom>
        <a:noFill/>
        <a:ln w="9525">
          <a:noFill/>
          <a:miter lim="800000"/>
          <a:headEnd/>
          <a:tailEnd/>
        </a:ln>
      </xdr:spPr>
    </xdr:pic>
    <xdr:clientData/>
  </xdr:twoCellAnchor>
  <xdr:twoCellAnchor editAs="oneCell">
    <xdr:from>
      <xdr:col>3</xdr:col>
      <xdr:colOff>66675</xdr:colOff>
      <xdr:row>58</xdr:row>
      <xdr:rowOff>47625</xdr:rowOff>
    </xdr:from>
    <xdr:to>
      <xdr:col>3</xdr:col>
      <xdr:colOff>1276350</xdr:colOff>
      <xdr:row>58</xdr:row>
      <xdr:rowOff>847725</xdr:rowOff>
    </xdr:to>
    <xdr:pic>
      <xdr:nvPicPr>
        <xdr:cNvPr id="1282" name="Рисунок 40" descr="018.gif">
          <a:extLst>
            <a:ext uri="{FF2B5EF4-FFF2-40B4-BE49-F238E27FC236}">
              <a16:creationId xmlns="" xmlns:a16="http://schemas.microsoft.com/office/drawing/2014/main" id="{00000000-0008-0000-0100-000002050000}"/>
            </a:ext>
          </a:extLst>
        </xdr:cNvPr>
        <xdr:cNvPicPr>
          <a:picLocks noChangeAspect="1"/>
        </xdr:cNvPicPr>
      </xdr:nvPicPr>
      <xdr:blipFill>
        <a:blip xmlns:r="http://schemas.openxmlformats.org/officeDocument/2006/relationships" r:embed="rId14" cstate="print"/>
        <a:srcRect/>
        <a:stretch>
          <a:fillRect/>
        </a:stretch>
      </xdr:blipFill>
      <xdr:spPr bwMode="auto">
        <a:xfrm>
          <a:off x="3429000" y="56464200"/>
          <a:ext cx="1209675" cy="800100"/>
        </a:xfrm>
        <a:prstGeom prst="rect">
          <a:avLst/>
        </a:prstGeom>
        <a:noFill/>
        <a:ln w="9525">
          <a:noFill/>
          <a:miter lim="800000"/>
          <a:headEnd/>
          <a:tailEnd/>
        </a:ln>
      </xdr:spPr>
    </xdr:pic>
    <xdr:clientData/>
  </xdr:twoCellAnchor>
  <xdr:twoCellAnchor editAs="oneCell">
    <xdr:from>
      <xdr:col>3</xdr:col>
      <xdr:colOff>57150</xdr:colOff>
      <xdr:row>60</xdr:row>
      <xdr:rowOff>47625</xdr:rowOff>
    </xdr:from>
    <xdr:to>
      <xdr:col>3</xdr:col>
      <xdr:colOff>1266825</xdr:colOff>
      <xdr:row>60</xdr:row>
      <xdr:rowOff>847725</xdr:rowOff>
    </xdr:to>
    <xdr:pic>
      <xdr:nvPicPr>
        <xdr:cNvPr id="1284" name="Рисунок 42" descr="020.gif">
          <a:extLst>
            <a:ext uri="{FF2B5EF4-FFF2-40B4-BE49-F238E27FC236}">
              <a16:creationId xmlns="" xmlns:a16="http://schemas.microsoft.com/office/drawing/2014/main" id="{00000000-0008-0000-0100-000004050000}"/>
            </a:ext>
          </a:extLst>
        </xdr:cNvPr>
        <xdr:cNvPicPr>
          <a:picLocks noChangeAspect="1"/>
        </xdr:cNvPicPr>
      </xdr:nvPicPr>
      <xdr:blipFill>
        <a:blip xmlns:r="http://schemas.openxmlformats.org/officeDocument/2006/relationships" r:embed="rId15" cstate="print"/>
        <a:srcRect/>
        <a:stretch>
          <a:fillRect/>
        </a:stretch>
      </xdr:blipFill>
      <xdr:spPr bwMode="auto">
        <a:xfrm>
          <a:off x="3419475" y="59159775"/>
          <a:ext cx="1209675" cy="800100"/>
        </a:xfrm>
        <a:prstGeom prst="rect">
          <a:avLst/>
        </a:prstGeom>
        <a:noFill/>
        <a:ln w="9525">
          <a:noFill/>
          <a:miter lim="800000"/>
          <a:headEnd/>
          <a:tailEnd/>
        </a:ln>
      </xdr:spPr>
    </xdr:pic>
    <xdr:clientData/>
  </xdr:twoCellAnchor>
  <xdr:twoCellAnchor editAs="oneCell">
    <xdr:from>
      <xdr:col>3</xdr:col>
      <xdr:colOff>66675</xdr:colOff>
      <xdr:row>57</xdr:row>
      <xdr:rowOff>28575</xdr:rowOff>
    </xdr:from>
    <xdr:to>
      <xdr:col>3</xdr:col>
      <xdr:colOff>1276350</xdr:colOff>
      <xdr:row>57</xdr:row>
      <xdr:rowOff>828675</xdr:rowOff>
    </xdr:to>
    <xdr:pic>
      <xdr:nvPicPr>
        <xdr:cNvPr id="1286" name="Рисунок 45" descr="022.gif">
          <a:extLst>
            <a:ext uri="{FF2B5EF4-FFF2-40B4-BE49-F238E27FC236}">
              <a16:creationId xmlns="" xmlns:a16="http://schemas.microsoft.com/office/drawing/2014/main" id="{00000000-0008-0000-0100-000006050000}"/>
            </a:ext>
          </a:extLst>
        </xdr:cNvPr>
        <xdr:cNvPicPr>
          <a:picLocks noChangeAspect="1"/>
        </xdr:cNvPicPr>
      </xdr:nvPicPr>
      <xdr:blipFill>
        <a:blip xmlns:r="http://schemas.openxmlformats.org/officeDocument/2006/relationships" r:embed="rId16" cstate="print"/>
        <a:srcRect/>
        <a:stretch>
          <a:fillRect/>
        </a:stretch>
      </xdr:blipFill>
      <xdr:spPr bwMode="auto">
        <a:xfrm>
          <a:off x="3429000" y="55559325"/>
          <a:ext cx="1209675" cy="800100"/>
        </a:xfrm>
        <a:prstGeom prst="rect">
          <a:avLst/>
        </a:prstGeom>
        <a:noFill/>
        <a:ln w="9525">
          <a:noFill/>
          <a:miter lim="800000"/>
          <a:headEnd/>
          <a:tailEnd/>
        </a:ln>
      </xdr:spPr>
    </xdr:pic>
    <xdr:clientData/>
  </xdr:twoCellAnchor>
  <xdr:twoCellAnchor editAs="oneCell">
    <xdr:from>
      <xdr:col>3</xdr:col>
      <xdr:colOff>66675</xdr:colOff>
      <xdr:row>64</xdr:row>
      <xdr:rowOff>57150</xdr:rowOff>
    </xdr:from>
    <xdr:to>
      <xdr:col>3</xdr:col>
      <xdr:colOff>1276350</xdr:colOff>
      <xdr:row>64</xdr:row>
      <xdr:rowOff>952500</xdr:rowOff>
    </xdr:to>
    <xdr:pic>
      <xdr:nvPicPr>
        <xdr:cNvPr id="1287" name="Рисунок 15" descr="001.gif">
          <a:extLst>
            <a:ext uri="{FF2B5EF4-FFF2-40B4-BE49-F238E27FC236}">
              <a16:creationId xmlns="" xmlns:a16="http://schemas.microsoft.com/office/drawing/2014/main" id="{00000000-0008-0000-0100-000007050000}"/>
            </a:ext>
          </a:extLst>
        </xdr:cNvPr>
        <xdr:cNvPicPr>
          <a:picLocks noChangeAspect="1"/>
        </xdr:cNvPicPr>
      </xdr:nvPicPr>
      <xdr:blipFill>
        <a:blip xmlns:r="http://schemas.openxmlformats.org/officeDocument/2006/relationships" r:embed="rId3" cstate="print"/>
        <a:srcRect/>
        <a:stretch>
          <a:fillRect/>
        </a:stretch>
      </xdr:blipFill>
      <xdr:spPr bwMode="auto">
        <a:xfrm>
          <a:off x="3429000" y="63636525"/>
          <a:ext cx="1209675" cy="895350"/>
        </a:xfrm>
        <a:prstGeom prst="rect">
          <a:avLst/>
        </a:prstGeom>
        <a:noFill/>
        <a:ln w="9525">
          <a:noFill/>
          <a:miter lim="800000"/>
          <a:headEnd/>
          <a:tailEnd/>
        </a:ln>
      </xdr:spPr>
    </xdr:pic>
    <xdr:clientData/>
  </xdr:twoCellAnchor>
  <xdr:twoCellAnchor editAs="oneCell">
    <xdr:from>
      <xdr:col>3</xdr:col>
      <xdr:colOff>66675</xdr:colOff>
      <xdr:row>65</xdr:row>
      <xdr:rowOff>28575</xdr:rowOff>
    </xdr:from>
    <xdr:to>
      <xdr:col>3</xdr:col>
      <xdr:colOff>1276350</xdr:colOff>
      <xdr:row>65</xdr:row>
      <xdr:rowOff>914400</xdr:rowOff>
    </xdr:to>
    <xdr:pic>
      <xdr:nvPicPr>
        <xdr:cNvPr id="1288" name="Рисунок 19" descr="002.gif">
          <a:extLst>
            <a:ext uri="{FF2B5EF4-FFF2-40B4-BE49-F238E27FC236}">
              <a16:creationId xmlns="" xmlns:a16="http://schemas.microsoft.com/office/drawing/2014/main" id="{00000000-0008-0000-0100-000008050000}"/>
            </a:ext>
          </a:extLst>
        </xdr:cNvPr>
        <xdr:cNvPicPr>
          <a:picLocks noChangeAspect="1"/>
        </xdr:cNvPicPr>
      </xdr:nvPicPr>
      <xdr:blipFill>
        <a:blip xmlns:r="http://schemas.openxmlformats.org/officeDocument/2006/relationships" r:embed="rId4" cstate="print"/>
        <a:srcRect/>
        <a:stretch>
          <a:fillRect/>
        </a:stretch>
      </xdr:blipFill>
      <xdr:spPr bwMode="auto">
        <a:xfrm>
          <a:off x="3429000" y="64617600"/>
          <a:ext cx="1209675" cy="885825"/>
        </a:xfrm>
        <a:prstGeom prst="rect">
          <a:avLst/>
        </a:prstGeom>
        <a:noFill/>
        <a:ln w="9525">
          <a:noFill/>
          <a:miter lim="800000"/>
          <a:headEnd/>
          <a:tailEnd/>
        </a:ln>
      </xdr:spPr>
    </xdr:pic>
    <xdr:clientData/>
  </xdr:twoCellAnchor>
  <xdr:twoCellAnchor editAs="oneCell">
    <xdr:from>
      <xdr:col>3</xdr:col>
      <xdr:colOff>57150</xdr:colOff>
      <xdr:row>13</xdr:row>
      <xdr:rowOff>47625</xdr:rowOff>
    </xdr:from>
    <xdr:to>
      <xdr:col>3</xdr:col>
      <xdr:colOff>1285875</xdr:colOff>
      <xdr:row>13</xdr:row>
      <xdr:rowOff>971550</xdr:rowOff>
    </xdr:to>
    <xdr:pic>
      <xdr:nvPicPr>
        <xdr:cNvPr id="1289" name="Picture 7708" descr="DSC00167">
          <a:extLst>
            <a:ext uri="{FF2B5EF4-FFF2-40B4-BE49-F238E27FC236}">
              <a16:creationId xmlns="" xmlns:a16="http://schemas.microsoft.com/office/drawing/2014/main" id="{00000000-0008-0000-0100-0000090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419475" y="12077700"/>
          <a:ext cx="1228725" cy="923925"/>
        </a:xfrm>
        <a:prstGeom prst="rect">
          <a:avLst/>
        </a:prstGeom>
        <a:noFill/>
        <a:ln w="9525">
          <a:noFill/>
          <a:miter lim="800000"/>
          <a:headEnd/>
          <a:tailEnd/>
        </a:ln>
      </xdr:spPr>
    </xdr:pic>
    <xdr:clientData/>
  </xdr:twoCellAnchor>
  <xdr:twoCellAnchor editAs="oneCell">
    <xdr:from>
      <xdr:col>3</xdr:col>
      <xdr:colOff>57150</xdr:colOff>
      <xdr:row>23</xdr:row>
      <xdr:rowOff>57150</xdr:rowOff>
    </xdr:from>
    <xdr:to>
      <xdr:col>3</xdr:col>
      <xdr:colOff>1285875</xdr:colOff>
      <xdr:row>23</xdr:row>
      <xdr:rowOff>981075</xdr:rowOff>
    </xdr:to>
    <xdr:pic>
      <xdr:nvPicPr>
        <xdr:cNvPr id="1290" name="Picture 7710" descr="DSC00167">
          <a:extLst>
            <a:ext uri="{FF2B5EF4-FFF2-40B4-BE49-F238E27FC236}">
              <a16:creationId xmlns="" xmlns:a16="http://schemas.microsoft.com/office/drawing/2014/main" id="{00000000-0008-0000-0100-00000A0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419475" y="20354925"/>
          <a:ext cx="1228725" cy="923925"/>
        </a:xfrm>
        <a:prstGeom prst="rect">
          <a:avLst/>
        </a:prstGeom>
        <a:noFill/>
        <a:ln w="9525">
          <a:noFill/>
          <a:miter lim="800000"/>
          <a:headEnd/>
          <a:tailEnd/>
        </a:ln>
      </xdr:spPr>
    </xdr:pic>
    <xdr:clientData/>
  </xdr:twoCellAnchor>
  <xdr:twoCellAnchor editAs="oneCell">
    <xdr:from>
      <xdr:col>3</xdr:col>
      <xdr:colOff>38100</xdr:colOff>
      <xdr:row>24</xdr:row>
      <xdr:rowOff>57150</xdr:rowOff>
    </xdr:from>
    <xdr:to>
      <xdr:col>3</xdr:col>
      <xdr:colOff>1295400</xdr:colOff>
      <xdr:row>24</xdr:row>
      <xdr:rowOff>333375</xdr:rowOff>
    </xdr:to>
    <xdr:pic>
      <xdr:nvPicPr>
        <xdr:cNvPr id="1291" name="Picture 4479" descr="美耐灯中间接头">
          <a:extLst>
            <a:ext uri="{FF2B5EF4-FFF2-40B4-BE49-F238E27FC236}">
              <a16:creationId xmlns="" xmlns:a16="http://schemas.microsoft.com/office/drawing/2014/main" id="{00000000-0008-0000-0100-00000B05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400425" y="21374100"/>
          <a:ext cx="1257300" cy="276225"/>
        </a:xfrm>
        <a:prstGeom prst="rect">
          <a:avLst/>
        </a:prstGeom>
        <a:noFill/>
        <a:ln w="9525">
          <a:noFill/>
          <a:miter lim="800000"/>
          <a:headEnd/>
          <a:tailEnd/>
        </a:ln>
      </xdr:spPr>
    </xdr:pic>
    <xdr:clientData/>
  </xdr:twoCellAnchor>
  <xdr:twoCellAnchor editAs="oneCell">
    <xdr:from>
      <xdr:col>3</xdr:col>
      <xdr:colOff>66675</xdr:colOff>
      <xdr:row>21</xdr:row>
      <xdr:rowOff>38100</xdr:rowOff>
    </xdr:from>
    <xdr:to>
      <xdr:col>3</xdr:col>
      <xdr:colOff>1295400</xdr:colOff>
      <xdr:row>21</xdr:row>
      <xdr:rowOff>962025</xdr:rowOff>
    </xdr:to>
    <xdr:pic>
      <xdr:nvPicPr>
        <xdr:cNvPr id="1292" name="Рисунок 55" descr="DSC00236.jpg">
          <a:extLst>
            <a:ext uri="{FF2B5EF4-FFF2-40B4-BE49-F238E27FC236}">
              <a16:creationId xmlns="" xmlns:a16="http://schemas.microsoft.com/office/drawing/2014/main" id="{00000000-0008-0000-0100-00000C050000}"/>
            </a:ext>
          </a:extLst>
        </xdr:cNvPr>
        <xdr:cNvPicPr>
          <a:picLocks noChangeAspect="1"/>
        </xdr:cNvPicPr>
      </xdr:nvPicPr>
      <xdr:blipFill>
        <a:blip xmlns:r="http://schemas.openxmlformats.org/officeDocument/2006/relationships" r:embed="rId19" cstate="print"/>
        <a:srcRect/>
        <a:stretch>
          <a:fillRect/>
        </a:stretch>
      </xdr:blipFill>
      <xdr:spPr bwMode="auto">
        <a:xfrm>
          <a:off x="3429000" y="18335625"/>
          <a:ext cx="1228725" cy="923925"/>
        </a:xfrm>
        <a:prstGeom prst="rect">
          <a:avLst/>
        </a:prstGeom>
        <a:noFill/>
        <a:ln w="9525">
          <a:noFill/>
          <a:miter lim="800000"/>
          <a:headEnd/>
          <a:tailEnd/>
        </a:ln>
      </xdr:spPr>
    </xdr:pic>
    <xdr:clientData/>
  </xdr:twoCellAnchor>
  <xdr:twoCellAnchor editAs="oneCell">
    <xdr:from>
      <xdr:col>3</xdr:col>
      <xdr:colOff>57150</xdr:colOff>
      <xdr:row>17</xdr:row>
      <xdr:rowOff>28575</xdr:rowOff>
    </xdr:from>
    <xdr:to>
      <xdr:col>3</xdr:col>
      <xdr:colOff>1285875</xdr:colOff>
      <xdr:row>17</xdr:row>
      <xdr:rowOff>952500</xdr:rowOff>
    </xdr:to>
    <xdr:pic>
      <xdr:nvPicPr>
        <xdr:cNvPr id="1293" name="Рисунок 56" descr="DSC00228.jpg">
          <a:extLst>
            <a:ext uri="{FF2B5EF4-FFF2-40B4-BE49-F238E27FC236}">
              <a16:creationId xmlns="" xmlns:a16="http://schemas.microsoft.com/office/drawing/2014/main" id="{00000000-0008-0000-0100-00000D050000}"/>
            </a:ext>
          </a:extLst>
        </xdr:cNvPr>
        <xdr:cNvPicPr>
          <a:picLocks noChangeAspect="1"/>
        </xdr:cNvPicPr>
      </xdr:nvPicPr>
      <xdr:blipFill>
        <a:blip xmlns:r="http://schemas.openxmlformats.org/officeDocument/2006/relationships" r:embed="rId20" cstate="print"/>
        <a:srcRect/>
        <a:stretch>
          <a:fillRect/>
        </a:stretch>
      </xdr:blipFill>
      <xdr:spPr bwMode="auto">
        <a:xfrm>
          <a:off x="3419475" y="14306550"/>
          <a:ext cx="1228725" cy="923925"/>
        </a:xfrm>
        <a:prstGeom prst="rect">
          <a:avLst/>
        </a:prstGeom>
        <a:noFill/>
        <a:ln w="9525">
          <a:noFill/>
          <a:miter lim="800000"/>
          <a:headEnd/>
          <a:tailEnd/>
        </a:ln>
      </xdr:spPr>
    </xdr:pic>
    <xdr:clientData/>
  </xdr:twoCellAnchor>
  <xdr:twoCellAnchor editAs="oneCell">
    <xdr:from>
      <xdr:col>3</xdr:col>
      <xdr:colOff>66675</xdr:colOff>
      <xdr:row>18</xdr:row>
      <xdr:rowOff>47625</xdr:rowOff>
    </xdr:from>
    <xdr:to>
      <xdr:col>3</xdr:col>
      <xdr:colOff>1295400</xdr:colOff>
      <xdr:row>18</xdr:row>
      <xdr:rowOff>971550</xdr:rowOff>
    </xdr:to>
    <xdr:pic>
      <xdr:nvPicPr>
        <xdr:cNvPr id="1294" name="Рисунок 57" descr="DSC00229.jpg">
          <a:extLst>
            <a:ext uri="{FF2B5EF4-FFF2-40B4-BE49-F238E27FC236}">
              <a16:creationId xmlns="" xmlns:a16="http://schemas.microsoft.com/office/drawing/2014/main" id="{00000000-0008-0000-0100-00000E050000}"/>
            </a:ext>
          </a:extLst>
        </xdr:cNvPr>
        <xdr:cNvPicPr>
          <a:picLocks noChangeAspect="1"/>
        </xdr:cNvPicPr>
      </xdr:nvPicPr>
      <xdr:blipFill>
        <a:blip xmlns:r="http://schemas.openxmlformats.org/officeDocument/2006/relationships" r:embed="rId21" cstate="print"/>
        <a:srcRect/>
        <a:stretch>
          <a:fillRect/>
        </a:stretch>
      </xdr:blipFill>
      <xdr:spPr bwMode="auto">
        <a:xfrm>
          <a:off x="3429000" y="15316200"/>
          <a:ext cx="1228725" cy="923925"/>
        </a:xfrm>
        <a:prstGeom prst="rect">
          <a:avLst/>
        </a:prstGeom>
        <a:noFill/>
        <a:ln w="9525">
          <a:noFill/>
          <a:miter lim="800000"/>
          <a:headEnd/>
          <a:tailEnd/>
        </a:ln>
      </xdr:spPr>
    </xdr:pic>
    <xdr:clientData/>
  </xdr:twoCellAnchor>
  <xdr:twoCellAnchor editAs="oneCell">
    <xdr:from>
      <xdr:col>3</xdr:col>
      <xdr:colOff>66675</xdr:colOff>
      <xdr:row>19</xdr:row>
      <xdr:rowOff>38100</xdr:rowOff>
    </xdr:from>
    <xdr:to>
      <xdr:col>3</xdr:col>
      <xdr:colOff>1295400</xdr:colOff>
      <xdr:row>19</xdr:row>
      <xdr:rowOff>962025</xdr:rowOff>
    </xdr:to>
    <xdr:pic>
      <xdr:nvPicPr>
        <xdr:cNvPr id="1295" name="Рисунок 58" descr="DSC00230.jpg">
          <a:extLst>
            <a:ext uri="{FF2B5EF4-FFF2-40B4-BE49-F238E27FC236}">
              <a16:creationId xmlns="" xmlns:a16="http://schemas.microsoft.com/office/drawing/2014/main" id="{00000000-0008-0000-0100-00000F050000}"/>
            </a:ext>
          </a:extLst>
        </xdr:cNvPr>
        <xdr:cNvPicPr>
          <a:picLocks noChangeAspect="1"/>
        </xdr:cNvPicPr>
      </xdr:nvPicPr>
      <xdr:blipFill>
        <a:blip xmlns:r="http://schemas.openxmlformats.org/officeDocument/2006/relationships" r:embed="rId22" cstate="print"/>
        <a:srcRect/>
        <a:stretch>
          <a:fillRect/>
        </a:stretch>
      </xdr:blipFill>
      <xdr:spPr bwMode="auto">
        <a:xfrm>
          <a:off x="3429000" y="16316325"/>
          <a:ext cx="1228725" cy="923925"/>
        </a:xfrm>
        <a:prstGeom prst="rect">
          <a:avLst/>
        </a:prstGeom>
        <a:noFill/>
        <a:ln w="9525">
          <a:noFill/>
          <a:miter lim="800000"/>
          <a:headEnd/>
          <a:tailEnd/>
        </a:ln>
      </xdr:spPr>
    </xdr:pic>
    <xdr:clientData/>
  </xdr:twoCellAnchor>
  <xdr:twoCellAnchor editAs="oneCell">
    <xdr:from>
      <xdr:col>3</xdr:col>
      <xdr:colOff>66675</xdr:colOff>
      <xdr:row>20</xdr:row>
      <xdr:rowOff>28575</xdr:rowOff>
    </xdr:from>
    <xdr:to>
      <xdr:col>3</xdr:col>
      <xdr:colOff>1295400</xdr:colOff>
      <xdr:row>20</xdr:row>
      <xdr:rowOff>952500</xdr:rowOff>
    </xdr:to>
    <xdr:pic>
      <xdr:nvPicPr>
        <xdr:cNvPr id="1296" name="Рисунок 59" descr="DSC00232.jpg">
          <a:extLst>
            <a:ext uri="{FF2B5EF4-FFF2-40B4-BE49-F238E27FC236}">
              <a16:creationId xmlns="" xmlns:a16="http://schemas.microsoft.com/office/drawing/2014/main" id="{00000000-0008-0000-0100-000010050000}"/>
            </a:ext>
          </a:extLst>
        </xdr:cNvPr>
        <xdr:cNvPicPr>
          <a:picLocks noChangeAspect="1"/>
        </xdr:cNvPicPr>
      </xdr:nvPicPr>
      <xdr:blipFill>
        <a:blip xmlns:r="http://schemas.openxmlformats.org/officeDocument/2006/relationships" r:embed="rId23" cstate="print"/>
        <a:srcRect/>
        <a:stretch>
          <a:fillRect/>
        </a:stretch>
      </xdr:blipFill>
      <xdr:spPr bwMode="auto">
        <a:xfrm>
          <a:off x="3429000" y="17325975"/>
          <a:ext cx="1228725" cy="923925"/>
        </a:xfrm>
        <a:prstGeom prst="rect">
          <a:avLst/>
        </a:prstGeom>
        <a:noFill/>
        <a:ln w="9525">
          <a:noFill/>
          <a:miter lim="800000"/>
          <a:headEnd/>
          <a:tailEnd/>
        </a:ln>
      </xdr:spPr>
    </xdr:pic>
    <xdr:clientData/>
  </xdr:twoCellAnchor>
  <xdr:twoCellAnchor editAs="oneCell">
    <xdr:from>
      <xdr:col>3</xdr:col>
      <xdr:colOff>57150</xdr:colOff>
      <xdr:row>42</xdr:row>
      <xdr:rowOff>57150</xdr:rowOff>
    </xdr:from>
    <xdr:to>
      <xdr:col>3</xdr:col>
      <xdr:colOff>1285875</xdr:colOff>
      <xdr:row>42</xdr:row>
      <xdr:rowOff>981075</xdr:rowOff>
    </xdr:to>
    <xdr:pic>
      <xdr:nvPicPr>
        <xdr:cNvPr id="1297" name="Picture 7710" descr="DSC00167">
          <a:extLst>
            <a:ext uri="{FF2B5EF4-FFF2-40B4-BE49-F238E27FC236}">
              <a16:creationId xmlns="" xmlns:a16="http://schemas.microsoft.com/office/drawing/2014/main" id="{00000000-0008-0000-0100-0000110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419475" y="35594925"/>
          <a:ext cx="1228725" cy="923925"/>
        </a:xfrm>
        <a:prstGeom prst="rect">
          <a:avLst/>
        </a:prstGeom>
        <a:noFill/>
        <a:ln w="9525">
          <a:noFill/>
          <a:miter lim="800000"/>
          <a:headEnd/>
          <a:tailEnd/>
        </a:ln>
      </xdr:spPr>
    </xdr:pic>
    <xdr:clientData/>
  </xdr:twoCellAnchor>
  <xdr:twoCellAnchor editAs="oneCell">
    <xdr:from>
      <xdr:col>3</xdr:col>
      <xdr:colOff>57150</xdr:colOff>
      <xdr:row>46</xdr:row>
      <xdr:rowOff>57150</xdr:rowOff>
    </xdr:from>
    <xdr:to>
      <xdr:col>3</xdr:col>
      <xdr:colOff>1285875</xdr:colOff>
      <xdr:row>46</xdr:row>
      <xdr:rowOff>981075</xdr:rowOff>
    </xdr:to>
    <xdr:pic>
      <xdr:nvPicPr>
        <xdr:cNvPr id="1298" name="Picture 7710" descr="DSC00167">
          <a:extLst>
            <a:ext uri="{FF2B5EF4-FFF2-40B4-BE49-F238E27FC236}">
              <a16:creationId xmlns="" xmlns:a16="http://schemas.microsoft.com/office/drawing/2014/main" id="{00000000-0008-0000-0100-0000120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419475" y="45119925"/>
          <a:ext cx="1228725" cy="923925"/>
        </a:xfrm>
        <a:prstGeom prst="rect">
          <a:avLst/>
        </a:prstGeom>
        <a:noFill/>
        <a:ln w="9525">
          <a:noFill/>
          <a:miter lim="800000"/>
          <a:headEnd/>
          <a:tailEnd/>
        </a:ln>
      </xdr:spPr>
    </xdr:pic>
    <xdr:clientData/>
  </xdr:twoCellAnchor>
  <xdr:twoCellAnchor editAs="oneCell">
    <xdr:from>
      <xdr:col>3</xdr:col>
      <xdr:colOff>57150</xdr:colOff>
      <xdr:row>52</xdr:row>
      <xdr:rowOff>57150</xdr:rowOff>
    </xdr:from>
    <xdr:to>
      <xdr:col>3</xdr:col>
      <xdr:colOff>1285875</xdr:colOff>
      <xdr:row>52</xdr:row>
      <xdr:rowOff>981075</xdr:rowOff>
    </xdr:to>
    <xdr:pic>
      <xdr:nvPicPr>
        <xdr:cNvPr id="1299" name="Picture 7710" descr="DSC00167">
          <a:extLst>
            <a:ext uri="{FF2B5EF4-FFF2-40B4-BE49-F238E27FC236}">
              <a16:creationId xmlns="" xmlns:a16="http://schemas.microsoft.com/office/drawing/2014/main" id="{00000000-0008-0000-0100-0000130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419475" y="50358675"/>
          <a:ext cx="1228725" cy="923925"/>
        </a:xfrm>
        <a:prstGeom prst="rect">
          <a:avLst/>
        </a:prstGeom>
        <a:noFill/>
        <a:ln w="9525">
          <a:noFill/>
          <a:miter lim="800000"/>
          <a:headEnd/>
          <a:tailEnd/>
        </a:ln>
      </xdr:spPr>
    </xdr:pic>
    <xdr:clientData/>
  </xdr:twoCellAnchor>
  <xdr:twoCellAnchor editAs="oneCell">
    <xdr:from>
      <xdr:col>3</xdr:col>
      <xdr:colOff>57150</xdr:colOff>
      <xdr:row>61</xdr:row>
      <xdr:rowOff>57150</xdr:rowOff>
    </xdr:from>
    <xdr:to>
      <xdr:col>3</xdr:col>
      <xdr:colOff>1285875</xdr:colOff>
      <xdr:row>61</xdr:row>
      <xdr:rowOff>981075</xdr:rowOff>
    </xdr:to>
    <xdr:pic>
      <xdr:nvPicPr>
        <xdr:cNvPr id="1300" name="Picture 7710" descr="DSC00167">
          <a:extLst>
            <a:ext uri="{FF2B5EF4-FFF2-40B4-BE49-F238E27FC236}">
              <a16:creationId xmlns="" xmlns:a16="http://schemas.microsoft.com/office/drawing/2014/main" id="{00000000-0008-0000-0100-0000140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419475" y="60931425"/>
          <a:ext cx="1228725" cy="923925"/>
        </a:xfrm>
        <a:prstGeom prst="rect">
          <a:avLst/>
        </a:prstGeom>
        <a:noFill/>
        <a:ln w="9525">
          <a:noFill/>
          <a:miter lim="800000"/>
          <a:headEnd/>
          <a:tailEnd/>
        </a:ln>
      </xdr:spPr>
    </xdr:pic>
    <xdr:clientData/>
  </xdr:twoCellAnchor>
  <xdr:twoCellAnchor editAs="oneCell">
    <xdr:from>
      <xdr:col>3</xdr:col>
      <xdr:colOff>47625</xdr:colOff>
      <xdr:row>54</xdr:row>
      <xdr:rowOff>19050</xdr:rowOff>
    </xdr:from>
    <xdr:to>
      <xdr:col>3</xdr:col>
      <xdr:colOff>1295400</xdr:colOff>
      <xdr:row>54</xdr:row>
      <xdr:rowOff>1266825</xdr:rowOff>
    </xdr:to>
    <xdr:pic>
      <xdr:nvPicPr>
        <xdr:cNvPr id="1301" name="Рисунок 56" descr="006.jpg">
          <a:extLst>
            <a:ext uri="{FF2B5EF4-FFF2-40B4-BE49-F238E27FC236}">
              <a16:creationId xmlns="" xmlns:a16="http://schemas.microsoft.com/office/drawing/2014/main" id="{00000000-0008-0000-0100-000015050000}"/>
            </a:ext>
          </a:extLst>
        </xdr:cNvPr>
        <xdr:cNvPicPr>
          <a:picLocks noChangeAspect="1"/>
        </xdr:cNvPicPr>
      </xdr:nvPicPr>
      <xdr:blipFill>
        <a:blip xmlns:r="http://schemas.openxmlformats.org/officeDocument/2006/relationships" r:embed="rId24" cstate="print"/>
        <a:srcRect/>
        <a:stretch>
          <a:fillRect/>
        </a:stretch>
      </xdr:blipFill>
      <xdr:spPr bwMode="auto">
        <a:xfrm>
          <a:off x="3409950" y="51663600"/>
          <a:ext cx="1247775" cy="1247775"/>
        </a:xfrm>
        <a:prstGeom prst="rect">
          <a:avLst/>
        </a:prstGeom>
        <a:noFill/>
        <a:ln w="9525">
          <a:noFill/>
          <a:miter lim="800000"/>
          <a:headEnd/>
          <a:tailEnd/>
        </a:ln>
      </xdr:spPr>
    </xdr:pic>
    <xdr:clientData/>
  </xdr:twoCellAnchor>
  <xdr:twoCellAnchor editAs="oneCell">
    <xdr:from>
      <xdr:col>3</xdr:col>
      <xdr:colOff>47625</xdr:colOff>
      <xdr:row>63</xdr:row>
      <xdr:rowOff>47625</xdr:rowOff>
    </xdr:from>
    <xdr:to>
      <xdr:col>3</xdr:col>
      <xdr:colOff>1295400</xdr:colOff>
      <xdr:row>63</xdr:row>
      <xdr:rowOff>1295400</xdr:rowOff>
    </xdr:to>
    <xdr:pic>
      <xdr:nvPicPr>
        <xdr:cNvPr id="1302" name="Рисунок 57" descr="007.jpg">
          <a:extLst>
            <a:ext uri="{FF2B5EF4-FFF2-40B4-BE49-F238E27FC236}">
              <a16:creationId xmlns="" xmlns:a16="http://schemas.microsoft.com/office/drawing/2014/main" id="{00000000-0008-0000-0100-000016050000}"/>
            </a:ext>
          </a:extLst>
        </xdr:cNvPr>
        <xdr:cNvPicPr>
          <a:picLocks noChangeAspect="1"/>
        </xdr:cNvPicPr>
      </xdr:nvPicPr>
      <xdr:blipFill>
        <a:blip xmlns:r="http://schemas.openxmlformats.org/officeDocument/2006/relationships" r:embed="rId25" cstate="print"/>
        <a:srcRect/>
        <a:stretch>
          <a:fillRect/>
        </a:stretch>
      </xdr:blipFill>
      <xdr:spPr bwMode="auto">
        <a:xfrm>
          <a:off x="3409950" y="62274450"/>
          <a:ext cx="1247775" cy="1247775"/>
        </a:xfrm>
        <a:prstGeom prst="rect">
          <a:avLst/>
        </a:prstGeom>
        <a:noFill/>
        <a:ln w="9525">
          <a:noFill/>
          <a:miter lim="800000"/>
          <a:headEnd/>
          <a:tailEnd/>
        </a:ln>
      </xdr:spPr>
    </xdr:pic>
    <xdr:clientData/>
  </xdr:twoCellAnchor>
  <xdr:twoCellAnchor editAs="oneCell">
    <xdr:from>
      <xdr:col>3</xdr:col>
      <xdr:colOff>57150</xdr:colOff>
      <xdr:row>22</xdr:row>
      <xdr:rowOff>66675</xdr:rowOff>
    </xdr:from>
    <xdr:to>
      <xdr:col>3</xdr:col>
      <xdr:colOff>1285875</xdr:colOff>
      <xdr:row>23</xdr:row>
      <xdr:rowOff>0</xdr:rowOff>
    </xdr:to>
    <xdr:pic>
      <xdr:nvPicPr>
        <xdr:cNvPr id="1303" name="Рисунок 55" descr="DSC00236.jpg">
          <a:extLst>
            <a:ext uri="{FF2B5EF4-FFF2-40B4-BE49-F238E27FC236}">
              <a16:creationId xmlns="" xmlns:a16="http://schemas.microsoft.com/office/drawing/2014/main" id="{00000000-0008-0000-0100-000017050000}"/>
            </a:ext>
          </a:extLst>
        </xdr:cNvPr>
        <xdr:cNvPicPr>
          <a:picLocks noChangeAspect="1"/>
        </xdr:cNvPicPr>
      </xdr:nvPicPr>
      <xdr:blipFill>
        <a:blip xmlns:r="http://schemas.openxmlformats.org/officeDocument/2006/relationships" r:embed="rId19" cstate="print"/>
        <a:srcRect/>
        <a:stretch>
          <a:fillRect/>
        </a:stretch>
      </xdr:blipFill>
      <xdr:spPr bwMode="auto">
        <a:xfrm>
          <a:off x="3419475" y="19373850"/>
          <a:ext cx="1228725" cy="923925"/>
        </a:xfrm>
        <a:prstGeom prst="rect">
          <a:avLst/>
        </a:prstGeom>
        <a:noFill/>
        <a:ln w="9525">
          <a:noFill/>
          <a:miter lim="800000"/>
          <a:headEnd/>
          <a:tailEnd/>
        </a:ln>
      </xdr:spPr>
    </xdr:pic>
    <xdr:clientData/>
  </xdr:twoCellAnchor>
  <xdr:twoCellAnchor editAs="oneCell">
    <xdr:from>
      <xdr:col>3</xdr:col>
      <xdr:colOff>85725</xdr:colOff>
      <xdr:row>11</xdr:row>
      <xdr:rowOff>57150</xdr:rowOff>
    </xdr:from>
    <xdr:to>
      <xdr:col>3</xdr:col>
      <xdr:colOff>1295400</xdr:colOff>
      <xdr:row>11</xdr:row>
      <xdr:rowOff>962025</xdr:rowOff>
    </xdr:to>
    <xdr:pic>
      <xdr:nvPicPr>
        <xdr:cNvPr id="1304" name="Рисунок 58" descr="C&amp;vcy;&amp;iecy;&amp;tcy;&amp;ocy;&amp;dcy;&amp;icy;&amp;ocy;&amp;dcy;&amp;ncy;&amp;ycy;&amp;jcy; &amp;dcy;&amp;vcy;&amp;ucy;&amp;khcy;-&amp;pcy;&amp;rcy;&amp;ocy;&amp;vcy;&amp;ocy;&amp;dcy;&amp;ncy;&amp;ycy;&amp;jcy; &amp;dcy;&amp;yucy;&amp;rcy;&amp;acy;&amp;lcy;&amp;acy;&amp;jcy;&amp;tcy; &amp;fcy;&amp;icy;&amp;kcy;&amp;scy;&amp;icy;&amp;ncy;&amp;gcy; (&amp;tcy;&amp;iocy;&amp;pcy;&amp;lcy;&amp;ycy;&amp;jcy; &amp;bcy;&amp;iecy;&amp;lcy;&amp;ycy;&amp;jcy;)">
          <a:extLst>
            <a:ext uri="{FF2B5EF4-FFF2-40B4-BE49-F238E27FC236}">
              <a16:creationId xmlns="" xmlns:a16="http://schemas.microsoft.com/office/drawing/2014/main" id="{00000000-0008-0000-0100-00001805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448050" y="7058025"/>
          <a:ext cx="1209675" cy="904875"/>
        </a:xfrm>
        <a:prstGeom prst="rect">
          <a:avLst/>
        </a:prstGeom>
        <a:noFill/>
        <a:ln w="9525">
          <a:noFill/>
          <a:miter lim="800000"/>
          <a:headEnd/>
          <a:tailEnd/>
        </a:ln>
      </xdr:spPr>
    </xdr:pic>
    <xdr:clientData/>
  </xdr:twoCellAnchor>
  <xdr:twoCellAnchor editAs="oneCell">
    <xdr:from>
      <xdr:col>3</xdr:col>
      <xdr:colOff>66675</xdr:colOff>
      <xdr:row>10</xdr:row>
      <xdr:rowOff>47625</xdr:rowOff>
    </xdr:from>
    <xdr:to>
      <xdr:col>3</xdr:col>
      <xdr:colOff>1295400</xdr:colOff>
      <xdr:row>10</xdr:row>
      <xdr:rowOff>971550</xdr:rowOff>
    </xdr:to>
    <xdr:pic>
      <xdr:nvPicPr>
        <xdr:cNvPr id="1305" name="Рисунок 59" descr="C&amp;vcy;&amp;iecy;&amp;tcy;&amp;ocy;&amp;dcy;&amp;icy;&amp;ocy;&amp;dcy;&amp;ncy;&amp;ycy;&amp;jcy; &amp;dcy;&amp;vcy;&amp;ucy;&amp;khcy;-&amp;pcy;&amp;rcy;&amp;ocy;&amp;vcy;&amp;ocy;&amp;dcy;&amp;ncy;&amp;ycy;&amp;jcy; &amp;dcy;&amp;yucy;&amp;rcy;&amp;acy;&amp;lcy;&amp;acy;&amp;jcy;&amp;tcy; &amp;fcy;&amp;icy;&amp;kcy;&amp;scy;&amp;icy;&amp;ncy;&amp;gcy; (&amp;rcy;&amp;ocy;&amp;vcy;&amp;ncy;&amp;ycy;&amp;jcy; &amp;bcy;&amp;iecy;&amp;lcy;&amp;ycy;&amp;jcy;)">
          <a:extLst>
            <a:ext uri="{FF2B5EF4-FFF2-40B4-BE49-F238E27FC236}">
              <a16:creationId xmlns="" xmlns:a16="http://schemas.microsoft.com/office/drawing/2014/main" id="{00000000-0008-0000-0100-00001905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429000" y="6048375"/>
          <a:ext cx="1228725" cy="923925"/>
        </a:xfrm>
        <a:prstGeom prst="rect">
          <a:avLst/>
        </a:prstGeom>
        <a:noFill/>
        <a:ln w="9525">
          <a:noFill/>
          <a:miter lim="800000"/>
          <a:headEnd/>
          <a:tailEnd/>
        </a:ln>
      </xdr:spPr>
    </xdr:pic>
    <xdr:clientData/>
  </xdr:twoCellAnchor>
  <xdr:twoCellAnchor editAs="oneCell">
    <xdr:from>
      <xdr:col>3</xdr:col>
      <xdr:colOff>76200</xdr:colOff>
      <xdr:row>9</xdr:row>
      <xdr:rowOff>57150</xdr:rowOff>
    </xdr:from>
    <xdr:to>
      <xdr:col>3</xdr:col>
      <xdr:colOff>1295400</xdr:colOff>
      <xdr:row>9</xdr:row>
      <xdr:rowOff>971550</xdr:rowOff>
    </xdr:to>
    <xdr:pic>
      <xdr:nvPicPr>
        <xdr:cNvPr id="1306" name="Рисунок 60" descr="C&amp;vcy;&amp;iecy;&amp;tcy;&amp;ocy;&amp;dcy;&amp;icy;&amp;ocy;&amp;dcy;&amp;ncy;&amp;ycy;&amp;jcy; &amp;dcy;&amp;vcy;&amp;ucy;&amp;khcy;-&amp;pcy;&amp;rcy;&amp;ocy;&amp;vcy;&amp;ocy;&amp;dcy;&amp;ncy;&amp;ycy;&amp;jcy; &amp;dcy;&amp;yucy;&amp;rcy;&amp;acy;&amp;lcy;&amp;acy;&amp;jcy;&amp;tcy; &amp;fcy;&amp;icy;&amp;kcy;&amp;scy;&amp;icy;&amp;ncy;&amp;gcy; (&amp;scy;&amp;icy;&amp;ncy;&amp;icy;&amp;jcy;)">
          <a:extLst>
            <a:ext uri="{FF2B5EF4-FFF2-40B4-BE49-F238E27FC236}">
              <a16:creationId xmlns="" xmlns:a16="http://schemas.microsoft.com/office/drawing/2014/main" id="{00000000-0008-0000-0100-00001A05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438525" y="5057775"/>
          <a:ext cx="1219200" cy="914400"/>
        </a:xfrm>
        <a:prstGeom prst="rect">
          <a:avLst/>
        </a:prstGeom>
        <a:noFill/>
        <a:ln w="9525">
          <a:noFill/>
          <a:miter lim="800000"/>
          <a:headEnd/>
          <a:tailEnd/>
        </a:ln>
      </xdr:spPr>
    </xdr:pic>
    <xdr:clientData/>
  </xdr:twoCellAnchor>
  <xdr:twoCellAnchor editAs="oneCell">
    <xdr:from>
      <xdr:col>3</xdr:col>
      <xdr:colOff>66675</xdr:colOff>
      <xdr:row>8</xdr:row>
      <xdr:rowOff>47625</xdr:rowOff>
    </xdr:from>
    <xdr:to>
      <xdr:col>3</xdr:col>
      <xdr:colOff>1295400</xdr:colOff>
      <xdr:row>8</xdr:row>
      <xdr:rowOff>971550</xdr:rowOff>
    </xdr:to>
    <xdr:pic>
      <xdr:nvPicPr>
        <xdr:cNvPr id="1307" name="Рисунок 61" descr="C&amp;vcy;&amp;iecy;&amp;tcy;&amp;ocy;&amp;dcy;&amp;icy;&amp;ocy;&amp;dcy;&amp;ncy;&amp;ycy;&amp;jcy; &amp;dcy;&amp;vcy;&amp;ucy;&amp;khcy;-&amp;pcy;&amp;rcy;&amp;ocy;&amp;vcy;&amp;ocy;&amp;dcy;&amp;ncy;&amp;ycy;&amp;jcy; &amp;dcy;&amp;yucy;&amp;rcy;&amp;acy;&amp;lcy;&amp;acy;&amp;jcy;&amp;tcy; &amp;fcy;&amp;icy;&amp;kcy;&amp;scy;&amp;icy;&amp;ncy;&amp;gcy; (&amp;zcy;&amp;iecy;&amp;lcy;&amp;iocy;&amp;ncy;&amp;ycy;&amp;jcy;)">
          <a:extLst>
            <a:ext uri="{FF2B5EF4-FFF2-40B4-BE49-F238E27FC236}">
              <a16:creationId xmlns="" xmlns:a16="http://schemas.microsoft.com/office/drawing/2014/main" id="{00000000-0008-0000-0100-00001B05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429000" y="4048125"/>
          <a:ext cx="1228725" cy="923925"/>
        </a:xfrm>
        <a:prstGeom prst="rect">
          <a:avLst/>
        </a:prstGeom>
        <a:noFill/>
        <a:ln w="9525">
          <a:noFill/>
          <a:miter lim="800000"/>
          <a:headEnd/>
          <a:tailEnd/>
        </a:ln>
      </xdr:spPr>
    </xdr:pic>
    <xdr:clientData/>
  </xdr:twoCellAnchor>
  <xdr:twoCellAnchor editAs="oneCell">
    <xdr:from>
      <xdr:col>3</xdr:col>
      <xdr:colOff>66675</xdr:colOff>
      <xdr:row>7</xdr:row>
      <xdr:rowOff>47625</xdr:rowOff>
    </xdr:from>
    <xdr:to>
      <xdr:col>3</xdr:col>
      <xdr:colOff>1276350</xdr:colOff>
      <xdr:row>7</xdr:row>
      <xdr:rowOff>962025</xdr:rowOff>
    </xdr:to>
    <xdr:pic>
      <xdr:nvPicPr>
        <xdr:cNvPr id="1308" name="Рисунок 62" descr="C&amp;vcy;&amp;iecy;&amp;tcy;&amp;ocy;&amp;dcy;&amp;icy;&amp;ocy;&amp;dcy;&amp;ncy;&amp;ycy;&amp;jcy; &amp;dcy;&amp;vcy;&amp;ucy;&amp;khcy;-&amp;pcy;&amp;rcy;&amp;ocy;&amp;vcy;&amp;ocy;&amp;dcy;&amp;ncy;&amp;ycy;&amp;jcy; &amp;dcy;&amp;yucy;&amp;rcy;&amp;acy;&amp;lcy;&amp;acy;&amp;jcy;&amp;tcy; &amp;fcy;&amp;icy;&amp;kcy;&amp;scy;&amp;icy;&amp;ncy;&amp;gcy; (&amp;zhcy;&amp;iocy;&amp;lcy;&amp;tcy;&amp;ycy;&amp;jcy;)">
          <a:extLst>
            <a:ext uri="{FF2B5EF4-FFF2-40B4-BE49-F238E27FC236}">
              <a16:creationId xmlns="" xmlns:a16="http://schemas.microsoft.com/office/drawing/2014/main" id="{00000000-0008-0000-0100-00001C05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3429000" y="3019425"/>
          <a:ext cx="1209675" cy="914400"/>
        </a:xfrm>
        <a:prstGeom prst="rect">
          <a:avLst/>
        </a:prstGeom>
        <a:noFill/>
        <a:ln w="9525">
          <a:noFill/>
          <a:miter lim="800000"/>
          <a:headEnd/>
          <a:tailEnd/>
        </a:ln>
      </xdr:spPr>
    </xdr:pic>
    <xdr:clientData/>
  </xdr:twoCellAnchor>
  <xdr:twoCellAnchor editAs="oneCell">
    <xdr:from>
      <xdr:col>3</xdr:col>
      <xdr:colOff>66675</xdr:colOff>
      <xdr:row>6</xdr:row>
      <xdr:rowOff>57150</xdr:rowOff>
    </xdr:from>
    <xdr:to>
      <xdr:col>3</xdr:col>
      <xdr:colOff>1276350</xdr:colOff>
      <xdr:row>6</xdr:row>
      <xdr:rowOff>962025</xdr:rowOff>
    </xdr:to>
    <xdr:pic>
      <xdr:nvPicPr>
        <xdr:cNvPr id="1309" name="Рисунок 63" descr="C&amp;vcy;&amp;iecy;&amp;tcy;&amp;ocy;&amp;dcy;&amp;icy;&amp;ocy;&amp;dcy;&amp;ncy;&amp;ycy;&amp;jcy; &amp;dcy;&amp;vcy;&amp;ucy;&amp;khcy;-&amp;pcy;&amp;rcy;&amp;ocy;&amp;vcy;&amp;ocy;&amp;dcy;&amp;ncy;&amp;ycy;&amp;jcy; &amp;dcy;&amp;yucy;&amp;rcy;&amp;acy;&amp;lcy;&amp;acy;&amp;jcy;&amp;tcy; &amp;fcy;&amp;icy;&amp;kcy;&amp;scy;&amp;icy;&amp;ncy;&amp;gcy; (&amp;kcy;&amp;rcy;&amp;acy;&amp;scy;&amp;ncy;&amp;ycy;&amp;jcy;)">
          <a:extLst>
            <a:ext uri="{FF2B5EF4-FFF2-40B4-BE49-F238E27FC236}">
              <a16:creationId xmlns="" xmlns:a16="http://schemas.microsoft.com/office/drawing/2014/main" id="{00000000-0008-0000-0100-00001D05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429000" y="2028825"/>
          <a:ext cx="1209675" cy="904875"/>
        </a:xfrm>
        <a:prstGeom prst="rect">
          <a:avLst/>
        </a:prstGeom>
        <a:noFill/>
        <a:ln w="9525">
          <a:noFill/>
          <a:miter lim="800000"/>
          <a:headEnd/>
          <a:tailEnd/>
        </a:ln>
      </xdr:spPr>
    </xdr:pic>
    <xdr:clientData/>
  </xdr:twoCellAnchor>
  <xdr:twoCellAnchor editAs="oneCell">
    <xdr:from>
      <xdr:col>3</xdr:col>
      <xdr:colOff>85725</xdr:colOff>
      <xdr:row>12</xdr:row>
      <xdr:rowOff>66675</xdr:rowOff>
    </xdr:from>
    <xdr:to>
      <xdr:col>3</xdr:col>
      <xdr:colOff>1276350</xdr:colOff>
      <xdr:row>12</xdr:row>
      <xdr:rowOff>962025</xdr:rowOff>
    </xdr:to>
    <xdr:pic>
      <xdr:nvPicPr>
        <xdr:cNvPr id="1311" name="Рисунок 65" descr="C&amp;vcy;&amp;iecy;&amp;tcy;&amp;ocy;&amp;dcy;&amp;icy;&amp;ocy;&amp;dcy;&amp;ncy;&amp;ycy;&amp;jcy; &amp;dcy;&amp;vcy;&amp;ucy;&amp;khcy;-&amp;pcy;&amp;rcy;&amp;ocy;&amp;vcy;&amp;ocy;&amp;dcy;&amp;ncy;&amp;ycy;&amp;jcy; &amp;kcy;&amp;rcy;&amp;gcy;&amp;lcy;&amp;ycy;&amp;jcy; &amp;dcy;&amp;yucy;&amp;rcy;&amp;acy;&amp;lcy;&amp;acy;&amp;jcy;&amp;tcy; (&amp;tcy;&amp;iocy;&amp;pcy;&amp;lcy;&amp;ycy;&amp;jcy; &amp;bcy;&amp;iecy;&amp;lcy;&amp;ycy;&amp;jcy;)">
          <a:extLst>
            <a:ext uri="{FF2B5EF4-FFF2-40B4-BE49-F238E27FC236}">
              <a16:creationId xmlns="" xmlns:a16="http://schemas.microsoft.com/office/drawing/2014/main" id="{00000000-0008-0000-0100-00001F05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3448050" y="10058400"/>
          <a:ext cx="1190625" cy="895350"/>
        </a:xfrm>
        <a:prstGeom prst="rect">
          <a:avLst/>
        </a:prstGeom>
        <a:noFill/>
        <a:ln w="9525">
          <a:noFill/>
          <a:miter lim="800000"/>
          <a:headEnd/>
          <a:tailEnd/>
        </a:ln>
      </xdr:spPr>
    </xdr:pic>
    <xdr:clientData/>
  </xdr:twoCellAnchor>
  <xdr:twoCellAnchor editAs="oneCell">
    <xdr:from>
      <xdr:col>3</xdr:col>
      <xdr:colOff>66675</xdr:colOff>
      <xdr:row>14</xdr:row>
      <xdr:rowOff>47625</xdr:rowOff>
    </xdr:from>
    <xdr:to>
      <xdr:col>3</xdr:col>
      <xdr:colOff>1276350</xdr:colOff>
      <xdr:row>14</xdr:row>
      <xdr:rowOff>857250</xdr:rowOff>
    </xdr:to>
    <xdr:pic>
      <xdr:nvPicPr>
        <xdr:cNvPr id="1312" name="Рисунок 66" descr="&amp;Scy;&amp;ocy;&amp;iecy;&amp;dcy;&amp;icy;&amp;ncy;&amp;yacy;&amp;yucy;&amp;shchcy;&amp;icy;&amp;jcy; &amp;kcy;&amp;ocy;&amp;ncy;&amp;ncy;&amp;iecy;&amp;kcy;&amp;tcy;&amp;ocy;&amp;rcy; &amp;dcy;&amp;lcy;&amp;yacy; &amp;dcy;&amp;lcy;&amp;yacy; &amp;scy;&amp;vcy;&amp;iecy;&amp;tcy;&amp;ocy;&amp;dcy;&amp;icy;&amp;ocy;&amp;dcy;&amp;ncy;&amp;ocy;&amp;gcy;&amp;ocy; &amp;dcy;&amp;vcy;&amp;ucy;&amp;khcy;-&amp;pcy;&amp;rcy;&amp;ocy;&amp;vcy;&amp;ocy;&amp;dcy;&amp;ncy;&amp;ocy;&amp;gcy;&amp;ocy; &amp;dcy;&amp;yucy;&amp;rcy;&amp;acy;&amp;lcy;&amp;acy;&amp;jcy;&amp;tcy;&amp;acy; &amp;fcy;&amp;icy;&amp;kcy;&amp;scy;&amp;icy;&amp;ncy;&amp;gcy;">
          <a:extLst>
            <a:ext uri="{FF2B5EF4-FFF2-40B4-BE49-F238E27FC236}">
              <a16:creationId xmlns="" xmlns:a16="http://schemas.microsoft.com/office/drawing/2014/main" id="{00000000-0008-0000-0100-00002005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3429000" y="13106400"/>
          <a:ext cx="1209675" cy="809625"/>
        </a:xfrm>
        <a:prstGeom prst="rect">
          <a:avLst/>
        </a:prstGeom>
        <a:noFill/>
        <a:ln w="9525">
          <a:noFill/>
          <a:miter lim="800000"/>
          <a:headEnd/>
          <a:tailEnd/>
        </a:ln>
      </xdr:spPr>
    </xdr:pic>
    <xdr:clientData/>
  </xdr:twoCellAnchor>
  <xdr:twoCellAnchor editAs="oneCell">
    <xdr:from>
      <xdr:col>3</xdr:col>
      <xdr:colOff>66675</xdr:colOff>
      <xdr:row>30</xdr:row>
      <xdr:rowOff>47625</xdr:rowOff>
    </xdr:from>
    <xdr:to>
      <xdr:col>3</xdr:col>
      <xdr:colOff>1276350</xdr:colOff>
      <xdr:row>30</xdr:row>
      <xdr:rowOff>857250</xdr:rowOff>
    </xdr:to>
    <xdr:pic>
      <xdr:nvPicPr>
        <xdr:cNvPr id="60" name="Рисунок 66" descr="&amp;Scy;&amp;ocy;&amp;iecy;&amp;dcy;&amp;icy;&amp;ncy;&amp;yacy;&amp;yucy;&amp;shchcy;&amp;icy;&amp;jcy; &amp;kcy;&amp;ocy;&amp;ncy;&amp;ncy;&amp;iecy;&amp;kcy;&amp;tcy;&amp;ocy;&amp;rcy; &amp;dcy;&amp;lcy;&amp;yacy; &amp;dcy;&amp;lcy;&amp;yacy; &amp;scy;&amp;vcy;&amp;iecy;&amp;tcy;&amp;ocy;&amp;dcy;&amp;icy;&amp;ocy;&amp;dcy;&amp;ncy;&amp;ocy;&amp;gcy;&amp;ocy; &amp;dcy;&amp;vcy;&amp;ucy;&amp;khcy;-&amp;pcy;&amp;rcy;&amp;ocy;&amp;vcy;&amp;ocy;&amp;dcy;&amp;ncy;&amp;ocy;&amp;gcy;&amp;ocy; &amp;dcy;&amp;yucy;&amp;rcy;&amp;acy;&amp;lcy;&amp;acy;&amp;jcy;&amp;tcy;&amp;acy; &amp;fcy;&amp;icy;&amp;kcy;&amp;scy;&amp;icy;&amp;ncy;&amp;gcy;">
          <a:extLst>
            <a:ext uri="{FF2B5EF4-FFF2-40B4-BE49-F238E27FC236}">
              <a16:creationId xmlns=""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3429000" y="13106400"/>
          <a:ext cx="1209675" cy="809625"/>
        </a:xfrm>
        <a:prstGeom prst="rect">
          <a:avLst/>
        </a:prstGeom>
        <a:noFill/>
        <a:ln w="9525">
          <a:noFill/>
          <a:miter lim="800000"/>
          <a:headEnd/>
          <a:tailEnd/>
        </a:ln>
      </xdr:spPr>
    </xdr:pic>
    <xdr:clientData/>
  </xdr:twoCellAnchor>
  <xdr:twoCellAnchor editAs="oneCell">
    <xdr:from>
      <xdr:col>3</xdr:col>
      <xdr:colOff>66675</xdr:colOff>
      <xdr:row>35</xdr:row>
      <xdr:rowOff>47625</xdr:rowOff>
    </xdr:from>
    <xdr:to>
      <xdr:col>3</xdr:col>
      <xdr:colOff>1276350</xdr:colOff>
      <xdr:row>35</xdr:row>
      <xdr:rowOff>857250</xdr:rowOff>
    </xdr:to>
    <xdr:pic>
      <xdr:nvPicPr>
        <xdr:cNvPr id="61" name="Рисунок 66" descr="&amp;Scy;&amp;ocy;&amp;iecy;&amp;dcy;&amp;icy;&amp;ncy;&amp;yacy;&amp;yucy;&amp;shchcy;&amp;icy;&amp;jcy; &amp;kcy;&amp;ocy;&amp;ncy;&amp;ncy;&amp;iecy;&amp;kcy;&amp;tcy;&amp;ocy;&amp;rcy; &amp;dcy;&amp;lcy;&amp;yacy; &amp;dcy;&amp;lcy;&amp;yacy; &amp;scy;&amp;vcy;&amp;iecy;&amp;tcy;&amp;ocy;&amp;dcy;&amp;icy;&amp;ocy;&amp;dcy;&amp;ncy;&amp;ocy;&amp;gcy;&amp;ocy; &amp;dcy;&amp;vcy;&amp;ucy;&amp;khcy;-&amp;pcy;&amp;rcy;&amp;ocy;&amp;vcy;&amp;ocy;&amp;dcy;&amp;ncy;&amp;ocy;&amp;gcy;&amp;ocy; &amp;dcy;&amp;yucy;&amp;rcy;&amp;acy;&amp;lcy;&amp;acy;&amp;jcy;&amp;tcy;&amp;acy; &amp;fcy;&amp;icy;&amp;kcy;&amp;scy;&amp;icy;&amp;ncy;&amp;gcy;">
          <a:extLst>
            <a:ext uri="{FF2B5EF4-FFF2-40B4-BE49-F238E27FC236}">
              <a16:creationId xmlns=""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3429000" y="26098500"/>
          <a:ext cx="1209675" cy="809625"/>
        </a:xfrm>
        <a:prstGeom prst="rect">
          <a:avLst/>
        </a:prstGeom>
        <a:noFill/>
        <a:ln w="9525">
          <a:noFill/>
          <a:miter lim="800000"/>
          <a:headEnd/>
          <a:tailEnd/>
        </a:ln>
      </xdr:spPr>
    </xdr:pic>
    <xdr:clientData/>
  </xdr:twoCellAnchor>
  <xdr:twoCellAnchor editAs="oneCell">
    <xdr:from>
      <xdr:col>3</xdr:col>
      <xdr:colOff>66675</xdr:colOff>
      <xdr:row>15</xdr:row>
      <xdr:rowOff>47625</xdr:rowOff>
    </xdr:from>
    <xdr:to>
      <xdr:col>3</xdr:col>
      <xdr:colOff>1273788</xdr:colOff>
      <xdr:row>15</xdr:row>
      <xdr:rowOff>937718</xdr:rowOff>
    </xdr:to>
    <xdr:pic>
      <xdr:nvPicPr>
        <xdr:cNvPr id="2" name="Рисунок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34"/>
        <a:stretch>
          <a:fillRect/>
        </a:stretch>
      </xdr:blipFill>
      <xdr:spPr>
        <a:xfrm>
          <a:off x="3429000" y="14011275"/>
          <a:ext cx="1207113" cy="890093"/>
        </a:xfrm>
        <a:prstGeom prst="rect">
          <a:avLst/>
        </a:prstGeom>
      </xdr:spPr>
    </xdr:pic>
    <xdr:clientData/>
  </xdr:twoCellAnchor>
  <xdr:twoCellAnchor editAs="oneCell">
    <xdr:from>
      <xdr:col>3</xdr:col>
      <xdr:colOff>42334</xdr:colOff>
      <xdr:row>56</xdr:row>
      <xdr:rowOff>74083</xdr:rowOff>
    </xdr:from>
    <xdr:to>
      <xdr:col>3</xdr:col>
      <xdr:colOff>1252009</xdr:colOff>
      <xdr:row>56</xdr:row>
      <xdr:rowOff>874183</xdr:rowOff>
    </xdr:to>
    <xdr:pic>
      <xdr:nvPicPr>
        <xdr:cNvPr id="63" name="Рисунок 45" descr="022.gif">
          <a:extLst>
            <a:ext uri="{FF2B5EF4-FFF2-40B4-BE49-F238E27FC236}">
              <a16:creationId xmlns="" xmlns:a16="http://schemas.microsoft.com/office/drawing/2014/main" id="{00000000-0008-0000-0100-000006050000}"/>
            </a:ext>
          </a:extLst>
        </xdr:cNvPr>
        <xdr:cNvPicPr>
          <a:picLocks noChangeAspect="1"/>
        </xdr:cNvPicPr>
      </xdr:nvPicPr>
      <xdr:blipFill>
        <a:blip xmlns:r="http://schemas.openxmlformats.org/officeDocument/2006/relationships" r:embed="rId16" cstate="print"/>
        <a:srcRect/>
        <a:stretch>
          <a:fillRect/>
        </a:stretch>
      </xdr:blipFill>
      <xdr:spPr bwMode="auto">
        <a:xfrm>
          <a:off x="3407834" y="56631416"/>
          <a:ext cx="1209675" cy="800100"/>
        </a:xfrm>
        <a:prstGeom prst="rect">
          <a:avLst/>
        </a:prstGeom>
        <a:noFill/>
        <a:ln w="9525">
          <a:noFill/>
          <a:miter lim="800000"/>
          <a:headEnd/>
          <a:tailEnd/>
        </a:ln>
      </xdr:spPr>
    </xdr:pic>
    <xdr:clientData/>
  </xdr:twoCellAnchor>
  <xdr:twoCellAnchor editAs="oneCell">
    <xdr:from>
      <xdr:col>3</xdr:col>
      <xdr:colOff>74083</xdr:colOff>
      <xdr:row>38</xdr:row>
      <xdr:rowOff>31750</xdr:rowOff>
    </xdr:from>
    <xdr:to>
      <xdr:col>3</xdr:col>
      <xdr:colOff>1283758</xdr:colOff>
      <xdr:row>38</xdr:row>
      <xdr:rowOff>917575</xdr:rowOff>
    </xdr:to>
    <xdr:pic>
      <xdr:nvPicPr>
        <xdr:cNvPr id="50" name="Рисунок 24" descr="008.gif">
          <a:extLst>
            <a:ext uri="{FF2B5EF4-FFF2-40B4-BE49-F238E27FC236}">
              <a16:creationId xmlns="" xmlns:a16="http://schemas.microsoft.com/office/drawing/2014/main" id="{00000000-0008-0000-0100-0000F3040000}"/>
            </a:ext>
          </a:extLst>
        </xdr:cNvPr>
        <xdr:cNvPicPr>
          <a:picLocks noChangeAspect="1"/>
        </xdr:cNvPicPr>
      </xdr:nvPicPr>
      <xdr:blipFill>
        <a:blip xmlns:r="http://schemas.openxmlformats.org/officeDocument/2006/relationships" r:embed="rId6" cstate="print"/>
        <a:srcRect/>
        <a:stretch>
          <a:fillRect/>
        </a:stretch>
      </xdr:blipFill>
      <xdr:spPr bwMode="auto">
        <a:xfrm>
          <a:off x="3439583" y="30649333"/>
          <a:ext cx="1209675" cy="885825"/>
        </a:xfrm>
        <a:prstGeom prst="rect">
          <a:avLst/>
        </a:prstGeom>
        <a:noFill/>
        <a:ln w="9525">
          <a:noFill/>
          <a:miter lim="800000"/>
          <a:headEnd/>
          <a:tailEnd/>
        </a:ln>
      </xdr:spPr>
    </xdr:pic>
    <xdr:clientData/>
  </xdr:twoCellAnchor>
  <xdr:twoCellAnchor editAs="oneCell">
    <xdr:from>
      <xdr:col>3</xdr:col>
      <xdr:colOff>95250</xdr:colOff>
      <xdr:row>41</xdr:row>
      <xdr:rowOff>21166</xdr:rowOff>
    </xdr:from>
    <xdr:to>
      <xdr:col>3</xdr:col>
      <xdr:colOff>1304925</xdr:colOff>
      <xdr:row>41</xdr:row>
      <xdr:rowOff>906991</xdr:rowOff>
    </xdr:to>
    <xdr:pic>
      <xdr:nvPicPr>
        <xdr:cNvPr id="51" name="Рисунок 24" descr="008.gif">
          <a:extLst>
            <a:ext uri="{FF2B5EF4-FFF2-40B4-BE49-F238E27FC236}">
              <a16:creationId xmlns="" xmlns:a16="http://schemas.microsoft.com/office/drawing/2014/main" id="{00000000-0008-0000-0100-0000F3040000}"/>
            </a:ext>
          </a:extLst>
        </xdr:cNvPr>
        <xdr:cNvPicPr>
          <a:picLocks noChangeAspect="1"/>
        </xdr:cNvPicPr>
      </xdr:nvPicPr>
      <xdr:blipFill>
        <a:blip xmlns:r="http://schemas.openxmlformats.org/officeDocument/2006/relationships" r:embed="rId35" cstate="print">
          <a:extLst>
            <a:ext uri="{BEBA8EAE-BF5A-486C-A8C5-ECC9F3942E4B}">
              <a14:imgProps xmlns:a14="http://schemas.microsoft.com/office/drawing/2010/main">
                <a14:imgLayer r:embed="rId36">
                  <a14:imgEffect>
                    <a14:saturation sat="0"/>
                  </a14:imgEffect>
                </a14:imgLayer>
              </a14:imgProps>
            </a:ext>
          </a:extLst>
        </a:blip>
        <a:srcRect/>
        <a:stretch>
          <a:fillRect/>
        </a:stretch>
      </xdr:blipFill>
      <xdr:spPr bwMode="auto">
        <a:xfrm>
          <a:off x="3460750" y="33570333"/>
          <a:ext cx="1209675" cy="88582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85725</xdr:colOff>
      <xdr:row>7</xdr:row>
      <xdr:rowOff>66675</xdr:rowOff>
    </xdr:from>
    <xdr:to>
      <xdr:col>3</xdr:col>
      <xdr:colOff>1295400</xdr:colOff>
      <xdr:row>7</xdr:row>
      <xdr:rowOff>866775</xdr:rowOff>
    </xdr:to>
    <xdr:pic>
      <xdr:nvPicPr>
        <xdr:cNvPr id="19493" name="Рисунок 3" descr="003.jpg">
          <a:extLst>
            <a:ext uri="{FF2B5EF4-FFF2-40B4-BE49-F238E27FC236}">
              <a16:creationId xmlns="" xmlns:a16="http://schemas.microsoft.com/office/drawing/2014/main" id="{00000000-0008-0000-1200-0000254C0000}"/>
            </a:ext>
          </a:extLst>
        </xdr:cNvPr>
        <xdr:cNvPicPr>
          <a:picLocks noChangeAspect="1"/>
        </xdr:cNvPicPr>
      </xdr:nvPicPr>
      <xdr:blipFill>
        <a:blip xmlns:r="http://schemas.openxmlformats.org/officeDocument/2006/relationships" r:embed="rId1" cstate="print"/>
        <a:srcRect/>
        <a:stretch>
          <a:fillRect/>
        </a:stretch>
      </xdr:blipFill>
      <xdr:spPr bwMode="auto">
        <a:xfrm>
          <a:off x="2914650" y="3590925"/>
          <a:ext cx="1209675" cy="800100"/>
        </a:xfrm>
        <a:prstGeom prst="rect">
          <a:avLst/>
        </a:prstGeom>
        <a:noFill/>
        <a:ln w="9525">
          <a:noFill/>
          <a:miter lim="800000"/>
          <a:headEnd/>
          <a:tailEnd/>
        </a:ln>
      </xdr:spPr>
    </xdr:pic>
    <xdr:clientData/>
  </xdr:twoCellAnchor>
  <xdr:twoCellAnchor editAs="oneCell">
    <xdr:from>
      <xdr:col>3</xdr:col>
      <xdr:colOff>85725</xdr:colOff>
      <xdr:row>8</xdr:row>
      <xdr:rowOff>66675</xdr:rowOff>
    </xdr:from>
    <xdr:to>
      <xdr:col>3</xdr:col>
      <xdr:colOff>1295400</xdr:colOff>
      <xdr:row>8</xdr:row>
      <xdr:rowOff>866775</xdr:rowOff>
    </xdr:to>
    <xdr:pic>
      <xdr:nvPicPr>
        <xdr:cNvPr id="19494" name="Рисунок 5" descr="004.jpg">
          <a:extLst>
            <a:ext uri="{FF2B5EF4-FFF2-40B4-BE49-F238E27FC236}">
              <a16:creationId xmlns="" xmlns:a16="http://schemas.microsoft.com/office/drawing/2014/main" id="{00000000-0008-0000-1200-0000264C0000}"/>
            </a:ext>
          </a:extLst>
        </xdr:cNvPr>
        <xdr:cNvPicPr>
          <a:picLocks noChangeAspect="1"/>
        </xdr:cNvPicPr>
      </xdr:nvPicPr>
      <xdr:blipFill>
        <a:blip xmlns:r="http://schemas.openxmlformats.org/officeDocument/2006/relationships" r:embed="rId2" cstate="print"/>
        <a:srcRect/>
        <a:stretch>
          <a:fillRect/>
        </a:stretch>
      </xdr:blipFill>
      <xdr:spPr bwMode="auto">
        <a:xfrm>
          <a:off x="2914650" y="4505325"/>
          <a:ext cx="1209675" cy="800100"/>
        </a:xfrm>
        <a:prstGeom prst="rect">
          <a:avLst/>
        </a:prstGeom>
        <a:noFill/>
        <a:ln w="9525">
          <a:noFill/>
          <a:miter lim="800000"/>
          <a:headEnd/>
          <a:tailEnd/>
        </a:ln>
      </xdr:spPr>
    </xdr:pic>
    <xdr:clientData/>
  </xdr:twoCellAnchor>
  <xdr:twoCellAnchor editAs="oneCell">
    <xdr:from>
      <xdr:col>3</xdr:col>
      <xdr:colOff>76200</xdr:colOff>
      <xdr:row>9</xdr:row>
      <xdr:rowOff>57150</xdr:rowOff>
    </xdr:from>
    <xdr:to>
      <xdr:col>3</xdr:col>
      <xdr:colOff>1285875</xdr:colOff>
      <xdr:row>9</xdr:row>
      <xdr:rowOff>857250</xdr:rowOff>
    </xdr:to>
    <xdr:pic>
      <xdr:nvPicPr>
        <xdr:cNvPr id="19495" name="Рисунок 6" descr="004.jpg">
          <a:extLst>
            <a:ext uri="{FF2B5EF4-FFF2-40B4-BE49-F238E27FC236}">
              <a16:creationId xmlns="" xmlns:a16="http://schemas.microsoft.com/office/drawing/2014/main" id="{00000000-0008-0000-1200-0000274C0000}"/>
            </a:ext>
          </a:extLst>
        </xdr:cNvPr>
        <xdr:cNvPicPr>
          <a:picLocks noChangeAspect="1"/>
        </xdr:cNvPicPr>
      </xdr:nvPicPr>
      <xdr:blipFill>
        <a:blip xmlns:r="http://schemas.openxmlformats.org/officeDocument/2006/relationships" r:embed="rId2" cstate="print"/>
        <a:srcRect/>
        <a:stretch>
          <a:fillRect/>
        </a:stretch>
      </xdr:blipFill>
      <xdr:spPr bwMode="auto">
        <a:xfrm>
          <a:off x="2905125" y="5410200"/>
          <a:ext cx="1209675" cy="800100"/>
        </a:xfrm>
        <a:prstGeom prst="rect">
          <a:avLst/>
        </a:prstGeom>
        <a:noFill/>
        <a:ln w="9525">
          <a:noFill/>
          <a:miter lim="800000"/>
          <a:headEnd/>
          <a:tailEnd/>
        </a:ln>
      </xdr:spPr>
    </xdr:pic>
    <xdr:clientData/>
  </xdr:twoCellAnchor>
  <xdr:twoCellAnchor editAs="oneCell">
    <xdr:from>
      <xdr:col>3</xdr:col>
      <xdr:colOff>95250</xdr:colOff>
      <xdr:row>12</xdr:row>
      <xdr:rowOff>57150</xdr:rowOff>
    </xdr:from>
    <xdr:to>
      <xdr:col>3</xdr:col>
      <xdr:colOff>1304925</xdr:colOff>
      <xdr:row>12</xdr:row>
      <xdr:rowOff>857250</xdr:rowOff>
    </xdr:to>
    <xdr:pic>
      <xdr:nvPicPr>
        <xdr:cNvPr id="19496" name="Рисунок 8" descr="006.jpg">
          <a:extLst>
            <a:ext uri="{FF2B5EF4-FFF2-40B4-BE49-F238E27FC236}">
              <a16:creationId xmlns="" xmlns:a16="http://schemas.microsoft.com/office/drawing/2014/main" id="{00000000-0008-0000-1200-0000284C0000}"/>
            </a:ext>
          </a:extLst>
        </xdr:cNvPr>
        <xdr:cNvPicPr>
          <a:picLocks noChangeAspect="1"/>
        </xdr:cNvPicPr>
      </xdr:nvPicPr>
      <xdr:blipFill>
        <a:blip xmlns:r="http://schemas.openxmlformats.org/officeDocument/2006/relationships" r:embed="rId3" cstate="print"/>
        <a:srcRect/>
        <a:stretch>
          <a:fillRect/>
        </a:stretch>
      </xdr:blipFill>
      <xdr:spPr bwMode="auto">
        <a:xfrm>
          <a:off x="2924175" y="7505700"/>
          <a:ext cx="1209675" cy="800100"/>
        </a:xfrm>
        <a:prstGeom prst="rect">
          <a:avLst/>
        </a:prstGeom>
        <a:noFill/>
        <a:ln w="9525">
          <a:noFill/>
          <a:miter lim="800000"/>
          <a:headEnd/>
          <a:tailEnd/>
        </a:ln>
      </xdr:spPr>
    </xdr:pic>
    <xdr:clientData/>
  </xdr:twoCellAnchor>
  <xdr:twoCellAnchor editAs="oneCell">
    <xdr:from>
      <xdr:col>3</xdr:col>
      <xdr:colOff>104775</xdr:colOff>
      <xdr:row>13</xdr:row>
      <xdr:rowOff>47625</xdr:rowOff>
    </xdr:from>
    <xdr:to>
      <xdr:col>3</xdr:col>
      <xdr:colOff>1314450</xdr:colOff>
      <xdr:row>13</xdr:row>
      <xdr:rowOff>847725</xdr:rowOff>
    </xdr:to>
    <xdr:pic>
      <xdr:nvPicPr>
        <xdr:cNvPr id="19497" name="Рисунок 9" descr="007.jpg">
          <a:extLst>
            <a:ext uri="{FF2B5EF4-FFF2-40B4-BE49-F238E27FC236}">
              <a16:creationId xmlns="" xmlns:a16="http://schemas.microsoft.com/office/drawing/2014/main" id="{00000000-0008-0000-1200-0000294C0000}"/>
            </a:ext>
          </a:extLst>
        </xdr:cNvPr>
        <xdr:cNvPicPr>
          <a:picLocks noChangeAspect="1"/>
        </xdr:cNvPicPr>
      </xdr:nvPicPr>
      <xdr:blipFill>
        <a:blip xmlns:r="http://schemas.openxmlformats.org/officeDocument/2006/relationships" r:embed="rId4" cstate="print"/>
        <a:srcRect/>
        <a:stretch>
          <a:fillRect/>
        </a:stretch>
      </xdr:blipFill>
      <xdr:spPr bwMode="auto">
        <a:xfrm>
          <a:off x="2933700" y="8410575"/>
          <a:ext cx="1209675" cy="800100"/>
        </a:xfrm>
        <a:prstGeom prst="rect">
          <a:avLst/>
        </a:prstGeom>
        <a:noFill/>
        <a:ln w="9525">
          <a:noFill/>
          <a:miter lim="800000"/>
          <a:headEnd/>
          <a:tailEnd/>
        </a:ln>
      </xdr:spPr>
    </xdr:pic>
    <xdr:clientData/>
  </xdr:twoCellAnchor>
  <xdr:twoCellAnchor editAs="oneCell">
    <xdr:from>
      <xdr:col>3</xdr:col>
      <xdr:colOff>95250</xdr:colOff>
      <xdr:row>16</xdr:row>
      <xdr:rowOff>47625</xdr:rowOff>
    </xdr:from>
    <xdr:to>
      <xdr:col>3</xdr:col>
      <xdr:colOff>1304925</xdr:colOff>
      <xdr:row>16</xdr:row>
      <xdr:rowOff>847725</xdr:rowOff>
    </xdr:to>
    <xdr:pic>
      <xdr:nvPicPr>
        <xdr:cNvPr id="19498" name="Рисунок 10" descr="008.jpg">
          <a:extLst>
            <a:ext uri="{FF2B5EF4-FFF2-40B4-BE49-F238E27FC236}">
              <a16:creationId xmlns="" xmlns:a16="http://schemas.microsoft.com/office/drawing/2014/main" id="{00000000-0008-0000-1200-00002A4C0000}"/>
            </a:ext>
          </a:extLst>
        </xdr:cNvPr>
        <xdr:cNvPicPr>
          <a:picLocks noChangeAspect="1"/>
        </xdr:cNvPicPr>
      </xdr:nvPicPr>
      <xdr:blipFill>
        <a:blip xmlns:r="http://schemas.openxmlformats.org/officeDocument/2006/relationships" r:embed="rId5" cstate="print"/>
        <a:srcRect/>
        <a:stretch>
          <a:fillRect/>
        </a:stretch>
      </xdr:blipFill>
      <xdr:spPr bwMode="auto">
        <a:xfrm>
          <a:off x="2924175" y="11134725"/>
          <a:ext cx="1209675" cy="800100"/>
        </a:xfrm>
        <a:prstGeom prst="rect">
          <a:avLst/>
        </a:prstGeom>
        <a:noFill/>
        <a:ln w="9525">
          <a:noFill/>
          <a:miter lim="800000"/>
          <a:headEnd/>
          <a:tailEnd/>
        </a:ln>
      </xdr:spPr>
    </xdr:pic>
    <xdr:clientData/>
  </xdr:twoCellAnchor>
  <xdr:twoCellAnchor editAs="oneCell">
    <xdr:from>
      <xdr:col>3</xdr:col>
      <xdr:colOff>95250</xdr:colOff>
      <xdr:row>5</xdr:row>
      <xdr:rowOff>57150</xdr:rowOff>
    </xdr:from>
    <xdr:to>
      <xdr:col>3</xdr:col>
      <xdr:colOff>1304925</xdr:colOff>
      <xdr:row>5</xdr:row>
      <xdr:rowOff>857250</xdr:rowOff>
    </xdr:to>
    <xdr:pic>
      <xdr:nvPicPr>
        <xdr:cNvPr id="19499" name="Рисунок 1" descr="002.jpg">
          <a:extLst>
            <a:ext uri="{FF2B5EF4-FFF2-40B4-BE49-F238E27FC236}">
              <a16:creationId xmlns="" xmlns:a16="http://schemas.microsoft.com/office/drawing/2014/main" id="{00000000-0008-0000-1200-00002B4C0000}"/>
            </a:ext>
          </a:extLst>
        </xdr:cNvPr>
        <xdr:cNvPicPr>
          <a:picLocks noChangeAspect="1"/>
        </xdr:cNvPicPr>
      </xdr:nvPicPr>
      <xdr:blipFill>
        <a:blip xmlns:r="http://schemas.openxmlformats.org/officeDocument/2006/relationships" r:embed="rId6" cstate="print"/>
        <a:srcRect/>
        <a:stretch>
          <a:fillRect/>
        </a:stretch>
      </xdr:blipFill>
      <xdr:spPr bwMode="auto">
        <a:xfrm>
          <a:off x="2924175" y="1752600"/>
          <a:ext cx="1209675" cy="800100"/>
        </a:xfrm>
        <a:prstGeom prst="rect">
          <a:avLst/>
        </a:prstGeom>
        <a:noFill/>
        <a:ln w="9525">
          <a:noFill/>
          <a:miter lim="800000"/>
          <a:headEnd/>
          <a:tailEnd/>
        </a:ln>
      </xdr:spPr>
    </xdr:pic>
    <xdr:clientData/>
  </xdr:twoCellAnchor>
  <xdr:twoCellAnchor editAs="oneCell">
    <xdr:from>
      <xdr:col>3</xdr:col>
      <xdr:colOff>95250</xdr:colOff>
      <xdr:row>6</xdr:row>
      <xdr:rowOff>47625</xdr:rowOff>
    </xdr:from>
    <xdr:to>
      <xdr:col>3</xdr:col>
      <xdr:colOff>1304925</xdr:colOff>
      <xdr:row>6</xdr:row>
      <xdr:rowOff>847725</xdr:rowOff>
    </xdr:to>
    <xdr:pic>
      <xdr:nvPicPr>
        <xdr:cNvPr id="19500" name="Рисунок 2" descr="002.jpg">
          <a:extLst>
            <a:ext uri="{FF2B5EF4-FFF2-40B4-BE49-F238E27FC236}">
              <a16:creationId xmlns="" xmlns:a16="http://schemas.microsoft.com/office/drawing/2014/main" id="{00000000-0008-0000-1200-00002C4C0000}"/>
            </a:ext>
          </a:extLst>
        </xdr:cNvPr>
        <xdr:cNvPicPr>
          <a:picLocks noChangeAspect="1"/>
        </xdr:cNvPicPr>
      </xdr:nvPicPr>
      <xdr:blipFill>
        <a:blip xmlns:r="http://schemas.openxmlformats.org/officeDocument/2006/relationships" r:embed="rId6" cstate="print"/>
        <a:srcRect/>
        <a:stretch>
          <a:fillRect/>
        </a:stretch>
      </xdr:blipFill>
      <xdr:spPr bwMode="auto">
        <a:xfrm>
          <a:off x="2924175" y="2657475"/>
          <a:ext cx="1209675" cy="800100"/>
        </a:xfrm>
        <a:prstGeom prst="rect">
          <a:avLst/>
        </a:prstGeom>
        <a:noFill/>
        <a:ln w="9525">
          <a:noFill/>
          <a:miter lim="800000"/>
          <a:headEnd/>
          <a:tailEnd/>
        </a:ln>
      </xdr:spPr>
    </xdr:pic>
    <xdr:clientData/>
  </xdr:twoCellAnchor>
  <xdr:twoCellAnchor editAs="oneCell">
    <xdr:from>
      <xdr:col>3</xdr:col>
      <xdr:colOff>247650</xdr:colOff>
      <xdr:row>10</xdr:row>
      <xdr:rowOff>19050</xdr:rowOff>
    </xdr:from>
    <xdr:to>
      <xdr:col>3</xdr:col>
      <xdr:colOff>1104900</xdr:colOff>
      <xdr:row>10</xdr:row>
      <xdr:rowOff>1162050</xdr:rowOff>
    </xdr:to>
    <xdr:pic>
      <xdr:nvPicPr>
        <xdr:cNvPr id="19501" name="Рисунок 14" descr="001.jpg">
          <a:extLst>
            <a:ext uri="{FF2B5EF4-FFF2-40B4-BE49-F238E27FC236}">
              <a16:creationId xmlns="" xmlns:a16="http://schemas.microsoft.com/office/drawing/2014/main" id="{00000000-0008-0000-1200-00002D4C0000}"/>
            </a:ext>
          </a:extLst>
        </xdr:cNvPr>
        <xdr:cNvPicPr>
          <a:picLocks noChangeAspect="1"/>
        </xdr:cNvPicPr>
      </xdr:nvPicPr>
      <xdr:blipFill>
        <a:blip xmlns:r="http://schemas.openxmlformats.org/officeDocument/2006/relationships" r:embed="rId7" cstate="print"/>
        <a:srcRect/>
        <a:stretch>
          <a:fillRect/>
        </a:stretch>
      </xdr:blipFill>
      <xdr:spPr bwMode="auto">
        <a:xfrm>
          <a:off x="3076575" y="6286500"/>
          <a:ext cx="857250" cy="114300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57150</xdr:colOff>
      <xdr:row>5</xdr:row>
      <xdr:rowOff>47625</xdr:rowOff>
    </xdr:from>
    <xdr:to>
      <xdr:col>3</xdr:col>
      <xdr:colOff>1200150</xdr:colOff>
      <xdr:row>5</xdr:row>
      <xdr:rowOff>904875</xdr:rowOff>
    </xdr:to>
    <xdr:pic>
      <xdr:nvPicPr>
        <xdr:cNvPr id="20509" name="Рисунок 3" descr="002.jpg">
          <a:extLst>
            <a:ext uri="{FF2B5EF4-FFF2-40B4-BE49-F238E27FC236}">
              <a16:creationId xmlns="" xmlns:a16="http://schemas.microsoft.com/office/drawing/2014/main" id="{00000000-0008-0000-1300-00001D500000}"/>
            </a:ext>
          </a:extLst>
        </xdr:cNvPr>
        <xdr:cNvPicPr>
          <a:picLocks noChangeAspect="1"/>
        </xdr:cNvPicPr>
      </xdr:nvPicPr>
      <xdr:blipFill>
        <a:blip xmlns:r="http://schemas.openxmlformats.org/officeDocument/2006/relationships" r:embed="rId1" cstate="print"/>
        <a:srcRect/>
        <a:stretch>
          <a:fillRect/>
        </a:stretch>
      </xdr:blipFill>
      <xdr:spPr bwMode="auto">
        <a:xfrm>
          <a:off x="2962275" y="1733550"/>
          <a:ext cx="1143000" cy="857250"/>
        </a:xfrm>
        <a:prstGeom prst="rect">
          <a:avLst/>
        </a:prstGeom>
        <a:noFill/>
        <a:ln w="9525">
          <a:noFill/>
          <a:miter lim="800000"/>
          <a:headEnd/>
          <a:tailEnd/>
        </a:ln>
      </xdr:spPr>
    </xdr:pic>
    <xdr:clientData/>
  </xdr:twoCellAnchor>
  <xdr:twoCellAnchor editAs="oneCell">
    <xdr:from>
      <xdr:col>3</xdr:col>
      <xdr:colOff>66675</xdr:colOff>
      <xdr:row>7</xdr:row>
      <xdr:rowOff>47625</xdr:rowOff>
    </xdr:from>
    <xdr:to>
      <xdr:col>3</xdr:col>
      <xdr:colOff>1209675</xdr:colOff>
      <xdr:row>7</xdr:row>
      <xdr:rowOff>904875</xdr:rowOff>
    </xdr:to>
    <xdr:pic>
      <xdr:nvPicPr>
        <xdr:cNvPr id="20510" name="Рисунок 4" descr="002.jpg">
          <a:extLst>
            <a:ext uri="{FF2B5EF4-FFF2-40B4-BE49-F238E27FC236}">
              <a16:creationId xmlns="" xmlns:a16="http://schemas.microsoft.com/office/drawing/2014/main" id="{00000000-0008-0000-1300-00001E500000}"/>
            </a:ext>
          </a:extLst>
        </xdr:cNvPr>
        <xdr:cNvPicPr>
          <a:picLocks noChangeAspect="1"/>
        </xdr:cNvPicPr>
      </xdr:nvPicPr>
      <xdr:blipFill>
        <a:blip xmlns:r="http://schemas.openxmlformats.org/officeDocument/2006/relationships" r:embed="rId1" cstate="print"/>
        <a:srcRect/>
        <a:stretch>
          <a:fillRect/>
        </a:stretch>
      </xdr:blipFill>
      <xdr:spPr bwMode="auto">
        <a:xfrm>
          <a:off x="2971800" y="3638550"/>
          <a:ext cx="1143000" cy="857250"/>
        </a:xfrm>
        <a:prstGeom prst="rect">
          <a:avLst/>
        </a:prstGeom>
        <a:noFill/>
        <a:ln w="9525">
          <a:noFill/>
          <a:miter lim="800000"/>
          <a:headEnd/>
          <a:tailEnd/>
        </a:ln>
      </xdr:spPr>
    </xdr:pic>
    <xdr:clientData/>
  </xdr:twoCellAnchor>
  <xdr:twoCellAnchor editAs="oneCell">
    <xdr:from>
      <xdr:col>3</xdr:col>
      <xdr:colOff>38100</xdr:colOff>
      <xdr:row>9</xdr:row>
      <xdr:rowOff>66675</xdr:rowOff>
    </xdr:from>
    <xdr:to>
      <xdr:col>3</xdr:col>
      <xdr:colOff>1228725</xdr:colOff>
      <xdr:row>9</xdr:row>
      <xdr:rowOff>847725</xdr:rowOff>
    </xdr:to>
    <xdr:pic>
      <xdr:nvPicPr>
        <xdr:cNvPr id="20511" name="Рисунок 3" descr="&amp;Scy;&amp;vcy;&amp;iecy;&amp;tcy;&amp;ocy;&amp;dcy;&amp;icy;&amp;ocy;&amp;dcy;&amp;ncy;&amp;acy;&amp;yacy; &amp;scy;&amp;mcy;&amp;iecy;&amp;ncy;&amp;ncy;&amp;acy;&amp;yacy; &amp;lcy;&amp;acy;&amp;mcy;&amp;pcy;&amp;acy; &amp;vcy; &amp;scy;&amp;vcy;&amp;iecy;&amp;tcy;&amp;icy;&amp;lcy;&amp;softcy;&amp;ncy;&amp;icy;&amp;kcy; &amp;tcy;&amp;icy;&amp;pcy;&amp;acy; «&amp;Acy;&amp;rcy;&amp;mcy;&amp;scy;&amp;tcy;&amp;rcy;&amp;ocy;&amp;ncy;&amp;gcy;» 600 &amp;mcy;&amp;mcy;, &amp;rcy;&amp;ocy;&amp;vcy;&amp;ncy;&amp;ycy;&amp;jcy; &amp;bcy;&amp;iecy;&amp;lcy;&amp;ycy;&amp;jcy;">
          <a:extLst>
            <a:ext uri="{FF2B5EF4-FFF2-40B4-BE49-F238E27FC236}">
              <a16:creationId xmlns="" xmlns:a16="http://schemas.microsoft.com/office/drawing/2014/main" id="{00000000-0008-0000-1300-00001F5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943225" y="5600700"/>
          <a:ext cx="1190625" cy="781050"/>
        </a:xfrm>
        <a:prstGeom prst="rect">
          <a:avLst/>
        </a:prstGeom>
        <a:noFill/>
        <a:ln w="9525">
          <a:noFill/>
          <a:miter lim="800000"/>
          <a:headEnd/>
          <a:tailEnd/>
        </a:ln>
      </xdr:spPr>
    </xdr:pic>
    <xdr:clientData/>
  </xdr:twoCellAnchor>
  <xdr:twoCellAnchor editAs="oneCell">
    <xdr:from>
      <xdr:col>3</xdr:col>
      <xdr:colOff>47625</xdr:colOff>
      <xdr:row>11</xdr:row>
      <xdr:rowOff>47625</xdr:rowOff>
    </xdr:from>
    <xdr:to>
      <xdr:col>3</xdr:col>
      <xdr:colOff>1219200</xdr:colOff>
      <xdr:row>11</xdr:row>
      <xdr:rowOff>828675</xdr:rowOff>
    </xdr:to>
    <xdr:pic>
      <xdr:nvPicPr>
        <xdr:cNvPr id="20512" name="Рисунок 4" descr="&amp;Scy;&amp;ocy;&amp;iecy;&amp;dcy;&amp;icy;&amp;ncy;&amp;yacy;&amp;yucy;&amp;shchcy;&amp;icy;&amp;jcy; &amp;kcy;&amp;ocy;&amp;ncy;&amp;ncy;&amp;iecy;&amp;kcy;&amp;tcy;&amp;ocy;&amp;rcy; &amp;scy;&amp;vcy;&amp;iecy;&amp;tcy;&amp;ocy;&amp;dcy;&amp;icy;&amp;ocy;&amp;dcy;&amp;ncy;&amp;ocy;&amp;jcy; &amp;lcy;&amp;acy;&amp;mcy;&amp;pcy;&amp;ycy; &amp;Tcy;8-L600-9W-07-W">
          <a:extLst>
            <a:ext uri="{FF2B5EF4-FFF2-40B4-BE49-F238E27FC236}">
              <a16:creationId xmlns="" xmlns:a16="http://schemas.microsoft.com/office/drawing/2014/main" id="{00000000-0008-0000-1300-0000205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52750" y="7391400"/>
          <a:ext cx="1171575" cy="781050"/>
        </a:xfrm>
        <a:prstGeom prst="rect">
          <a:avLst/>
        </a:prstGeom>
        <a:noFill/>
        <a:ln w="9525">
          <a:noFill/>
          <a:miter lim="800000"/>
          <a:headEnd/>
          <a:tailEnd/>
        </a:ln>
      </xdr:spPr>
    </xdr:pic>
    <xdr:clientData/>
  </xdr:twoCellAnchor>
  <xdr:twoCellAnchor editAs="oneCell">
    <xdr:from>
      <xdr:col>3</xdr:col>
      <xdr:colOff>76200</xdr:colOff>
      <xdr:row>12</xdr:row>
      <xdr:rowOff>47625</xdr:rowOff>
    </xdr:from>
    <xdr:to>
      <xdr:col>3</xdr:col>
      <xdr:colOff>1209675</xdr:colOff>
      <xdr:row>12</xdr:row>
      <xdr:rowOff>800100</xdr:rowOff>
    </xdr:to>
    <xdr:pic>
      <xdr:nvPicPr>
        <xdr:cNvPr id="20513" name="Рисунок 5" descr="&amp;Scy;&amp;ocy;&amp;iecy;&amp;dcy;&amp;icy;&amp;ncy;&amp;yacy;&amp;yucy;&amp;shchcy;&amp;icy;&amp;jcy; X &amp;kcy;&amp;ocy;&amp;ncy;&amp;ncy;&amp;iecy;&amp;kcy;&amp;tcy;&amp;ocy;&amp;rcy; &amp;dcy;&amp;lcy;&amp;yacy; &amp;scy;&amp;vcy;&amp;iecy;&amp;tcy;&amp;ocy;&amp;dcy;&amp;icy;&amp;ocy;&amp;dcy;&amp;ncy;&amp;ocy;&amp;jcy; &amp;lcy;&amp;acy;&amp;mcy;&amp;pcy;&amp;ycy; &amp;Tcy;8-L600-9W-07-W">
          <a:extLst>
            <a:ext uri="{FF2B5EF4-FFF2-40B4-BE49-F238E27FC236}">
              <a16:creationId xmlns="" xmlns:a16="http://schemas.microsoft.com/office/drawing/2014/main" id="{00000000-0008-0000-1300-0000215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981325" y="8277225"/>
          <a:ext cx="1133475" cy="752475"/>
        </a:xfrm>
        <a:prstGeom prst="rect">
          <a:avLst/>
        </a:prstGeom>
        <a:noFill/>
        <a:ln w="9525">
          <a:noFill/>
          <a:miter lim="800000"/>
          <a:headEnd/>
          <a:tailEnd/>
        </a:ln>
      </xdr:spPr>
    </xdr:pic>
    <xdr:clientData/>
  </xdr:twoCellAnchor>
  <xdr:twoCellAnchor editAs="oneCell">
    <xdr:from>
      <xdr:col>3</xdr:col>
      <xdr:colOff>57150</xdr:colOff>
      <xdr:row>6</xdr:row>
      <xdr:rowOff>28575</xdr:rowOff>
    </xdr:from>
    <xdr:to>
      <xdr:col>3</xdr:col>
      <xdr:colOff>1200150</xdr:colOff>
      <xdr:row>6</xdr:row>
      <xdr:rowOff>885825</xdr:rowOff>
    </xdr:to>
    <xdr:pic>
      <xdr:nvPicPr>
        <xdr:cNvPr id="20514" name="Рисунок 3" descr="002.jpg">
          <a:extLst>
            <a:ext uri="{FF2B5EF4-FFF2-40B4-BE49-F238E27FC236}">
              <a16:creationId xmlns="" xmlns:a16="http://schemas.microsoft.com/office/drawing/2014/main" id="{00000000-0008-0000-1300-000022500000}"/>
            </a:ext>
          </a:extLst>
        </xdr:cNvPr>
        <xdr:cNvPicPr>
          <a:picLocks noChangeAspect="1"/>
        </xdr:cNvPicPr>
      </xdr:nvPicPr>
      <xdr:blipFill>
        <a:blip xmlns:r="http://schemas.openxmlformats.org/officeDocument/2006/relationships" r:embed="rId1" cstate="print"/>
        <a:srcRect/>
        <a:stretch>
          <a:fillRect/>
        </a:stretch>
      </xdr:blipFill>
      <xdr:spPr bwMode="auto">
        <a:xfrm>
          <a:off x="2962275" y="2667000"/>
          <a:ext cx="1143000" cy="857250"/>
        </a:xfrm>
        <a:prstGeom prst="rect">
          <a:avLst/>
        </a:prstGeom>
        <a:noFill/>
        <a:ln w="9525">
          <a:noFill/>
          <a:miter lim="800000"/>
          <a:headEnd/>
          <a:tailEnd/>
        </a:ln>
      </xdr:spPr>
    </xdr:pic>
    <xdr:clientData/>
  </xdr:twoCellAnchor>
  <xdr:twoCellAnchor editAs="oneCell">
    <xdr:from>
      <xdr:col>3</xdr:col>
      <xdr:colOff>66675</xdr:colOff>
      <xdr:row>8</xdr:row>
      <xdr:rowOff>66675</xdr:rowOff>
    </xdr:from>
    <xdr:to>
      <xdr:col>3</xdr:col>
      <xdr:colOff>1209675</xdr:colOff>
      <xdr:row>8</xdr:row>
      <xdr:rowOff>923925</xdr:rowOff>
    </xdr:to>
    <xdr:pic>
      <xdr:nvPicPr>
        <xdr:cNvPr id="20515" name="Рисунок 4" descr="002.jpg">
          <a:extLst>
            <a:ext uri="{FF2B5EF4-FFF2-40B4-BE49-F238E27FC236}">
              <a16:creationId xmlns="" xmlns:a16="http://schemas.microsoft.com/office/drawing/2014/main" id="{00000000-0008-0000-1300-000023500000}"/>
            </a:ext>
          </a:extLst>
        </xdr:cNvPr>
        <xdr:cNvPicPr>
          <a:picLocks noChangeAspect="1"/>
        </xdr:cNvPicPr>
      </xdr:nvPicPr>
      <xdr:blipFill>
        <a:blip xmlns:r="http://schemas.openxmlformats.org/officeDocument/2006/relationships" r:embed="rId1" cstate="print"/>
        <a:srcRect/>
        <a:stretch>
          <a:fillRect/>
        </a:stretch>
      </xdr:blipFill>
      <xdr:spPr bwMode="auto">
        <a:xfrm>
          <a:off x="2971800" y="4629150"/>
          <a:ext cx="1143000" cy="85725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66675</xdr:colOff>
      <xdr:row>17</xdr:row>
      <xdr:rowOff>38100</xdr:rowOff>
    </xdr:from>
    <xdr:to>
      <xdr:col>3</xdr:col>
      <xdr:colOff>1276350</xdr:colOff>
      <xdr:row>17</xdr:row>
      <xdr:rowOff>990600</xdr:rowOff>
    </xdr:to>
    <xdr:pic>
      <xdr:nvPicPr>
        <xdr:cNvPr id="21561" name="Рисунок 4" descr="136.jpg">
          <a:extLst>
            <a:ext uri="{FF2B5EF4-FFF2-40B4-BE49-F238E27FC236}">
              <a16:creationId xmlns="" xmlns:a16="http://schemas.microsoft.com/office/drawing/2014/main" id="{00000000-0008-0000-1400-000039540000}"/>
            </a:ext>
          </a:extLst>
        </xdr:cNvPr>
        <xdr:cNvPicPr>
          <a:picLocks noChangeAspect="1"/>
        </xdr:cNvPicPr>
      </xdr:nvPicPr>
      <xdr:blipFill>
        <a:blip xmlns:r="http://schemas.openxmlformats.org/officeDocument/2006/relationships" r:embed="rId1" cstate="print"/>
        <a:srcRect/>
        <a:stretch>
          <a:fillRect/>
        </a:stretch>
      </xdr:blipFill>
      <xdr:spPr bwMode="auto">
        <a:xfrm>
          <a:off x="3067050" y="12182475"/>
          <a:ext cx="1209675" cy="952500"/>
        </a:xfrm>
        <a:prstGeom prst="rect">
          <a:avLst/>
        </a:prstGeom>
        <a:noFill/>
        <a:ln w="9525">
          <a:noFill/>
          <a:miter lim="800000"/>
          <a:headEnd/>
          <a:tailEnd/>
        </a:ln>
      </xdr:spPr>
    </xdr:pic>
    <xdr:clientData/>
  </xdr:twoCellAnchor>
  <xdr:twoCellAnchor editAs="oneCell">
    <xdr:from>
      <xdr:col>3</xdr:col>
      <xdr:colOff>76200</xdr:colOff>
      <xdr:row>14</xdr:row>
      <xdr:rowOff>57150</xdr:rowOff>
    </xdr:from>
    <xdr:to>
      <xdr:col>3</xdr:col>
      <xdr:colOff>1247775</xdr:colOff>
      <xdr:row>14</xdr:row>
      <xdr:rowOff>838200</xdr:rowOff>
    </xdr:to>
    <xdr:pic>
      <xdr:nvPicPr>
        <xdr:cNvPr id="21562" name="Picture 171">
          <a:extLst>
            <a:ext uri="{FF2B5EF4-FFF2-40B4-BE49-F238E27FC236}">
              <a16:creationId xmlns="" xmlns:a16="http://schemas.microsoft.com/office/drawing/2014/main" id="{00000000-0008-0000-1400-00003A5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76575" y="9629775"/>
          <a:ext cx="1171575" cy="781050"/>
        </a:xfrm>
        <a:prstGeom prst="rect">
          <a:avLst/>
        </a:prstGeom>
        <a:noFill/>
        <a:ln w="1">
          <a:noFill/>
          <a:miter lim="800000"/>
          <a:headEnd/>
          <a:tailEnd/>
        </a:ln>
      </xdr:spPr>
    </xdr:pic>
    <xdr:clientData/>
  </xdr:twoCellAnchor>
  <xdr:twoCellAnchor editAs="oneCell">
    <xdr:from>
      <xdr:col>3</xdr:col>
      <xdr:colOff>76200</xdr:colOff>
      <xdr:row>15</xdr:row>
      <xdr:rowOff>38100</xdr:rowOff>
    </xdr:from>
    <xdr:to>
      <xdr:col>3</xdr:col>
      <xdr:colOff>1247775</xdr:colOff>
      <xdr:row>15</xdr:row>
      <xdr:rowOff>809625</xdr:rowOff>
    </xdr:to>
    <xdr:pic>
      <xdr:nvPicPr>
        <xdr:cNvPr id="21563" name="Picture 173">
          <a:extLst>
            <a:ext uri="{FF2B5EF4-FFF2-40B4-BE49-F238E27FC236}">
              <a16:creationId xmlns="" xmlns:a16="http://schemas.microsoft.com/office/drawing/2014/main" id="{00000000-0008-0000-1400-00003B5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76575" y="10467975"/>
          <a:ext cx="1171575" cy="771525"/>
        </a:xfrm>
        <a:prstGeom prst="rect">
          <a:avLst/>
        </a:prstGeom>
        <a:noFill/>
        <a:ln w="1">
          <a:noFill/>
          <a:miter lim="800000"/>
          <a:headEnd/>
          <a:tailEnd/>
        </a:ln>
      </xdr:spPr>
    </xdr:pic>
    <xdr:clientData/>
  </xdr:twoCellAnchor>
  <xdr:twoCellAnchor editAs="oneCell">
    <xdr:from>
      <xdr:col>3</xdr:col>
      <xdr:colOff>76200</xdr:colOff>
      <xdr:row>10</xdr:row>
      <xdr:rowOff>57150</xdr:rowOff>
    </xdr:from>
    <xdr:to>
      <xdr:col>3</xdr:col>
      <xdr:colOff>1266825</xdr:colOff>
      <xdr:row>10</xdr:row>
      <xdr:rowOff>819150</xdr:rowOff>
    </xdr:to>
    <xdr:pic>
      <xdr:nvPicPr>
        <xdr:cNvPr id="21564" name="Picture 174">
          <a:extLst>
            <a:ext uri="{FF2B5EF4-FFF2-40B4-BE49-F238E27FC236}">
              <a16:creationId xmlns="" xmlns:a16="http://schemas.microsoft.com/office/drawing/2014/main" id="{00000000-0008-0000-1400-00003C5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76575" y="6153150"/>
          <a:ext cx="1190625" cy="762000"/>
        </a:xfrm>
        <a:prstGeom prst="rect">
          <a:avLst/>
        </a:prstGeom>
        <a:noFill/>
        <a:ln w="1">
          <a:noFill/>
          <a:miter lim="800000"/>
          <a:headEnd/>
          <a:tailEnd/>
        </a:ln>
      </xdr:spPr>
    </xdr:pic>
    <xdr:clientData/>
  </xdr:twoCellAnchor>
  <xdr:twoCellAnchor editAs="oneCell">
    <xdr:from>
      <xdr:col>3</xdr:col>
      <xdr:colOff>66675</xdr:colOff>
      <xdr:row>11</xdr:row>
      <xdr:rowOff>28575</xdr:rowOff>
    </xdr:from>
    <xdr:to>
      <xdr:col>3</xdr:col>
      <xdr:colOff>1257300</xdr:colOff>
      <xdr:row>11</xdr:row>
      <xdr:rowOff>790575</xdr:rowOff>
    </xdr:to>
    <xdr:pic>
      <xdr:nvPicPr>
        <xdr:cNvPr id="21565" name="Picture 175">
          <a:extLst>
            <a:ext uri="{FF2B5EF4-FFF2-40B4-BE49-F238E27FC236}">
              <a16:creationId xmlns="" xmlns:a16="http://schemas.microsoft.com/office/drawing/2014/main" id="{00000000-0008-0000-1400-00003D5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67050" y="6981825"/>
          <a:ext cx="1190625" cy="762000"/>
        </a:xfrm>
        <a:prstGeom prst="rect">
          <a:avLst/>
        </a:prstGeom>
        <a:noFill/>
        <a:ln w="1">
          <a:noFill/>
          <a:miter lim="800000"/>
          <a:headEnd/>
          <a:tailEnd/>
        </a:ln>
      </xdr:spPr>
    </xdr:pic>
    <xdr:clientData/>
  </xdr:twoCellAnchor>
  <xdr:twoCellAnchor editAs="oneCell">
    <xdr:from>
      <xdr:col>3</xdr:col>
      <xdr:colOff>209550</xdr:colOff>
      <xdr:row>8</xdr:row>
      <xdr:rowOff>19050</xdr:rowOff>
    </xdr:from>
    <xdr:to>
      <xdr:col>3</xdr:col>
      <xdr:colOff>1085850</xdr:colOff>
      <xdr:row>8</xdr:row>
      <xdr:rowOff>847725</xdr:rowOff>
    </xdr:to>
    <xdr:pic>
      <xdr:nvPicPr>
        <xdr:cNvPr id="21566" name="Picture 176">
          <a:extLst>
            <a:ext uri="{FF2B5EF4-FFF2-40B4-BE49-F238E27FC236}">
              <a16:creationId xmlns="" xmlns:a16="http://schemas.microsoft.com/office/drawing/2014/main" id="{00000000-0008-0000-1400-00003E5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209925" y="4381500"/>
          <a:ext cx="876300" cy="828675"/>
        </a:xfrm>
        <a:prstGeom prst="rect">
          <a:avLst/>
        </a:prstGeom>
        <a:noFill/>
        <a:ln w="1">
          <a:noFill/>
          <a:miter lim="800000"/>
          <a:headEnd/>
          <a:tailEnd/>
        </a:ln>
      </xdr:spPr>
    </xdr:pic>
    <xdr:clientData/>
  </xdr:twoCellAnchor>
  <xdr:twoCellAnchor editAs="oneCell">
    <xdr:from>
      <xdr:col>3</xdr:col>
      <xdr:colOff>85725</xdr:colOff>
      <xdr:row>12</xdr:row>
      <xdr:rowOff>38100</xdr:rowOff>
    </xdr:from>
    <xdr:to>
      <xdr:col>3</xdr:col>
      <xdr:colOff>1257300</xdr:colOff>
      <xdr:row>12</xdr:row>
      <xdr:rowOff>800100</xdr:rowOff>
    </xdr:to>
    <xdr:pic>
      <xdr:nvPicPr>
        <xdr:cNvPr id="21567" name="Picture 177">
          <a:extLst>
            <a:ext uri="{FF2B5EF4-FFF2-40B4-BE49-F238E27FC236}">
              <a16:creationId xmlns="" xmlns:a16="http://schemas.microsoft.com/office/drawing/2014/main" id="{00000000-0008-0000-1400-00003F5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086100" y="7896225"/>
          <a:ext cx="1171575" cy="762000"/>
        </a:xfrm>
        <a:prstGeom prst="rect">
          <a:avLst/>
        </a:prstGeom>
        <a:noFill/>
        <a:ln w="1">
          <a:noFill/>
          <a:miter lim="800000"/>
          <a:headEnd/>
          <a:tailEnd/>
        </a:ln>
      </xdr:spPr>
    </xdr:pic>
    <xdr:clientData/>
  </xdr:twoCellAnchor>
  <xdr:twoCellAnchor editAs="oneCell">
    <xdr:from>
      <xdr:col>3</xdr:col>
      <xdr:colOff>76200</xdr:colOff>
      <xdr:row>13</xdr:row>
      <xdr:rowOff>28575</xdr:rowOff>
    </xdr:from>
    <xdr:to>
      <xdr:col>3</xdr:col>
      <xdr:colOff>1247775</xdr:colOff>
      <xdr:row>13</xdr:row>
      <xdr:rowOff>847725</xdr:rowOff>
    </xdr:to>
    <xdr:pic>
      <xdr:nvPicPr>
        <xdr:cNvPr id="21568" name="Picture 178">
          <a:extLst>
            <a:ext uri="{FF2B5EF4-FFF2-40B4-BE49-F238E27FC236}">
              <a16:creationId xmlns="" xmlns:a16="http://schemas.microsoft.com/office/drawing/2014/main" id="{00000000-0008-0000-1400-0000405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076575" y="8743950"/>
          <a:ext cx="1171575" cy="819150"/>
        </a:xfrm>
        <a:prstGeom prst="rect">
          <a:avLst/>
        </a:prstGeom>
        <a:noFill/>
        <a:ln w="1">
          <a:noFill/>
          <a:miter lim="800000"/>
          <a:headEnd/>
          <a:tailEnd/>
        </a:ln>
      </xdr:spPr>
    </xdr:pic>
    <xdr:clientData/>
  </xdr:twoCellAnchor>
  <xdr:twoCellAnchor editAs="oneCell">
    <xdr:from>
      <xdr:col>3</xdr:col>
      <xdr:colOff>66675</xdr:colOff>
      <xdr:row>9</xdr:row>
      <xdr:rowOff>66675</xdr:rowOff>
    </xdr:from>
    <xdr:to>
      <xdr:col>3</xdr:col>
      <xdr:colOff>1247775</xdr:colOff>
      <xdr:row>9</xdr:row>
      <xdr:rowOff>828675</xdr:rowOff>
    </xdr:to>
    <xdr:pic>
      <xdr:nvPicPr>
        <xdr:cNvPr id="21569" name="Picture 179">
          <a:extLst>
            <a:ext uri="{FF2B5EF4-FFF2-40B4-BE49-F238E27FC236}">
              <a16:creationId xmlns="" xmlns:a16="http://schemas.microsoft.com/office/drawing/2014/main" id="{00000000-0008-0000-1400-0000415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67050" y="5295900"/>
          <a:ext cx="1181100" cy="762000"/>
        </a:xfrm>
        <a:prstGeom prst="rect">
          <a:avLst/>
        </a:prstGeom>
        <a:noFill/>
        <a:ln w="1">
          <a:noFill/>
          <a:miter lim="800000"/>
          <a:headEnd/>
          <a:tailEnd/>
        </a:ln>
      </xdr:spPr>
    </xdr:pic>
    <xdr:clientData/>
  </xdr:twoCellAnchor>
  <xdr:twoCellAnchor editAs="oneCell">
    <xdr:from>
      <xdr:col>3</xdr:col>
      <xdr:colOff>57150</xdr:colOff>
      <xdr:row>10</xdr:row>
      <xdr:rowOff>0</xdr:rowOff>
    </xdr:from>
    <xdr:to>
      <xdr:col>3</xdr:col>
      <xdr:colOff>1238250</xdr:colOff>
      <xdr:row>10</xdr:row>
      <xdr:rowOff>752475</xdr:rowOff>
    </xdr:to>
    <xdr:pic>
      <xdr:nvPicPr>
        <xdr:cNvPr id="21570" name="Picture 180">
          <a:extLst>
            <a:ext uri="{FF2B5EF4-FFF2-40B4-BE49-F238E27FC236}">
              <a16:creationId xmlns="" xmlns:a16="http://schemas.microsoft.com/office/drawing/2014/main" id="{00000000-0008-0000-1400-0000425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57525" y="6096000"/>
          <a:ext cx="1181100" cy="752475"/>
        </a:xfrm>
        <a:prstGeom prst="rect">
          <a:avLst/>
        </a:prstGeom>
        <a:noFill/>
        <a:ln w="1">
          <a:noFill/>
          <a:miter lim="800000"/>
          <a:headEnd/>
          <a:tailEnd/>
        </a:ln>
      </xdr:spPr>
    </xdr:pic>
    <xdr:clientData/>
  </xdr:twoCellAnchor>
  <xdr:twoCellAnchor editAs="oneCell">
    <xdr:from>
      <xdr:col>3</xdr:col>
      <xdr:colOff>76200</xdr:colOff>
      <xdr:row>16</xdr:row>
      <xdr:rowOff>57150</xdr:rowOff>
    </xdr:from>
    <xdr:to>
      <xdr:col>3</xdr:col>
      <xdr:colOff>1247775</xdr:colOff>
      <xdr:row>16</xdr:row>
      <xdr:rowOff>828675</xdr:rowOff>
    </xdr:to>
    <xdr:pic>
      <xdr:nvPicPr>
        <xdr:cNvPr id="21571" name="Picture 181">
          <a:extLst>
            <a:ext uri="{FF2B5EF4-FFF2-40B4-BE49-F238E27FC236}">
              <a16:creationId xmlns="" xmlns:a16="http://schemas.microsoft.com/office/drawing/2014/main" id="{00000000-0008-0000-1400-0000435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76575" y="11344275"/>
          <a:ext cx="1171575" cy="771525"/>
        </a:xfrm>
        <a:prstGeom prst="rect">
          <a:avLst/>
        </a:prstGeom>
        <a:noFill/>
        <a:ln w="1">
          <a:noFill/>
          <a:miter lim="800000"/>
          <a:headEnd/>
          <a:tailEnd/>
        </a:ln>
      </xdr:spPr>
    </xdr:pic>
    <xdr:clientData/>
  </xdr:twoCellAnchor>
  <xdr:twoCellAnchor editAs="oneCell">
    <xdr:from>
      <xdr:col>3</xdr:col>
      <xdr:colOff>85725</xdr:colOff>
      <xdr:row>5</xdr:row>
      <xdr:rowOff>28575</xdr:rowOff>
    </xdr:from>
    <xdr:to>
      <xdr:col>3</xdr:col>
      <xdr:colOff>1219200</xdr:colOff>
      <xdr:row>5</xdr:row>
      <xdr:rowOff>885825</xdr:rowOff>
    </xdr:to>
    <xdr:pic>
      <xdr:nvPicPr>
        <xdr:cNvPr id="21572" name="Picture 182">
          <a:extLst>
            <a:ext uri="{FF2B5EF4-FFF2-40B4-BE49-F238E27FC236}">
              <a16:creationId xmlns="" xmlns:a16="http://schemas.microsoft.com/office/drawing/2014/main" id="{00000000-0008-0000-1400-0000445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086100" y="1685925"/>
          <a:ext cx="1133475" cy="857250"/>
        </a:xfrm>
        <a:prstGeom prst="rect">
          <a:avLst/>
        </a:prstGeom>
        <a:noFill/>
        <a:ln w="1">
          <a:noFill/>
          <a:miter lim="800000"/>
          <a:headEnd/>
          <a:tailEnd/>
        </a:ln>
      </xdr:spPr>
    </xdr:pic>
    <xdr:clientData/>
  </xdr:twoCellAnchor>
  <xdr:twoCellAnchor editAs="oneCell">
    <xdr:from>
      <xdr:col>3</xdr:col>
      <xdr:colOff>66675</xdr:colOff>
      <xdr:row>6</xdr:row>
      <xdr:rowOff>57150</xdr:rowOff>
    </xdr:from>
    <xdr:to>
      <xdr:col>3</xdr:col>
      <xdr:colOff>1247775</xdr:colOff>
      <xdr:row>6</xdr:row>
      <xdr:rowOff>857250</xdr:rowOff>
    </xdr:to>
    <xdr:pic>
      <xdr:nvPicPr>
        <xdr:cNvPr id="21573" name="Picture 183">
          <a:extLst>
            <a:ext uri="{FF2B5EF4-FFF2-40B4-BE49-F238E27FC236}">
              <a16:creationId xmlns="" xmlns:a16="http://schemas.microsoft.com/office/drawing/2014/main" id="{00000000-0008-0000-1400-0000455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67050" y="2609850"/>
          <a:ext cx="1181100" cy="800100"/>
        </a:xfrm>
        <a:prstGeom prst="rect">
          <a:avLst/>
        </a:prstGeom>
        <a:noFill/>
        <a:ln w="1">
          <a:noFill/>
          <a:miter lim="800000"/>
          <a:headEnd/>
          <a:tailEnd/>
        </a:ln>
      </xdr:spPr>
    </xdr:pic>
    <xdr:clientData/>
  </xdr:twoCellAnchor>
  <xdr:twoCellAnchor editAs="oneCell">
    <xdr:from>
      <xdr:col>3</xdr:col>
      <xdr:colOff>57150</xdr:colOff>
      <xdr:row>7</xdr:row>
      <xdr:rowOff>57150</xdr:rowOff>
    </xdr:from>
    <xdr:to>
      <xdr:col>3</xdr:col>
      <xdr:colOff>1247775</xdr:colOff>
      <xdr:row>7</xdr:row>
      <xdr:rowOff>866775</xdr:rowOff>
    </xdr:to>
    <xdr:pic>
      <xdr:nvPicPr>
        <xdr:cNvPr id="21574" name="Picture 184">
          <a:extLst>
            <a:ext uri="{FF2B5EF4-FFF2-40B4-BE49-F238E27FC236}">
              <a16:creationId xmlns="" xmlns:a16="http://schemas.microsoft.com/office/drawing/2014/main" id="{00000000-0008-0000-1400-0000465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57525" y="3514725"/>
          <a:ext cx="1190625" cy="809625"/>
        </a:xfrm>
        <a:prstGeom prst="rect">
          <a:avLst/>
        </a:prstGeom>
        <a:noFill/>
        <a:ln w="1">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38100</xdr:colOff>
      <xdr:row>5</xdr:row>
      <xdr:rowOff>38100</xdr:rowOff>
    </xdr:from>
    <xdr:to>
      <xdr:col>3</xdr:col>
      <xdr:colOff>1247775</xdr:colOff>
      <xdr:row>5</xdr:row>
      <xdr:rowOff>876300</xdr:rowOff>
    </xdr:to>
    <xdr:pic>
      <xdr:nvPicPr>
        <xdr:cNvPr id="22613" name="Рисунок 1" descr="137.jpg">
          <a:extLst>
            <a:ext uri="{FF2B5EF4-FFF2-40B4-BE49-F238E27FC236}">
              <a16:creationId xmlns="" xmlns:a16="http://schemas.microsoft.com/office/drawing/2014/main" id="{00000000-0008-0000-1500-00005558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1762125"/>
          <a:ext cx="1209675" cy="838200"/>
        </a:xfrm>
        <a:prstGeom prst="rect">
          <a:avLst/>
        </a:prstGeom>
        <a:noFill/>
        <a:ln w="9525">
          <a:noFill/>
          <a:miter lim="800000"/>
          <a:headEnd/>
          <a:tailEnd/>
        </a:ln>
      </xdr:spPr>
    </xdr:pic>
    <xdr:clientData/>
  </xdr:twoCellAnchor>
  <xdr:twoCellAnchor editAs="oneCell">
    <xdr:from>
      <xdr:col>3</xdr:col>
      <xdr:colOff>38100</xdr:colOff>
      <xdr:row>6</xdr:row>
      <xdr:rowOff>38100</xdr:rowOff>
    </xdr:from>
    <xdr:to>
      <xdr:col>3</xdr:col>
      <xdr:colOff>1247775</xdr:colOff>
      <xdr:row>6</xdr:row>
      <xdr:rowOff>876300</xdr:rowOff>
    </xdr:to>
    <xdr:pic>
      <xdr:nvPicPr>
        <xdr:cNvPr id="22614" name="Рисунок 2" descr="139.jpg">
          <a:extLst>
            <a:ext uri="{FF2B5EF4-FFF2-40B4-BE49-F238E27FC236}">
              <a16:creationId xmlns="" xmlns:a16="http://schemas.microsoft.com/office/drawing/2014/main" id="{00000000-0008-0000-1500-000056580000}"/>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2667000"/>
          <a:ext cx="1209675" cy="838200"/>
        </a:xfrm>
        <a:prstGeom prst="rect">
          <a:avLst/>
        </a:prstGeom>
        <a:noFill/>
        <a:ln w="9525">
          <a:noFill/>
          <a:miter lim="800000"/>
          <a:headEnd/>
          <a:tailEnd/>
        </a:ln>
      </xdr:spPr>
    </xdr:pic>
    <xdr:clientData/>
  </xdr:twoCellAnchor>
  <xdr:twoCellAnchor editAs="oneCell">
    <xdr:from>
      <xdr:col>3</xdr:col>
      <xdr:colOff>38100</xdr:colOff>
      <xdr:row>7</xdr:row>
      <xdr:rowOff>38100</xdr:rowOff>
    </xdr:from>
    <xdr:to>
      <xdr:col>3</xdr:col>
      <xdr:colOff>1247775</xdr:colOff>
      <xdr:row>7</xdr:row>
      <xdr:rowOff>876300</xdr:rowOff>
    </xdr:to>
    <xdr:pic>
      <xdr:nvPicPr>
        <xdr:cNvPr id="22615" name="Рисунок 3" descr="140.jpg">
          <a:extLst>
            <a:ext uri="{FF2B5EF4-FFF2-40B4-BE49-F238E27FC236}">
              <a16:creationId xmlns="" xmlns:a16="http://schemas.microsoft.com/office/drawing/2014/main" id="{00000000-0008-0000-1500-000057580000}"/>
            </a:ext>
          </a:extLst>
        </xdr:cNvPr>
        <xdr:cNvPicPr>
          <a:picLocks noChangeAspect="1"/>
        </xdr:cNvPicPr>
      </xdr:nvPicPr>
      <xdr:blipFill>
        <a:blip xmlns:r="http://schemas.openxmlformats.org/officeDocument/2006/relationships" r:embed="rId3" cstate="print"/>
        <a:srcRect/>
        <a:stretch>
          <a:fillRect/>
        </a:stretch>
      </xdr:blipFill>
      <xdr:spPr bwMode="auto">
        <a:xfrm>
          <a:off x="3133725" y="3571875"/>
          <a:ext cx="1209675" cy="838200"/>
        </a:xfrm>
        <a:prstGeom prst="rect">
          <a:avLst/>
        </a:prstGeom>
        <a:noFill/>
        <a:ln w="9525">
          <a:noFill/>
          <a:miter lim="800000"/>
          <a:headEnd/>
          <a:tailEnd/>
        </a:ln>
      </xdr:spPr>
    </xdr:pic>
    <xdr:clientData/>
  </xdr:twoCellAnchor>
  <xdr:twoCellAnchor editAs="oneCell">
    <xdr:from>
      <xdr:col>3</xdr:col>
      <xdr:colOff>38100</xdr:colOff>
      <xdr:row>8</xdr:row>
      <xdr:rowOff>38100</xdr:rowOff>
    </xdr:from>
    <xdr:to>
      <xdr:col>3</xdr:col>
      <xdr:colOff>1247775</xdr:colOff>
      <xdr:row>8</xdr:row>
      <xdr:rowOff>1657350</xdr:rowOff>
    </xdr:to>
    <xdr:pic>
      <xdr:nvPicPr>
        <xdr:cNvPr id="22616" name="Рисунок 4" descr="141.jpg">
          <a:extLst>
            <a:ext uri="{FF2B5EF4-FFF2-40B4-BE49-F238E27FC236}">
              <a16:creationId xmlns="" xmlns:a16="http://schemas.microsoft.com/office/drawing/2014/main" id="{00000000-0008-0000-1500-000058580000}"/>
            </a:ext>
          </a:extLst>
        </xdr:cNvPr>
        <xdr:cNvPicPr>
          <a:picLocks noChangeAspect="1"/>
        </xdr:cNvPicPr>
      </xdr:nvPicPr>
      <xdr:blipFill>
        <a:blip xmlns:r="http://schemas.openxmlformats.org/officeDocument/2006/relationships" r:embed="rId4" cstate="print"/>
        <a:srcRect/>
        <a:stretch>
          <a:fillRect/>
        </a:stretch>
      </xdr:blipFill>
      <xdr:spPr bwMode="auto">
        <a:xfrm>
          <a:off x="3133725" y="4476750"/>
          <a:ext cx="1209675" cy="1619250"/>
        </a:xfrm>
        <a:prstGeom prst="rect">
          <a:avLst/>
        </a:prstGeom>
        <a:noFill/>
        <a:ln w="9525">
          <a:noFill/>
          <a:miter lim="800000"/>
          <a:headEnd/>
          <a:tailEnd/>
        </a:ln>
      </xdr:spPr>
    </xdr:pic>
    <xdr:clientData/>
  </xdr:twoCellAnchor>
  <xdr:twoCellAnchor editAs="oneCell">
    <xdr:from>
      <xdr:col>3</xdr:col>
      <xdr:colOff>57150</xdr:colOff>
      <xdr:row>15</xdr:row>
      <xdr:rowOff>38100</xdr:rowOff>
    </xdr:from>
    <xdr:to>
      <xdr:col>3</xdr:col>
      <xdr:colOff>1266825</xdr:colOff>
      <xdr:row>15</xdr:row>
      <xdr:rowOff>876300</xdr:rowOff>
    </xdr:to>
    <xdr:pic>
      <xdr:nvPicPr>
        <xdr:cNvPr id="22617" name="Рисунок 9" descr="143.jpg">
          <a:extLst>
            <a:ext uri="{FF2B5EF4-FFF2-40B4-BE49-F238E27FC236}">
              <a16:creationId xmlns="" xmlns:a16="http://schemas.microsoft.com/office/drawing/2014/main" id="{00000000-0008-0000-1500-00005958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14782800"/>
          <a:ext cx="1209675" cy="838200"/>
        </a:xfrm>
        <a:prstGeom prst="rect">
          <a:avLst/>
        </a:prstGeom>
        <a:noFill/>
        <a:ln w="9525">
          <a:noFill/>
          <a:miter lim="800000"/>
          <a:headEnd/>
          <a:tailEnd/>
        </a:ln>
      </xdr:spPr>
    </xdr:pic>
    <xdr:clientData/>
  </xdr:twoCellAnchor>
  <xdr:twoCellAnchor editAs="oneCell">
    <xdr:from>
      <xdr:col>3</xdr:col>
      <xdr:colOff>47625</xdr:colOff>
      <xdr:row>16</xdr:row>
      <xdr:rowOff>38100</xdr:rowOff>
    </xdr:from>
    <xdr:to>
      <xdr:col>3</xdr:col>
      <xdr:colOff>1257300</xdr:colOff>
      <xdr:row>16</xdr:row>
      <xdr:rowOff>876300</xdr:rowOff>
    </xdr:to>
    <xdr:pic>
      <xdr:nvPicPr>
        <xdr:cNvPr id="22618" name="Рисунок 10" descr="142.jpg">
          <a:extLst>
            <a:ext uri="{FF2B5EF4-FFF2-40B4-BE49-F238E27FC236}">
              <a16:creationId xmlns="" xmlns:a16="http://schemas.microsoft.com/office/drawing/2014/main" id="{00000000-0008-0000-1500-00005A58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15706725"/>
          <a:ext cx="1209675" cy="838200"/>
        </a:xfrm>
        <a:prstGeom prst="rect">
          <a:avLst/>
        </a:prstGeom>
        <a:noFill/>
        <a:ln w="9525">
          <a:noFill/>
          <a:miter lim="800000"/>
          <a:headEnd/>
          <a:tailEnd/>
        </a:ln>
      </xdr:spPr>
    </xdr:pic>
    <xdr:clientData/>
  </xdr:twoCellAnchor>
  <xdr:twoCellAnchor editAs="oneCell">
    <xdr:from>
      <xdr:col>3</xdr:col>
      <xdr:colOff>47625</xdr:colOff>
      <xdr:row>19</xdr:row>
      <xdr:rowOff>38100</xdr:rowOff>
    </xdr:from>
    <xdr:to>
      <xdr:col>3</xdr:col>
      <xdr:colOff>1257300</xdr:colOff>
      <xdr:row>19</xdr:row>
      <xdr:rowOff>838200</xdr:rowOff>
    </xdr:to>
    <xdr:pic>
      <xdr:nvPicPr>
        <xdr:cNvPr id="22619" name="Рисунок 11" descr="145.jpg">
          <a:extLst>
            <a:ext uri="{FF2B5EF4-FFF2-40B4-BE49-F238E27FC236}">
              <a16:creationId xmlns="" xmlns:a16="http://schemas.microsoft.com/office/drawing/2014/main" id="{00000000-0008-0000-1500-00005B580000}"/>
            </a:ext>
          </a:extLst>
        </xdr:cNvPr>
        <xdr:cNvPicPr>
          <a:picLocks noChangeAspect="1"/>
        </xdr:cNvPicPr>
      </xdr:nvPicPr>
      <xdr:blipFill>
        <a:blip xmlns:r="http://schemas.openxmlformats.org/officeDocument/2006/relationships" r:embed="rId7" cstate="print"/>
        <a:srcRect/>
        <a:stretch>
          <a:fillRect/>
        </a:stretch>
      </xdr:blipFill>
      <xdr:spPr bwMode="auto">
        <a:xfrm>
          <a:off x="3143250" y="17535525"/>
          <a:ext cx="1209675" cy="800100"/>
        </a:xfrm>
        <a:prstGeom prst="rect">
          <a:avLst/>
        </a:prstGeom>
        <a:noFill/>
        <a:ln w="9525">
          <a:noFill/>
          <a:miter lim="800000"/>
          <a:headEnd/>
          <a:tailEnd/>
        </a:ln>
      </xdr:spPr>
    </xdr:pic>
    <xdr:clientData/>
  </xdr:twoCellAnchor>
  <xdr:twoCellAnchor editAs="oneCell">
    <xdr:from>
      <xdr:col>3</xdr:col>
      <xdr:colOff>47625</xdr:colOff>
      <xdr:row>22</xdr:row>
      <xdr:rowOff>38100</xdr:rowOff>
    </xdr:from>
    <xdr:to>
      <xdr:col>3</xdr:col>
      <xdr:colOff>1257300</xdr:colOff>
      <xdr:row>22</xdr:row>
      <xdr:rowOff>838200</xdr:rowOff>
    </xdr:to>
    <xdr:pic>
      <xdr:nvPicPr>
        <xdr:cNvPr id="22621" name="Рисунок 13" descr="144.jpg">
          <a:extLst>
            <a:ext uri="{FF2B5EF4-FFF2-40B4-BE49-F238E27FC236}">
              <a16:creationId xmlns="" xmlns:a16="http://schemas.microsoft.com/office/drawing/2014/main" id="{00000000-0008-0000-1500-00005D580000}"/>
            </a:ext>
          </a:extLst>
        </xdr:cNvPr>
        <xdr:cNvPicPr>
          <a:picLocks noChangeAspect="1"/>
        </xdr:cNvPicPr>
      </xdr:nvPicPr>
      <xdr:blipFill>
        <a:blip xmlns:r="http://schemas.openxmlformats.org/officeDocument/2006/relationships" r:embed="rId8" cstate="print"/>
        <a:srcRect/>
        <a:stretch>
          <a:fillRect/>
        </a:stretch>
      </xdr:blipFill>
      <xdr:spPr bwMode="auto">
        <a:xfrm>
          <a:off x="3143250" y="19335750"/>
          <a:ext cx="1209675" cy="800100"/>
        </a:xfrm>
        <a:prstGeom prst="rect">
          <a:avLst/>
        </a:prstGeom>
        <a:noFill/>
        <a:ln w="9525">
          <a:noFill/>
          <a:miter lim="800000"/>
          <a:headEnd/>
          <a:tailEnd/>
        </a:ln>
      </xdr:spPr>
    </xdr:pic>
    <xdr:clientData/>
  </xdr:twoCellAnchor>
  <xdr:twoCellAnchor editAs="oneCell">
    <xdr:from>
      <xdr:col>3</xdr:col>
      <xdr:colOff>19050</xdr:colOff>
      <xdr:row>11</xdr:row>
      <xdr:rowOff>38100</xdr:rowOff>
    </xdr:from>
    <xdr:to>
      <xdr:col>3</xdr:col>
      <xdr:colOff>1228725</xdr:colOff>
      <xdr:row>11</xdr:row>
      <xdr:rowOff>1247775</xdr:rowOff>
    </xdr:to>
    <xdr:pic>
      <xdr:nvPicPr>
        <xdr:cNvPr id="22623" name="Рисунок 19" descr="150.jpg">
          <a:extLst>
            <a:ext uri="{FF2B5EF4-FFF2-40B4-BE49-F238E27FC236}">
              <a16:creationId xmlns="" xmlns:a16="http://schemas.microsoft.com/office/drawing/2014/main" id="{00000000-0008-0000-1500-00005F580000}"/>
            </a:ext>
          </a:extLst>
        </xdr:cNvPr>
        <xdr:cNvPicPr>
          <a:picLocks noChangeAspect="1"/>
        </xdr:cNvPicPr>
      </xdr:nvPicPr>
      <xdr:blipFill>
        <a:blip xmlns:r="http://schemas.openxmlformats.org/officeDocument/2006/relationships" r:embed="rId9" cstate="print"/>
        <a:srcRect/>
        <a:stretch>
          <a:fillRect/>
        </a:stretch>
      </xdr:blipFill>
      <xdr:spPr bwMode="auto">
        <a:xfrm>
          <a:off x="3114675" y="11239500"/>
          <a:ext cx="1209675" cy="1209675"/>
        </a:xfrm>
        <a:prstGeom prst="rect">
          <a:avLst/>
        </a:prstGeom>
        <a:noFill/>
        <a:ln w="9525">
          <a:noFill/>
          <a:miter lim="800000"/>
          <a:headEnd/>
          <a:tailEnd/>
        </a:ln>
      </xdr:spPr>
    </xdr:pic>
    <xdr:clientData/>
  </xdr:twoCellAnchor>
  <xdr:twoCellAnchor editAs="oneCell">
    <xdr:from>
      <xdr:col>3</xdr:col>
      <xdr:colOff>28575</xdr:colOff>
      <xdr:row>24</xdr:row>
      <xdr:rowOff>85725</xdr:rowOff>
    </xdr:from>
    <xdr:to>
      <xdr:col>3</xdr:col>
      <xdr:colOff>1238250</xdr:colOff>
      <xdr:row>24</xdr:row>
      <xdr:rowOff>885825</xdr:rowOff>
    </xdr:to>
    <xdr:pic>
      <xdr:nvPicPr>
        <xdr:cNvPr id="22624" name="Рисунок 20" descr="145.jpg">
          <a:extLst>
            <a:ext uri="{FF2B5EF4-FFF2-40B4-BE49-F238E27FC236}">
              <a16:creationId xmlns="" xmlns:a16="http://schemas.microsoft.com/office/drawing/2014/main" id="{00000000-0008-0000-1500-000060580000}"/>
            </a:ext>
          </a:extLst>
        </xdr:cNvPr>
        <xdr:cNvPicPr>
          <a:picLocks noChangeAspect="1"/>
        </xdr:cNvPicPr>
      </xdr:nvPicPr>
      <xdr:blipFill>
        <a:blip xmlns:r="http://schemas.openxmlformats.org/officeDocument/2006/relationships" r:embed="rId7" cstate="print"/>
        <a:srcRect/>
        <a:stretch>
          <a:fillRect/>
        </a:stretch>
      </xdr:blipFill>
      <xdr:spPr bwMode="auto">
        <a:xfrm>
          <a:off x="3124200" y="21840825"/>
          <a:ext cx="1209675" cy="800100"/>
        </a:xfrm>
        <a:prstGeom prst="rect">
          <a:avLst/>
        </a:prstGeom>
        <a:noFill/>
        <a:ln w="9525">
          <a:noFill/>
          <a:miter lim="800000"/>
          <a:headEnd/>
          <a:tailEnd/>
        </a:ln>
      </xdr:spPr>
    </xdr:pic>
    <xdr:clientData/>
  </xdr:twoCellAnchor>
  <xdr:twoCellAnchor editAs="oneCell">
    <xdr:from>
      <xdr:col>3</xdr:col>
      <xdr:colOff>38100</xdr:colOff>
      <xdr:row>13</xdr:row>
      <xdr:rowOff>38100</xdr:rowOff>
    </xdr:from>
    <xdr:to>
      <xdr:col>3</xdr:col>
      <xdr:colOff>1266825</xdr:colOff>
      <xdr:row>13</xdr:row>
      <xdr:rowOff>962025</xdr:rowOff>
    </xdr:to>
    <xdr:pic>
      <xdr:nvPicPr>
        <xdr:cNvPr id="22625" name="Picture 221" descr="DSC00165">
          <a:extLst>
            <a:ext uri="{FF2B5EF4-FFF2-40B4-BE49-F238E27FC236}">
              <a16:creationId xmlns="" xmlns:a16="http://schemas.microsoft.com/office/drawing/2014/main" id="{00000000-0008-0000-1500-00006158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133725" y="13792200"/>
          <a:ext cx="1228725" cy="923925"/>
        </a:xfrm>
        <a:prstGeom prst="rect">
          <a:avLst/>
        </a:prstGeom>
        <a:noFill/>
        <a:ln w="9525">
          <a:noFill/>
          <a:miter lim="800000"/>
          <a:headEnd/>
          <a:tailEnd/>
        </a:ln>
      </xdr:spPr>
    </xdr:pic>
    <xdr:clientData/>
  </xdr:twoCellAnchor>
  <xdr:twoCellAnchor editAs="oneCell">
    <xdr:from>
      <xdr:col>3</xdr:col>
      <xdr:colOff>47625</xdr:colOff>
      <xdr:row>25</xdr:row>
      <xdr:rowOff>57150</xdr:rowOff>
    </xdr:from>
    <xdr:to>
      <xdr:col>3</xdr:col>
      <xdr:colOff>1257300</xdr:colOff>
      <xdr:row>25</xdr:row>
      <xdr:rowOff>942975</xdr:rowOff>
    </xdr:to>
    <xdr:pic>
      <xdr:nvPicPr>
        <xdr:cNvPr id="22626" name="Рисунок 2" descr="046.jpg">
          <a:extLst>
            <a:ext uri="{FF2B5EF4-FFF2-40B4-BE49-F238E27FC236}">
              <a16:creationId xmlns="" xmlns:a16="http://schemas.microsoft.com/office/drawing/2014/main" id="{00000000-0008-0000-1500-00006258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22050375"/>
          <a:ext cx="1209675" cy="885825"/>
        </a:xfrm>
        <a:prstGeom prst="rect">
          <a:avLst/>
        </a:prstGeom>
        <a:noFill/>
        <a:ln w="9525">
          <a:noFill/>
          <a:miter lim="800000"/>
          <a:headEnd/>
          <a:tailEnd/>
        </a:ln>
      </xdr:spPr>
    </xdr:pic>
    <xdr:clientData/>
  </xdr:twoCellAnchor>
  <xdr:twoCellAnchor editAs="oneCell">
    <xdr:from>
      <xdr:col>3</xdr:col>
      <xdr:colOff>28575</xdr:colOff>
      <xdr:row>10</xdr:row>
      <xdr:rowOff>28575</xdr:rowOff>
    </xdr:from>
    <xdr:to>
      <xdr:col>3</xdr:col>
      <xdr:colOff>1257300</xdr:colOff>
      <xdr:row>10</xdr:row>
      <xdr:rowOff>1095375</xdr:rowOff>
    </xdr:to>
    <xdr:pic>
      <xdr:nvPicPr>
        <xdr:cNvPr id="22629" name="Рисунок 18" descr="024.gif">
          <a:extLst>
            <a:ext uri="{FF2B5EF4-FFF2-40B4-BE49-F238E27FC236}">
              <a16:creationId xmlns="" xmlns:a16="http://schemas.microsoft.com/office/drawing/2014/main" id="{00000000-0008-0000-1500-000065580000}"/>
            </a:ext>
          </a:extLst>
        </xdr:cNvPr>
        <xdr:cNvPicPr>
          <a:picLocks noChangeAspect="1"/>
        </xdr:cNvPicPr>
      </xdr:nvPicPr>
      <xdr:blipFill>
        <a:blip xmlns:r="http://schemas.openxmlformats.org/officeDocument/2006/relationships" r:embed="rId12" cstate="print"/>
        <a:srcRect/>
        <a:stretch>
          <a:fillRect/>
        </a:stretch>
      </xdr:blipFill>
      <xdr:spPr bwMode="auto">
        <a:xfrm>
          <a:off x="3124200" y="10106025"/>
          <a:ext cx="1228725" cy="1066800"/>
        </a:xfrm>
        <a:prstGeom prst="rect">
          <a:avLst/>
        </a:prstGeom>
        <a:noFill/>
        <a:ln w="9525">
          <a:noFill/>
          <a:miter lim="800000"/>
          <a:headEnd/>
          <a:tailEnd/>
        </a:ln>
      </xdr:spPr>
    </xdr:pic>
    <xdr:clientData/>
  </xdr:twoCellAnchor>
  <xdr:twoCellAnchor editAs="oneCell">
    <xdr:from>
      <xdr:col>3</xdr:col>
      <xdr:colOff>28575</xdr:colOff>
      <xdr:row>27</xdr:row>
      <xdr:rowOff>19050</xdr:rowOff>
    </xdr:from>
    <xdr:to>
      <xdr:col>3</xdr:col>
      <xdr:colOff>1257300</xdr:colOff>
      <xdr:row>27</xdr:row>
      <xdr:rowOff>1247775</xdr:rowOff>
    </xdr:to>
    <xdr:pic>
      <xdr:nvPicPr>
        <xdr:cNvPr id="22630" name="Рисунок 19" descr="025.gif">
          <a:extLst>
            <a:ext uri="{FF2B5EF4-FFF2-40B4-BE49-F238E27FC236}">
              <a16:creationId xmlns="" xmlns:a16="http://schemas.microsoft.com/office/drawing/2014/main" id="{00000000-0008-0000-1500-000066580000}"/>
            </a:ext>
          </a:extLst>
        </xdr:cNvPr>
        <xdr:cNvPicPr>
          <a:picLocks noChangeAspect="1"/>
        </xdr:cNvPicPr>
      </xdr:nvPicPr>
      <xdr:blipFill>
        <a:blip xmlns:r="http://schemas.openxmlformats.org/officeDocument/2006/relationships" r:embed="rId13" cstate="print"/>
        <a:srcRect/>
        <a:stretch>
          <a:fillRect/>
        </a:stretch>
      </xdr:blipFill>
      <xdr:spPr bwMode="auto">
        <a:xfrm>
          <a:off x="3124200" y="23469600"/>
          <a:ext cx="1228725" cy="1228725"/>
        </a:xfrm>
        <a:prstGeom prst="rect">
          <a:avLst/>
        </a:prstGeom>
        <a:noFill/>
        <a:ln w="9525">
          <a:noFill/>
          <a:miter lim="800000"/>
          <a:headEnd/>
          <a:tailEnd/>
        </a:ln>
      </xdr:spPr>
    </xdr:pic>
    <xdr:clientData/>
  </xdr:twoCellAnchor>
  <xdr:twoCellAnchor editAs="oneCell">
    <xdr:from>
      <xdr:col>3</xdr:col>
      <xdr:colOff>28575</xdr:colOff>
      <xdr:row>28</xdr:row>
      <xdr:rowOff>28575</xdr:rowOff>
    </xdr:from>
    <xdr:to>
      <xdr:col>3</xdr:col>
      <xdr:colOff>1257300</xdr:colOff>
      <xdr:row>28</xdr:row>
      <xdr:rowOff>1257300</xdr:rowOff>
    </xdr:to>
    <xdr:pic>
      <xdr:nvPicPr>
        <xdr:cNvPr id="22631" name="Рисунок 20" descr="026.gif">
          <a:extLst>
            <a:ext uri="{FF2B5EF4-FFF2-40B4-BE49-F238E27FC236}">
              <a16:creationId xmlns="" xmlns:a16="http://schemas.microsoft.com/office/drawing/2014/main" id="{00000000-0008-0000-1500-000067580000}"/>
            </a:ext>
          </a:extLst>
        </xdr:cNvPr>
        <xdr:cNvPicPr>
          <a:picLocks noChangeAspect="1"/>
        </xdr:cNvPicPr>
      </xdr:nvPicPr>
      <xdr:blipFill>
        <a:blip xmlns:r="http://schemas.openxmlformats.org/officeDocument/2006/relationships" r:embed="rId14" cstate="print"/>
        <a:srcRect/>
        <a:stretch>
          <a:fillRect/>
        </a:stretch>
      </xdr:blipFill>
      <xdr:spPr bwMode="auto">
        <a:xfrm>
          <a:off x="3124200" y="24755475"/>
          <a:ext cx="1228725" cy="1228725"/>
        </a:xfrm>
        <a:prstGeom prst="rect">
          <a:avLst/>
        </a:prstGeom>
        <a:noFill/>
        <a:ln w="9525">
          <a:noFill/>
          <a:miter lim="800000"/>
          <a:headEnd/>
          <a:tailEnd/>
        </a:ln>
      </xdr:spPr>
    </xdr:pic>
    <xdr:clientData/>
  </xdr:twoCellAnchor>
  <xdr:twoCellAnchor editAs="oneCell">
    <xdr:from>
      <xdr:col>3</xdr:col>
      <xdr:colOff>38100</xdr:colOff>
      <xdr:row>9</xdr:row>
      <xdr:rowOff>38100</xdr:rowOff>
    </xdr:from>
    <xdr:to>
      <xdr:col>3</xdr:col>
      <xdr:colOff>1247775</xdr:colOff>
      <xdr:row>9</xdr:row>
      <xdr:rowOff>1657350</xdr:rowOff>
    </xdr:to>
    <xdr:pic>
      <xdr:nvPicPr>
        <xdr:cNvPr id="22632" name="Рисунок 4" descr="141.jpg">
          <a:extLst>
            <a:ext uri="{FF2B5EF4-FFF2-40B4-BE49-F238E27FC236}">
              <a16:creationId xmlns="" xmlns:a16="http://schemas.microsoft.com/office/drawing/2014/main" id="{00000000-0008-0000-1500-000068580000}"/>
            </a:ext>
          </a:extLst>
        </xdr:cNvPr>
        <xdr:cNvPicPr>
          <a:picLocks noChangeAspect="1"/>
        </xdr:cNvPicPr>
      </xdr:nvPicPr>
      <xdr:blipFill>
        <a:blip xmlns:r="http://schemas.openxmlformats.org/officeDocument/2006/relationships" r:embed="rId4" cstate="print"/>
        <a:srcRect/>
        <a:stretch>
          <a:fillRect/>
        </a:stretch>
      </xdr:blipFill>
      <xdr:spPr bwMode="auto">
        <a:xfrm>
          <a:off x="3133725" y="6162675"/>
          <a:ext cx="1209675" cy="1619250"/>
        </a:xfrm>
        <a:prstGeom prst="rect">
          <a:avLst/>
        </a:prstGeom>
        <a:noFill/>
        <a:ln w="9525">
          <a:noFill/>
          <a:miter lim="800000"/>
          <a:headEnd/>
          <a:tailEnd/>
        </a:ln>
      </xdr:spPr>
    </xdr:pic>
    <xdr:clientData/>
  </xdr:twoCellAnchor>
  <xdr:twoCellAnchor editAs="oneCell">
    <xdr:from>
      <xdr:col>3</xdr:col>
      <xdr:colOff>38100</xdr:colOff>
      <xdr:row>17</xdr:row>
      <xdr:rowOff>66675</xdr:rowOff>
    </xdr:from>
    <xdr:to>
      <xdr:col>3</xdr:col>
      <xdr:colOff>1247775</xdr:colOff>
      <xdr:row>17</xdr:row>
      <xdr:rowOff>866775</xdr:rowOff>
    </xdr:to>
    <xdr:pic>
      <xdr:nvPicPr>
        <xdr:cNvPr id="22633" name="Рисунок 13" descr="144.jpg">
          <a:extLst>
            <a:ext uri="{FF2B5EF4-FFF2-40B4-BE49-F238E27FC236}">
              <a16:creationId xmlns="" xmlns:a16="http://schemas.microsoft.com/office/drawing/2014/main" id="{00000000-0008-0000-1500-000069580000}"/>
            </a:ext>
          </a:extLst>
        </xdr:cNvPr>
        <xdr:cNvPicPr>
          <a:picLocks noChangeAspect="1"/>
        </xdr:cNvPicPr>
      </xdr:nvPicPr>
      <xdr:blipFill>
        <a:blip xmlns:r="http://schemas.openxmlformats.org/officeDocument/2006/relationships" r:embed="rId8" cstate="print"/>
        <a:srcRect/>
        <a:stretch>
          <a:fillRect/>
        </a:stretch>
      </xdr:blipFill>
      <xdr:spPr bwMode="auto">
        <a:xfrm>
          <a:off x="3133725" y="16649700"/>
          <a:ext cx="1209675" cy="800100"/>
        </a:xfrm>
        <a:prstGeom prst="rect">
          <a:avLst/>
        </a:prstGeom>
        <a:noFill/>
        <a:ln w="9525">
          <a:noFill/>
          <a:miter lim="800000"/>
          <a:headEnd/>
          <a:tailEnd/>
        </a:ln>
      </xdr:spPr>
    </xdr:pic>
    <xdr:clientData/>
  </xdr:twoCellAnchor>
  <xdr:twoCellAnchor editAs="oneCell">
    <xdr:from>
      <xdr:col>3</xdr:col>
      <xdr:colOff>66675</xdr:colOff>
      <xdr:row>23</xdr:row>
      <xdr:rowOff>47625</xdr:rowOff>
    </xdr:from>
    <xdr:to>
      <xdr:col>3</xdr:col>
      <xdr:colOff>1273788</xdr:colOff>
      <xdr:row>23</xdr:row>
      <xdr:rowOff>852367</xdr:rowOff>
    </xdr:to>
    <xdr:pic>
      <xdr:nvPicPr>
        <xdr:cNvPr id="3" name="Рисунок 2">
          <a:extLst>
            <a:ext uri="{FF2B5EF4-FFF2-40B4-BE49-F238E27FC236}">
              <a16:creationId xmlns="" xmlns:a16="http://schemas.microsoft.com/office/drawing/2014/main" id="{00000000-0008-0000-1500-000003000000}"/>
            </a:ext>
          </a:extLst>
        </xdr:cNvPr>
        <xdr:cNvPicPr>
          <a:picLocks noChangeAspect="1"/>
        </xdr:cNvPicPr>
      </xdr:nvPicPr>
      <xdr:blipFill>
        <a:blip xmlns:r="http://schemas.openxmlformats.org/officeDocument/2006/relationships" r:embed="rId15"/>
        <a:stretch>
          <a:fillRect/>
        </a:stretch>
      </xdr:blipFill>
      <xdr:spPr>
        <a:xfrm>
          <a:off x="3162300" y="18859500"/>
          <a:ext cx="1207113" cy="804742"/>
        </a:xfrm>
        <a:prstGeom prst="rect">
          <a:avLst/>
        </a:prstGeom>
      </xdr:spPr>
    </xdr:pic>
    <xdr:clientData/>
  </xdr:twoCellAnchor>
  <xdr:twoCellAnchor editAs="oneCell">
    <xdr:from>
      <xdr:col>3</xdr:col>
      <xdr:colOff>66675</xdr:colOff>
      <xdr:row>18</xdr:row>
      <xdr:rowOff>85725</xdr:rowOff>
    </xdr:from>
    <xdr:to>
      <xdr:col>3</xdr:col>
      <xdr:colOff>1273788</xdr:colOff>
      <xdr:row>18</xdr:row>
      <xdr:rowOff>890467</xdr:rowOff>
    </xdr:to>
    <xdr:pic>
      <xdr:nvPicPr>
        <xdr:cNvPr id="4" name="Рисунок 3">
          <a:extLst>
            <a:ext uri="{FF2B5EF4-FFF2-40B4-BE49-F238E27FC236}">
              <a16:creationId xmlns="" xmlns:a16="http://schemas.microsoft.com/office/drawing/2014/main" id="{00000000-0008-0000-1500-000004000000}"/>
            </a:ext>
          </a:extLst>
        </xdr:cNvPr>
        <xdr:cNvPicPr>
          <a:picLocks noChangeAspect="1"/>
        </xdr:cNvPicPr>
      </xdr:nvPicPr>
      <xdr:blipFill>
        <a:blip xmlns:r="http://schemas.openxmlformats.org/officeDocument/2006/relationships" r:embed="rId15"/>
        <a:stretch>
          <a:fillRect/>
        </a:stretch>
      </xdr:blipFill>
      <xdr:spPr>
        <a:xfrm>
          <a:off x="3162300" y="15316200"/>
          <a:ext cx="1207113" cy="804742"/>
        </a:xfrm>
        <a:prstGeom prst="rect">
          <a:avLst/>
        </a:prstGeom>
      </xdr:spPr>
    </xdr:pic>
    <xdr:clientData/>
  </xdr:twoCellAnchor>
  <xdr:twoCellAnchor editAs="oneCell">
    <xdr:from>
      <xdr:col>3</xdr:col>
      <xdr:colOff>57150</xdr:colOff>
      <xdr:row>14</xdr:row>
      <xdr:rowOff>85725</xdr:rowOff>
    </xdr:from>
    <xdr:to>
      <xdr:col>3</xdr:col>
      <xdr:colOff>1264263</xdr:colOff>
      <xdr:row>14</xdr:row>
      <xdr:rowOff>884370</xdr:rowOff>
    </xdr:to>
    <xdr:pic>
      <xdr:nvPicPr>
        <xdr:cNvPr id="6" name="Рисунок 5">
          <a:extLst>
            <a:ext uri="{FF2B5EF4-FFF2-40B4-BE49-F238E27FC236}">
              <a16:creationId xmlns="" xmlns:a16="http://schemas.microsoft.com/office/drawing/2014/main" id="{00000000-0008-0000-1500-000006000000}"/>
            </a:ext>
          </a:extLst>
        </xdr:cNvPr>
        <xdr:cNvPicPr>
          <a:picLocks noChangeAspect="1"/>
        </xdr:cNvPicPr>
      </xdr:nvPicPr>
      <xdr:blipFill>
        <a:blip xmlns:r="http://schemas.openxmlformats.org/officeDocument/2006/relationships" r:embed="rId16"/>
        <a:stretch>
          <a:fillRect/>
        </a:stretch>
      </xdr:blipFill>
      <xdr:spPr>
        <a:xfrm>
          <a:off x="3152775" y="12563475"/>
          <a:ext cx="1207113" cy="798645"/>
        </a:xfrm>
        <a:prstGeom prst="rect">
          <a:avLst/>
        </a:prstGeom>
      </xdr:spPr>
    </xdr:pic>
    <xdr:clientData/>
  </xdr:twoCellAnchor>
  <xdr:twoCellAnchor editAs="oneCell">
    <xdr:from>
      <xdr:col>3</xdr:col>
      <xdr:colOff>57150</xdr:colOff>
      <xdr:row>21</xdr:row>
      <xdr:rowOff>38100</xdr:rowOff>
    </xdr:from>
    <xdr:to>
      <xdr:col>3</xdr:col>
      <xdr:colOff>1264263</xdr:colOff>
      <xdr:row>21</xdr:row>
      <xdr:rowOff>879421</xdr:rowOff>
    </xdr:to>
    <xdr:pic>
      <xdr:nvPicPr>
        <xdr:cNvPr id="2" name="Рисунок 1"/>
        <xdr:cNvPicPr>
          <a:picLocks noChangeAspect="1"/>
        </xdr:cNvPicPr>
      </xdr:nvPicPr>
      <xdr:blipFill>
        <a:blip xmlns:r="http://schemas.openxmlformats.org/officeDocument/2006/relationships" r:embed="rId17"/>
        <a:stretch>
          <a:fillRect/>
        </a:stretch>
      </xdr:blipFill>
      <xdr:spPr>
        <a:xfrm>
          <a:off x="3152775" y="18983325"/>
          <a:ext cx="1207113" cy="841321"/>
        </a:xfrm>
        <a:prstGeom prst="rect">
          <a:avLst/>
        </a:prstGeom>
      </xdr:spPr>
    </xdr:pic>
    <xdr:clientData/>
  </xdr:twoCellAnchor>
  <xdr:twoCellAnchor editAs="oneCell">
    <xdr:from>
      <xdr:col>3</xdr:col>
      <xdr:colOff>47625</xdr:colOff>
      <xdr:row>20</xdr:row>
      <xdr:rowOff>28575</xdr:rowOff>
    </xdr:from>
    <xdr:to>
      <xdr:col>3</xdr:col>
      <xdr:colOff>1254738</xdr:colOff>
      <xdr:row>20</xdr:row>
      <xdr:rowOff>869896</xdr:rowOff>
    </xdr:to>
    <xdr:pic>
      <xdr:nvPicPr>
        <xdr:cNvPr id="24" name="Рисунок 23"/>
        <xdr:cNvPicPr>
          <a:picLocks noChangeAspect="1"/>
        </xdr:cNvPicPr>
      </xdr:nvPicPr>
      <xdr:blipFill>
        <a:blip xmlns:r="http://schemas.openxmlformats.org/officeDocument/2006/relationships" r:embed="rId17">
          <a:duotone>
            <a:prstClr val="black"/>
            <a:schemeClr val="accent3">
              <a:tint val="45000"/>
              <a:satMod val="400000"/>
            </a:schemeClr>
          </a:duotone>
        </a:blip>
        <a:stretch>
          <a:fillRect/>
        </a:stretch>
      </xdr:blipFill>
      <xdr:spPr>
        <a:xfrm>
          <a:off x="3143250" y="18068925"/>
          <a:ext cx="1207113" cy="84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180975</xdr:colOff>
      <xdr:row>5</xdr:row>
      <xdr:rowOff>85725</xdr:rowOff>
    </xdr:from>
    <xdr:to>
      <xdr:col>3</xdr:col>
      <xdr:colOff>1123950</xdr:colOff>
      <xdr:row>5</xdr:row>
      <xdr:rowOff>895350</xdr:rowOff>
    </xdr:to>
    <xdr:pic>
      <xdr:nvPicPr>
        <xdr:cNvPr id="23609" name="Picture 53" descr="9802B177-8DC1-4EB7-9930-50AC70D5EAAC">
          <a:extLst>
            <a:ext uri="{FF2B5EF4-FFF2-40B4-BE49-F238E27FC236}">
              <a16:creationId xmlns="" xmlns:a16="http://schemas.microsoft.com/office/drawing/2014/main" id="{00000000-0008-0000-1600-0000395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05150" y="1762125"/>
          <a:ext cx="942975" cy="809625"/>
        </a:xfrm>
        <a:prstGeom prst="rect">
          <a:avLst/>
        </a:prstGeom>
        <a:noFill/>
        <a:ln w="9525">
          <a:noFill/>
          <a:miter lim="800000"/>
          <a:headEnd/>
          <a:tailEnd/>
        </a:ln>
      </xdr:spPr>
    </xdr:pic>
    <xdr:clientData/>
  </xdr:twoCellAnchor>
  <xdr:twoCellAnchor editAs="oneCell">
    <xdr:from>
      <xdr:col>3</xdr:col>
      <xdr:colOff>171450</xdr:colOff>
      <xdr:row>6</xdr:row>
      <xdr:rowOff>76200</xdr:rowOff>
    </xdr:from>
    <xdr:to>
      <xdr:col>3</xdr:col>
      <xdr:colOff>1114425</xdr:colOff>
      <xdr:row>6</xdr:row>
      <xdr:rowOff>885825</xdr:rowOff>
    </xdr:to>
    <xdr:pic>
      <xdr:nvPicPr>
        <xdr:cNvPr id="23610" name="Picture 53" descr="9802B177-8DC1-4EB7-9930-50AC70D5EAAC">
          <a:extLst>
            <a:ext uri="{FF2B5EF4-FFF2-40B4-BE49-F238E27FC236}">
              <a16:creationId xmlns="" xmlns:a16="http://schemas.microsoft.com/office/drawing/2014/main" id="{00000000-0008-0000-1600-00003A5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95625" y="2771775"/>
          <a:ext cx="942975" cy="809625"/>
        </a:xfrm>
        <a:prstGeom prst="rect">
          <a:avLst/>
        </a:prstGeom>
        <a:noFill/>
        <a:ln w="9525">
          <a:noFill/>
          <a:miter lim="800000"/>
          <a:headEnd/>
          <a:tailEnd/>
        </a:ln>
      </xdr:spPr>
    </xdr:pic>
    <xdr:clientData/>
  </xdr:twoCellAnchor>
  <xdr:twoCellAnchor editAs="oneCell">
    <xdr:from>
      <xdr:col>3</xdr:col>
      <xdr:colOff>114300</xdr:colOff>
      <xdr:row>7</xdr:row>
      <xdr:rowOff>133350</xdr:rowOff>
    </xdr:from>
    <xdr:to>
      <xdr:col>3</xdr:col>
      <xdr:colOff>1162050</xdr:colOff>
      <xdr:row>7</xdr:row>
      <xdr:rowOff>1047750</xdr:rowOff>
    </xdr:to>
    <xdr:pic>
      <xdr:nvPicPr>
        <xdr:cNvPr id="23611" name="Picture 103" descr="]Z9%8S73~~RKB@IV76V[3MN">
          <a:extLst>
            <a:ext uri="{FF2B5EF4-FFF2-40B4-BE49-F238E27FC236}">
              <a16:creationId xmlns="" xmlns:a16="http://schemas.microsoft.com/office/drawing/2014/main" id="{00000000-0008-0000-1600-00003B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38475" y="3848100"/>
          <a:ext cx="1047750" cy="914400"/>
        </a:xfrm>
        <a:prstGeom prst="rect">
          <a:avLst/>
        </a:prstGeom>
        <a:noFill/>
        <a:ln w="9525">
          <a:noFill/>
          <a:miter lim="800000"/>
          <a:headEnd/>
          <a:tailEnd/>
        </a:ln>
      </xdr:spPr>
    </xdr:pic>
    <xdr:clientData/>
  </xdr:twoCellAnchor>
  <xdr:twoCellAnchor editAs="oneCell">
    <xdr:from>
      <xdr:col>3</xdr:col>
      <xdr:colOff>123825</xdr:colOff>
      <xdr:row>8</xdr:row>
      <xdr:rowOff>85725</xdr:rowOff>
    </xdr:from>
    <xdr:to>
      <xdr:col>3</xdr:col>
      <xdr:colOff>1171575</xdr:colOff>
      <xdr:row>8</xdr:row>
      <xdr:rowOff>1000125</xdr:rowOff>
    </xdr:to>
    <xdr:pic>
      <xdr:nvPicPr>
        <xdr:cNvPr id="23612" name="Picture 103" descr="]Z9%8S73~~RKB@IV76V[3MN">
          <a:extLst>
            <a:ext uri="{FF2B5EF4-FFF2-40B4-BE49-F238E27FC236}">
              <a16:creationId xmlns="" xmlns:a16="http://schemas.microsoft.com/office/drawing/2014/main" id="{00000000-0008-0000-1600-00003C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0" y="4933950"/>
          <a:ext cx="1047750" cy="914400"/>
        </a:xfrm>
        <a:prstGeom prst="rect">
          <a:avLst/>
        </a:prstGeom>
        <a:noFill/>
        <a:ln w="9525">
          <a:noFill/>
          <a:miter lim="800000"/>
          <a:headEnd/>
          <a:tailEnd/>
        </a:ln>
      </xdr:spPr>
    </xdr:pic>
    <xdr:clientData/>
  </xdr:twoCellAnchor>
  <xdr:twoCellAnchor editAs="oneCell">
    <xdr:from>
      <xdr:col>3</xdr:col>
      <xdr:colOff>95250</xdr:colOff>
      <xdr:row>9</xdr:row>
      <xdr:rowOff>104775</xdr:rowOff>
    </xdr:from>
    <xdr:to>
      <xdr:col>3</xdr:col>
      <xdr:colOff>1143000</xdr:colOff>
      <xdr:row>9</xdr:row>
      <xdr:rowOff>1019175</xdr:rowOff>
    </xdr:to>
    <xdr:pic>
      <xdr:nvPicPr>
        <xdr:cNvPr id="23613" name="Picture 103" descr="]Z9%8S73~~RKB@IV76V[3MN">
          <a:extLst>
            <a:ext uri="{FF2B5EF4-FFF2-40B4-BE49-F238E27FC236}">
              <a16:creationId xmlns="" xmlns:a16="http://schemas.microsoft.com/office/drawing/2014/main" id="{00000000-0008-0000-1600-00003D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19425" y="6086475"/>
          <a:ext cx="1047750" cy="914400"/>
        </a:xfrm>
        <a:prstGeom prst="rect">
          <a:avLst/>
        </a:prstGeom>
        <a:noFill/>
        <a:ln w="9525">
          <a:noFill/>
          <a:miter lim="800000"/>
          <a:headEnd/>
          <a:tailEnd/>
        </a:ln>
      </xdr:spPr>
    </xdr:pic>
    <xdr:clientData/>
  </xdr:twoCellAnchor>
  <xdr:twoCellAnchor editAs="oneCell">
    <xdr:from>
      <xdr:col>3</xdr:col>
      <xdr:colOff>123825</xdr:colOff>
      <xdr:row>10</xdr:row>
      <xdr:rowOff>95250</xdr:rowOff>
    </xdr:from>
    <xdr:to>
      <xdr:col>3</xdr:col>
      <xdr:colOff>1171575</xdr:colOff>
      <xdr:row>10</xdr:row>
      <xdr:rowOff>1009650</xdr:rowOff>
    </xdr:to>
    <xdr:pic>
      <xdr:nvPicPr>
        <xdr:cNvPr id="23614" name="Picture 103" descr="]Z9%8S73~~RKB@IV76V[3MN">
          <a:extLst>
            <a:ext uri="{FF2B5EF4-FFF2-40B4-BE49-F238E27FC236}">
              <a16:creationId xmlns="" xmlns:a16="http://schemas.microsoft.com/office/drawing/2014/main" id="{00000000-0008-0000-1600-00003E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0" y="7210425"/>
          <a:ext cx="1047750" cy="914400"/>
        </a:xfrm>
        <a:prstGeom prst="rect">
          <a:avLst/>
        </a:prstGeom>
        <a:noFill/>
        <a:ln w="9525">
          <a:noFill/>
          <a:miter lim="800000"/>
          <a:headEnd/>
          <a:tailEnd/>
        </a:ln>
      </xdr:spPr>
    </xdr:pic>
    <xdr:clientData/>
  </xdr:twoCellAnchor>
  <xdr:twoCellAnchor editAs="oneCell">
    <xdr:from>
      <xdr:col>3</xdr:col>
      <xdr:colOff>161925</xdr:colOff>
      <xdr:row>11</xdr:row>
      <xdr:rowOff>66675</xdr:rowOff>
    </xdr:from>
    <xdr:to>
      <xdr:col>3</xdr:col>
      <xdr:colOff>1209675</xdr:colOff>
      <xdr:row>11</xdr:row>
      <xdr:rowOff>981075</xdr:rowOff>
    </xdr:to>
    <xdr:pic>
      <xdr:nvPicPr>
        <xdr:cNvPr id="23615" name="Picture 103" descr="]Z9%8S73~~RKB@IV76V[3MN">
          <a:extLst>
            <a:ext uri="{FF2B5EF4-FFF2-40B4-BE49-F238E27FC236}">
              <a16:creationId xmlns="" xmlns:a16="http://schemas.microsoft.com/office/drawing/2014/main" id="{00000000-0008-0000-1600-00003F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86100" y="8315325"/>
          <a:ext cx="1047750" cy="914400"/>
        </a:xfrm>
        <a:prstGeom prst="rect">
          <a:avLst/>
        </a:prstGeom>
        <a:noFill/>
        <a:ln w="9525">
          <a:noFill/>
          <a:miter lim="800000"/>
          <a:headEnd/>
          <a:tailEnd/>
        </a:ln>
      </xdr:spPr>
    </xdr:pic>
    <xdr:clientData/>
  </xdr:twoCellAnchor>
  <xdr:twoCellAnchor editAs="oneCell">
    <xdr:from>
      <xdr:col>3</xdr:col>
      <xdr:colOff>123825</xdr:colOff>
      <xdr:row>12</xdr:row>
      <xdr:rowOff>142875</xdr:rowOff>
    </xdr:from>
    <xdr:to>
      <xdr:col>3</xdr:col>
      <xdr:colOff>1171575</xdr:colOff>
      <xdr:row>12</xdr:row>
      <xdr:rowOff>1057275</xdr:rowOff>
    </xdr:to>
    <xdr:pic>
      <xdr:nvPicPr>
        <xdr:cNvPr id="23616" name="Picture 103" descr="]Z9%8S73~~RKB@IV76V[3MN">
          <a:extLst>
            <a:ext uri="{FF2B5EF4-FFF2-40B4-BE49-F238E27FC236}">
              <a16:creationId xmlns="" xmlns:a16="http://schemas.microsoft.com/office/drawing/2014/main" id="{00000000-0008-0000-1600-000040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0" y="9525000"/>
          <a:ext cx="1047750" cy="914400"/>
        </a:xfrm>
        <a:prstGeom prst="rect">
          <a:avLst/>
        </a:prstGeom>
        <a:noFill/>
        <a:ln w="9525">
          <a:noFill/>
          <a:miter lim="800000"/>
          <a:headEnd/>
          <a:tailEnd/>
        </a:ln>
      </xdr:spPr>
    </xdr:pic>
    <xdr:clientData/>
  </xdr:twoCellAnchor>
  <xdr:twoCellAnchor editAs="oneCell">
    <xdr:from>
      <xdr:col>3</xdr:col>
      <xdr:colOff>133350</xdr:colOff>
      <xdr:row>13</xdr:row>
      <xdr:rowOff>85725</xdr:rowOff>
    </xdr:from>
    <xdr:to>
      <xdr:col>3</xdr:col>
      <xdr:colOff>1181100</xdr:colOff>
      <xdr:row>13</xdr:row>
      <xdr:rowOff>1000125</xdr:rowOff>
    </xdr:to>
    <xdr:pic>
      <xdr:nvPicPr>
        <xdr:cNvPr id="23617" name="Picture 103" descr="]Z9%8S73~~RKB@IV76V[3MN">
          <a:extLst>
            <a:ext uri="{FF2B5EF4-FFF2-40B4-BE49-F238E27FC236}">
              <a16:creationId xmlns="" xmlns:a16="http://schemas.microsoft.com/office/drawing/2014/main" id="{00000000-0008-0000-1600-000041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57525" y="10601325"/>
          <a:ext cx="1047750" cy="914400"/>
        </a:xfrm>
        <a:prstGeom prst="rect">
          <a:avLst/>
        </a:prstGeom>
        <a:noFill/>
        <a:ln w="9525">
          <a:noFill/>
          <a:miter lim="800000"/>
          <a:headEnd/>
          <a:tailEnd/>
        </a:ln>
      </xdr:spPr>
    </xdr:pic>
    <xdr:clientData/>
  </xdr:twoCellAnchor>
  <xdr:twoCellAnchor editAs="oneCell">
    <xdr:from>
      <xdr:col>3</xdr:col>
      <xdr:colOff>114300</xdr:colOff>
      <xdr:row>14</xdr:row>
      <xdr:rowOff>76200</xdr:rowOff>
    </xdr:from>
    <xdr:to>
      <xdr:col>3</xdr:col>
      <xdr:colOff>1162050</xdr:colOff>
      <xdr:row>14</xdr:row>
      <xdr:rowOff>990600</xdr:rowOff>
    </xdr:to>
    <xdr:pic>
      <xdr:nvPicPr>
        <xdr:cNvPr id="23618" name="Picture 103" descr="]Z9%8S73~~RKB@IV76V[3MN">
          <a:extLst>
            <a:ext uri="{FF2B5EF4-FFF2-40B4-BE49-F238E27FC236}">
              <a16:creationId xmlns="" xmlns:a16="http://schemas.microsoft.com/office/drawing/2014/main" id="{00000000-0008-0000-1600-000042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38475" y="11725275"/>
          <a:ext cx="1047750" cy="914400"/>
        </a:xfrm>
        <a:prstGeom prst="rect">
          <a:avLst/>
        </a:prstGeom>
        <a:noFill/>
        <a:ln w="9525">
          <a:noFill/>
          <a:miter lim="800000"/>
          <a:headEnd/>
          <a:tailEnd/>
        </a:ln>
      </xdr:spPr>
    </xdr:pic>
    <xdr:clientData/>
  </xdr:twoCellAnchor>
  <xdr:twoCellAnchor editAs="oneCell">
    <xdr:from>
      <xdr:col>3</xdr:col>
      <xdr:colOff>123825</xdr:colOff>
      <xdr:row>15</xdr:row>
      <xdr:rowOff>95250</xdr:rowOff>
    </xdr:from>
    <xdr:to>
      <xdr:col>3</xdr:col>
      <xdr:colOff>1171575</xdr:colOff>
      <xdr:row>15</xdr:row>
      <xdr:rowOff>1009650</xdr:rowOff>
    </xdr:to>
    <xdr:pic>
      <xdr:nvPicPr>
        <xdr:cNvPr id="23619" name="Picture 103" descr="]Z9%8S73~~RKB@IV76V[3MN">
          <a:extLst>
            <a:ext uri="{FF2B5EF4-FFF2-40B4-BE49-F238E27FC236}">
              <a16:creationId xmlns="" xmlns:a16="http://schemas.microsoft.com/office/drawing/2014/main" id="{00000000-0008-0000-1600-000043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0" y="12877800"/>
          <a:ext cx="1047750" cy="914400"/>
        </a:xfrm>
        <a:prstGeom prst="rect">
          <a:avLst/>
        </a:prstGeom>
        <a:noFill/>
        <a:ln w="9525">
          <a:noFill/>
          <a:miter lim="800000"/>
          <a:headEnd/>
          <a:tailEnd/>
        </a:ln>
      </xdr:spPr>
    </xdr:pic>
    <xdr:clientData/>
  </xdr:twoCellAnchor>
  <xdr:twoCellAnchor editAs="oneCell">
    <xdr:from>
      <xdr:col>3</xdr:col>
      <xdr:colOff>133350</xdr:colOff>
      <xdr:row>16</xdr:row>
      <xdr:rowOff>104775</xdr:rowOff>
    </xdr:from>
    <xdr:to>
      <xdr:col>3</xdr:col>
      <xdr:colOff>1181100</xdr:colOff>
      <xdr:row>16</xdr:row>
      <xdr:rowOff>1019175</xdr:rowOff>
    </xdr:to>
    <xdr:pic>
      <xdr:nvPicPr>
        <xdr:cNvPr id="23620" name="Picture 103" descr="]Z9%8S73~~RKB@IV76V[3MN">
          <a:extLst>
            <a:ext uri="{FF2B5EF4-FFF2-40B4-BE49-F238E27FC236}">
              <a16:creationId xmlns="" xmlns:a16="http://schemas.microsoft.com/office/drawing/2014/main" id="{00000000-0008-0000-1600-000044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57525" y="14020800"/>
          <a:ext cx="1047750" cy="914400"/>
        </a:xfrm>
        <a:prstGeom prst="rect">
          <a:avLst/>
        </a:prstGeom>
        <a:noFill/>
        <a:ln w="9525">
          <a:noFill/>
          <a:miter lim="800000"/>
          <a:headEnd/>
          <a:tailEnd/>
        </a:ln>
      </xdr:spPr>
    </xdr:pic>
    <xdr:clientData/>
  </xdr:twoCellAnchor>
  <xdr:twoCellAnchor editAs="oneCell">
    <xdr:from>
      <xdr:col>3</xdr:col>
      <xdr:colOff>38100</xdr:colOff>
      <xdr:row>17</xdr:row>
      <xdr:rowOff>95250</xdr:rowOff>
    </xdr:from>
    <xdr:to>
      <xdr:col>3</xdr:col>
      <xdr:colOff>1295400</xdr:colOff>
      <xdr:row>17</xdr:row>
      <xdr:rowOff>1047750</xdr:rowOff>
    </xdr:to>
    <xdr:pic>
      <xdr:nvPicPr>
        <xdr:cNvPr id="23621" name="Picture 102" descr="I%]L]N@L59V60_YQSZ3`OBO">
          <a:extLst>
            <a:ext uri="{FF2B5EF4-FFF2-40B4-BE49-F238E27FC236}">
              <a16:creationId xmlns="" xmlns:a16="http://schemas.microsoft.com/office/drawing/2014/main" id="{00000000-0008-0000-1600-0000455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62275" y="15144750"/>
          <a:ext cx="1257300" cy="952500"/>
        </a:xfrm>
        <a:prstGeom prst="rect">
          <a:avLst/>
        </a:prstGeom>
        <a:noFill/>
        <a:ln w="9525">
          <a:noFill/>
          <a:miter lim="800000"/>
          <a:headEnd/>
          <a:tailEnd/>
        </a:ln>
      </xdr:spPr>
    </xdr:pic>
    <xdr:clientData/>
  </xdr:twoCellAnchor>
  <xdr:twoCellAnchor editAs="oneCell">
    <xdr:from>
      <xdr:col>3</xdr:col>
      <xdr:colOff>57150</xdr:colOff>
      <xdr:row>18</xdr:row>
      <xdr:rowOff>104775</xdr:rowOff>
    </xdr:from>
    <xdr:to>
      <xdr:col>3</xdr:col>
      <xdr:colOff>1276350</xdr:colOff>
      <xdr:row>18</xdr:row>
      <xdr:rowOff>1057275</xdr:rowOff>
    </xdr:to>
    <xdr:pic>
      <xdr:nvPicPr>
        <xdr:cNvPr id="23622" name="Picture 102" descr="I%]L]N@L59V60_YQSZ3`OBO">
          <a:extLst>
            <a:ext uri="{FF2B5EF4-FFF2-40B4-BE49-F238E27FC236}">
              <a16:creationId xmlns="" xmlns:a16="http://schemas.microsoft.com/office/drawing/2014/main" id="{00000000-0008-0000-1600-0000465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81325" y="16287750"/>
          <a:ext cx="1219200" cy="95250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76200</xdr:colOff>
      <xdr:row>5</xdr:row>
      <xdr:rowOff>28575</xdr:rowOff>
    </xdr:from>
    <xdr:to>
      <xdr:col>3</xdr:col>
      <xdr:colOff>1266825</xdr:colOff>
      <xdr:row>5</xdr:row>
      <xdr:rowOff>1219200</xdr:rowOff>
    </xdr:to>
    <xdr:pic>
      <xdr:nvPicPr>
        <xdr:cNvPr id="24737" name="Рисунок 48" descr="020.jpg">
          <a:extLst>
            <a:ext uri="{FF2B5EF4-FFF2-40B4-BE49-F238E27FC236}">
              <a16:creationId xmlns="" xmlns:a16="http://schemas.microsoft.com/office/drawing/2014/main" id="{00000000-0008-0000-1700-0000A1600000}"/>
            </a:ext>
          </a:extLst>
        </xdr:cNvPr>
        <xdr:cNvPicPr>
          <a:picLocks noChangeAspect="1"/>
        </xdr:cNvPicPr>
      </xdr:nvPicPr>
      <xdr:blipFill>
        <a:blip xmlns:r="http://schemas.openxmlformats.org/officeDocument/2006/relationships" r:embed="rId1" cstate="print"/>
        <a:srcRect/>
        <a:stretch>
          <a:fillRect/>
        </a:stretch>
      </xdr:blipFill>
      <xdr:spPr bwMode="auto">
        <a:xfrm>
          <a:off x="3000375" y="1876425"/>
          <a:ext cx="1190625" cy="1190625"/>
        </a:xfrm>
        <a:prstGeom prst="rect">
          <a:avLst/>
        </a:prstGeom>
        <a:noFill/>
        <a:ln w="9525">
          <a:noFill/>
          <a:miter lim="800000"/>
          <a:headEnd/>
          <a:tailEnd/>
        </a:ln>
      </xdr:spPr>
    </xdr:pic>
    <xdr:clientData/>
  </xdr:twoCellAnchor>
  <xdr:twoCellAnchor editAs="oneCell">
    <xdr:from>
      <xdr:col>3</xdr:col>
      <xdr:colOff>76200</xdr:colOff>
      <xdr:row>6</xdr:row>
      <xdr:rowOff>28575</xdr:rowOff>
    </xdr:from>
    <xdr:to>
      <xdr:col>3</xdr:col>
      <xdr:colOff>1266825</xdr:colOff>
      <xdr:row>6</xdr:row>
      <xdr:rowOff>1219200</xdr:rowOff>
    </xdr:to>
    <xdr:pic>
      <xdr:nvPicPr>
        <xdr:cNvPr id="24738" name="Рисунок 48" descr="020.jpg">
          <a:extLst>
            <a:ext uri="{FF2B5EF4-FFF2-40B4-BE49-F238E27FC236}">
              <a16:creationId xmlns="" xmlns:a16="http://schemas.microsoft.com/office/drawing/2014/main" id="{00000000-0008-0000-1700-0000A2600000}"/>
            </a:ext>
          </a:extLst>
        </xdr:cNvPr>
        <xdr:cNvPicPr>
          <a:picLocks noChangeAspect="1"/>
        </xdr:cNvPicPr>
      </xdr:nvPicPr>
      <xdr:blipFill>
        <a:blip xmlns:r="http://schemas.openxmlformats.org/officeDocument/2006/relationships" r:embed="rId1" cstate="print"/>
        <a:srcRect/>
        <a:stretch>
          <a:fillRect/>
        </a:stretch>
      </xdr:blipFill>
      <xdr:spPr bwMode="auto">
        <a:xfrm>
          <a:off x="3000375" y="3133725"/>
          <a:ext cx="1190625" cy="1190625"/>
        </a:xfrm>
        <a:prstGeom prst="rect">
          <a:avLst/>
        </a:prstGeom>
        <a:noFill/>
        <a:ln w="9525">
          <a:noFill/>
          <a:miter lim="800000"/>
          <a:headEnd/>
          <a:tailEnd/>
        </a:ln>
      </xdr:spPr>
    </xdr:pic>
    <xdr:clientData/>
  </xdr:twoCellAnchor>
  <xdr:twoCellAnchor editAs="oneCell">
    <xdr:from>
      <xdr:col>3</xdr:col>
      <xdr:colOff>38100</xdr:colOff>
      <xdr:row>7</xdr:row>
      <xdr:rowOff>57150</xdr:rowOff>
    </xdr:from>
    <xdr:to>
      <xdr:col>3</xdr:col>
      <xdr:colOff>1247775</xdr:colOff>
      <xdr:row>7</xdr:row>
      <xdr:rowOff>857250</xdr:rowOff>
    </xdr:to>
    <xdr:pic>
      <xdr:nvPicPr>
        <xdr:cNvPr id="24739" name="Рисунок 1" descr="153.jpg">
          <a:extLst>
            <a:ext uri="{FF2B5EF4-FFF2-40B4-BE49-F238E27FC236}">
              <a16:creationId xmlns="" xmlns:a16="http://schemas.microsoft.com/office/drawing/2014/main" id="{00000000-0008-0000-1700-0000A3600000}"/>
            </a:ext>
          </a:extLst>
        </xdr:cNvPr>
        <xdr:cNvPicPr>
          <a:picLocks noChangeAspect="1"/>
        </xdr:cNvPicPr>
      </xdr:nvPicPr>
      <xdr:blipFill>
        <a:blip xmlns:r="http://schemas.openxmlformats.org/officeDocument/2006/relationships" r:embed="rId2" cstate="print"/>
        <a:srcRect/>
        <a:stretch>
          <a:fillRect/>
        </a:stretch>
      </xdr:blipFill>
      <xdr:spPr bwMode="auto">
        <a:xfrm>
          <a:off x="2962275" y="4400550"/>
          <a:ext cx="1209675" cy="800100"/>
        </a:xfrm>
        <a:prstGeom prst="rect">
          <a:avLst/>
        </a:prstGeom>
        <a:noFill/>
        <a:ln w="9525">
          <a:noFill/>
          <a:miter lim="800000"/>
          <a:headEnd/>
          <a:tailEnd/>
        </a:ln>
      </xdr:spPr>
    </xdr:pic>
    <xdr:clientData/>
  </xdr:twoCellAnchor>
  <xdr:twoCellAnchor editAs="oneCell">
    <xdr:from>
      <xdr:col>3</xdr:col>
      <xdr:colOff>57150</xdr:colOff>
      <xdr:row>8</xdr:row>
      <xdr:rowOff>47625</xdr:rowOff>
    </xdr:from>
    <xdr:to>
      <xdr:col>3</xdr:col>
      <xdr:colOff>1266825</xdr:colOff>
      <xdr:row>8</xdr:row>
      <xdr:rowOff>847725</xdr:rowOff>
    </xdr:to>
    <xdr:pic>
      <xdr:nvPicPr>
        <xdr:cNvPr id="24740" name="Рисунок 2" descr="154.jpg">
          <a:extLst>
            <a:ext uri="{FF2B5EF4-FFF2-40B4-BE49-F238E27FC236}">
              <a16:creationId xmlns="" xmlns:a16="http://schemas.microsoft.com/office/drawing/2014/main" id="{00000000-0008-0000-1700-0000A4600000}"/>
            </a:ext>
          </a:extLst>
        </xdr:cNvPr>
        <xdr:cNvPicPr>
          <a:picLocks noChangeAspect="1"/>
        </xdr:cNvPicPr>
      </xdr:nvPicPr>
      <xdr:blipFill>
        <a:blip xmlns:r="http://schemas.openxmlformats.org/officeDocument/2006/relationships" r:embed="rId3" cstate="print"/>
        <a:srcRect/>
        <a:stretch>
          <a:fillRect/>
        </a:stretch>
      </xdr:blipFill>
      <xdr:spPr bwMode="auto">
        <a:xfrm>
          <a:off x="2981325" y="5295900"/>
          <a:ext cx="1209675" cy="800100"/>
        </a:xfrm>
        <a:prstGeom prst="rect">
          <a:avLst/>
        </a:prstGeom>
        <a:noFill/>
        <a:ln w="9525">
          <a:noFill/>
          <a:miter lim="800000"/>
          <a:headEnd/>
          <a:tailEnd/>
        </a:ln>
      </xdr:spPr>
    </xdr:pic>
    <xdr:clientData/>
  </xdr:twoCellAnchor>
  <xdr:twoCellAnchor editAs="oneCell">
    <xdr:from>
      <xdr:col>3</xdr:col>
      <xdr:colOff>47625</xdr:colOff>
      <xdr:row>9</xdr:row>
      <xdr:rowOff>38100</xdr:rowOff>
    </xdr:from>
    <xdr:to>
      <xdr:col>3</xdr:col>
      <xdr:colOff>1257300</xdr:colOff>
      <xdr:row>9</xdr:row>
      <xdr:rowOff>838200</xdr:rowOff>
    </xdr:to>
    <xdr:pic>
      <xdr:nvPicPr>
        <xdr:cNvPr id="24741" name="Рисунок 2" descr="154.jpg">
          <a:extLst>
            <a:ext uri="{FF2B5EF4-FFF2-40B4-BE49-F238E27FC236}">
              <a16:creationId xmlns="" xmlns:a16="http://schemas.microsoft.com/office/drawing/2014/main" id="{00000000-0008-0000-1700-0000A5600000}"/>
            </a:ext>
          </a:extLst>
        </xdr:cNvPr>
        <xdr:cNvPicPr>
          <a:picLocks noChangeAspect="1"/>
        </xdr:cNvPicPr>
      </xdr:nvPicPr>
      <xdr:blipFill>
        <a:blip xmlns:r="http://schemas.openxmlformats.org/officeDocument/2006/relationships" r:embed="rId3" cstate="print"/>
        <a:srcRect/>
        <a:stretch>
          <a:fillRect/>
        </a:stretch>
      </xdr:blipFill>
      <xdr:spPr bwMode="auto">
        <a:xfrm>
          <a:off x="2971800" y="6162675"/>
          <a:ext cx="1209675" cy="800100"/>
        </a:xfrm>
        <a:prstGeom prst="rect">
          <a:avLst/>
        </a:prstGeom>
        <a:noFill/>
        <a:ln w="9525">
          <a:noFill/>
          <a:miter lim="800000"/>
          <a:headEnd/>
          <a:tailEnd/>
        </a:ln>
      </xdr:spPr>
    </xdr:pic>
    <xdr:clientData/>
  </xdr:twoCellAnchor>
  <xdr:twoCellAnchor editAs="oneCell">
    <xdr:from>
      <xdr:col>3</xdr:col>
      <xdr:colOff>38100</xdr:colOff>
      <xdr:row>10</xdr:row>
      <xdr:rowOff>38100</xdr:rowOff>
    </xdr:from>
    <xdr:to>
      <xdr:col>3</xdr:col>
      <xdr:colOff>1266825</xdr:colOff>
      <xdr:row>10</xdr:row>
      <xdr:rowOff>1266825</xdr:rowOff>
    </xdr:to>
    <xdr:pic>
      <xdr:nvPicPr>
        <xdr:cNvPr id="24742" name="Рисунок 39" descr="031.gif">
          <a:extLst>
            <a:ext uri="{FF2B5EF4-FFF2-40B4-BE49-F238E27FC236}">
              <a16:creationId xmlns="" xmlns:a16="http://schemas.microsoft.com/office/drawing/2014/main" id="{00000000-0008-0000-1700-0000A6600000}"/>
            </a:ext>
          </a:extLst>
        </xdr:cNvPr>
        <xdr:cNvPicPr>
          <a:picLocks noChangeAspect="1"/>
        </xdr:cNvPicPr>
      </xdr:nvPicPr>
      <xdr:blipFill>
        <a:blip xmlns:r="http://schemas.openxmlformats.org/officeDocument/2006/relationships" r:embed="rId4" cstate="print"/>
        <a:srcRect/>
        <a:stretch>
          <a:fillRect/>
        </a:stretch>
      </xdr:blipFill>
      <xdr:spPr bwMode="auto">
        <a:xfrm>
          <a:off x="2962275" y="7058025"/>
          <a:ext cx="1228725" cy="1228725"/>
        </a:xfrm>
        <a:prstGeom prst="rect">
          <a:avLst/>
        </a:prstGeom>
        <a:noFill/>
        <a:ln w="9525">
          <a:noFill/>
          <a:miter lim="800000"/>
          <a:headEnd/>
          <a:tailEnd/>
        </a:ln>
      </xdr:spPr>
    </xdr:pic>
    <xdr:clientData/>
  </xdr:twoCellAnchor>
  <xdr:twoCellAnchor editAs="oneCell">
    <xdr:from>
      <xdr:col>3</xdr:col>
      <xdr:colOff>47625</xdr:colOff>
      <xdr:row>11</xdr:row>
      <xdr:rowOff>19050</xdr:rowOff>
    </xdr:from>
    <xdr:to>
      <xdr:col>3</xdr:col>
      <xdr:colOff>1276350</xdr:colOff>
      <xdr:row>11</xdr:row>
      <xdr:rowOff>1247775</xdr:rowOff>
    </xdr:to>
    <xdr:pic>
      <xdr:nvPicPr>
        <xdr:cNvPr id="24743" name="Рисунок 39" descr="031.gif">
          <a:extLst>
            <a:ext uri="{FF2B5EF4-FFF2-40B4-BE49-F238E27FC236}">
              <a16:creationId xmlns="" xmlns:a16="http://schemas.microsoft.com/office/drawing/2014/main" id="{00000000-0008-0000-1700-0000A7600000}"/>
            </a:ext>
          </a:extLst>
        </xdr:cNvPr>
        <xdr:cNvPicPr>
          <a:picLocks noChangeAspect="1"/>
        </xdr:cNvPicPr>
      </xdr:nvPicPr>
      <xdr:blipFill>
        <a:blip xmlns:r="http://schemas.openxmlformats.org/officeDocument/2006/relationships" r:embed="rId4" cstate="print"/>
        <a:srcRect/>
        <a:stretch>
          <a:fillRect/>
        </a:stretch>
      </xdr:blipFill>
      <xdr:spPr bwMode="auto">
        <a:xfrm>
          <a:off x="2971800" y="8334375"/>
          <a:ext cx="1228725" cy="1228725"/>
        </a:xfrm>
        <a:prstGeom prst="rect">
          <a:avLst/>
        </a:prstGeom>
        <a:noFill/>
        <a:ln w="9525">
          <a:noFill/>
          <a:miter lim="800000"/>
          <a:headEnd/>
          <a:tailEnd/>
        </a:ln>
      </xdr:spPr>
    </xdr:pic>
    <xdr:clientData/>
  </xdr:twoCellAnchor>
  <xdr:twoCellAnchor editAs="oneCell">
    <xdr:from>
      <xdr:col>3</xdr:col>
      <xdr:colOff>57150</xdr:colOff>
      <xdr:row>12</xdr:row>
      <xdr:rowOff>28575</xdr:rowOff>
    </xdr:from>
    <xdr:to>
      <xdr:col>3</xdr:col>
      <xdr:colOff>1285875</xdr:colOff>
      <xdr:row>12</xdr:row>
      <xdr:rowOff>1257300</xdr:rowOff>
    </xdr:to>
    <xdr:pic>
      <xdr:nvPicPr>
        <xdr:cNvPr id="24744" name="Рисунок 40" descr="032.gif">
          <a:extLst>
            <a:ext uri="{FF2B5EF4-FFF2-40B4-BE49-F238E27FC236}">
              <a16:creationId xmlns="" xmlns:a16="http://schemas.microsoft.com/office/drawing/2014/main" id="{00000000-0008-0000-1700-0000A8600000}"/>
            </a:ext>
          </a:extLst>
        </xdr:cNvPr>
        <xdr:cNvPicPr>
          <a:picLocks noChangeAspect="1"/>
        </xdr:cNvPicPr>
      </xdr:nvPicPr>
      <xdr:blipFill>
        <a:blip xmlns:r="http://schemas.openxmlformats.org/officeDocument/2006/relationships" r:embed="rId5" cstate="print"/>
        <a:srcRect/>
        <a:stretch>
          <a:fillRect/>
        </a:stretch>
      </xdr:blipFill>
      <xdr:spPr bwMode="auto">
        <a:xfrm>
          <a:off x="2981325" y="9601200"/>
          <a:ext cx="1228725" cy="1228725"/>
        </a:xfrm>
        <a:prstGeom prst="rect">
          <a:avLst/>
        </a:prstGeom>
        <a:noFill/>
        <a:ln w="9525">
          <a:noFill/>
          <a:miter lim="800000"/>
          <a:headEnd/>
          <a:tailEnd/>
        </a:ln>
      </xdr:spPr>
    </xdr:pic>
    <xdr:clientData/>
  </xdr:twoCellAnchor>
  <xdr:twoCellAnchor editAs="oneCell">
    <xdr:from>
      <xdr:col>3</xdr:col>
      <xdr:colOff>47625</xdr:colOff>
      <xdr:row>13</xdr:row>
      <xdr:rowOff>47625</xdr:rowOff>
    </xdr:from>
    <xdr:to>
      <xdr:col>3</xdr:col>
      <xdr:colOff>1276350</xdr:colOff>
      <xdr:row>13</xdr:row>
      <xdr:rowOff>1276350</xdr:rowOff>
    </xdr:to>
    <xdr:pic>
      <xdr:nvPicPr>
        <xdr:cNvPr id="24745" name="Рисунок 41" descr="033.gif">
          <a:extLst>
            <a:ext uri="{FF2B5EF4-FFF2-40B4-BE49-F238E27FC236}">
              <a16:creationId xmlns="" xmlns:a16="http://schemas.microsoft.com/office/drawing/2014/main" id="{00000000-0008-0000-1700-0000A9600000}"/>
            </a:ext>
          </a:extLst>
        </xdr:cNvPr>
        <xdr:cNvPicPr>
          <a:picLocks noChangeAspect="1"/>
        </xdr:cNvPicPr>
      </xdr:nvPicPr>
      <xdr:blipFill>
        <a:blip xmlns:r="http://schemas.openxmlformats.org/officeDocument/2006/relationships" r:embed="rId6" cstate="print"/>
        <a:srcRect/>
        <a:stretch>
          <a:fillRect/>
        </a:stretch>
      </xdr:blipFill>
      <xdr:spPr bwMode="auto">
        <a:xfrm>
          <a:off x="2971800" y="10925175"/>
          <a:ext cx="1228725" cy="1228725"/>
        </a:xfrm>
        <a:prstGeom prst="rect">
          <a:avLst/>
        </a:prstGeom>
        <a:noFill/>
        <a:ln w="9525">
          <a:noFill/>
          <a:miter lim="800000"/>
          <a:headEnd/>
          <a:tailEnd/>
        </a:ln>
      </xdr:spPr>
    </xdr:pic>
    <xdr:clientData/>
  </xdr:twoCellAnchor>
  <xdr:twoCellAnchor editAs="oneCell">
    <xdr:from>
      <xdr:col>3</xdr:col>
      <xdr:colOff>38100</xdr:colOff>
      <xdr:row>14</xdr:row>
      <xdr:rowOff>28575</xdr:rowOff>
    </xdr:from>
    <xdr:to>
      <xdr:col>3</xdr:col>
      <xdr:colOff>1266825</xdr:colOff>
      <xdr:row>14</xdr:row>
      <xdr:rowOff>1257300</xdr:rowOff>
    </xdr:to>
    <xdr:pic>
      <xdr:nvPicPr>
        <xdr:cNvPr id="24746" name="Рисунок 41" descr="033.gif">
          <a:extLst>
            <a:ext uri="{FF2B5EF4-FFF2-40B4-BE49-F238E27FC236}">
              <a16:creationId xmlns="" xmlns:a16="http://schemas.microsoft.com/office/drawing/2014/main" id="{00000000-0008-0000-1700-0000AA600000}"/>
            </a:ext>
          </a:extLst>
        </xdr:cNvPr>
        <xdr:cNvPicPr>
          <a:picLocks noChangeAspect="1"/>
        </xdr:cNvPicPr>
      </xdr:nvPicPr>
      <xdr:blipFill>
        <a:blip xmlns:r="http://schemas.openxmlformats.org/officeDocument/2006/relationships" r:embed="rId6" cstate="print"/>
        <a:srcRect/>
        <a:stretch>
          <a:fillRect/>
        </a:stretch>
      </xdr:blipFill>
      <xdr:spPr bwMode="auto">
        <a:xfrm>
          <a:off x="2962275" y="12211050"/>
          <a:ext cx="1228725" cy="1228725"/>
        </a:xfrm>
        <a:prstGeom prst="rect">
          <a:avLst/>
        </a:prstGeom>
        <a:noFill/>
        <a:ln w="9525">
          <a:noFill/>
          <a:miter lim="800000"/>
          <a:headEnd/>
          <a:tailEnd/>
        </a:ln>
      </xdr:spPr>
    </xdr:pic>
    <xdr:clientData/>
  </xdr:twoCellAnchor>
  <xdr:twoCellAnchor editAs="oneCell">
    <xdr:from>
      <xdr:col>3</xdr:col>
      <xdr:colOff>28575</xdr:colOff>
      <xdr:row>15</xdr:row>
      <xdr:rowOff>38100</xdr:rowOff>
    </xdr:from>
    <xdr:to>
      <xdr:col>3</xdr:col>
      <xdr:colOff>1257300</xdr:colOff>
      <xdr:row>15</xdr:row>
      <xdr:rowOff>1266825</xdr:rowOff>
    </xdr:to>
    <xdr:pic>
      <xdr:nvPicPr>
        <xdr:cNvPr id="24747" name="Рисунок 42" descr="034.gif">
          <a:extLst>
            <a:ext uri="{FF2B5EF4-FFF2-40B4-BE49-F238E27FC236}">
              <a16:creationId xmlns="" xmlns:a16="http://schemas.microsoft.com/office/drawing/2014/main" id="{00000000-0008-0000-1700-0000AB600000}"/>
            </a:ext>
          </a:extLst>
        </xdr:cNvPr>
        <xdr:cNvPicPr>
          <a:picLocks noChangeAspect="1"/>
        </xdr:cNvPicPr>
      </xdr:nvPicPr>
      <xdr:blipFill>
        <a:blip xmlns:r="http://schemas.openxmlformats.org/officeDocument/2006/relationships" r:embed="rId7" cstate="print"/>
        <a:srcRect/>
        <a:stretch>
          <a:fillRect/>
        </a:stretch>
      </xdr:blipFill>
      <xdr:spPr bwMode="auto">
        <a:xfrm>
          <a:off x="2952750" y="13515975"/>
          <a:ext cx="1228725" cy="1228725"/>
        </a:xfrm>
        <a:prstGeom prst="rect">
          <a:avLst/>
        </a:prstGeom>
        <a:noFill/>
        <a:ln w="9525">
          <a:noFill/>
          <a:miter lim="800000"/>
          <a:headEnd/>
          <a:tailEnd/>
        </a:ln>
      </xdr:spPr>
    </xdr:pic>
    <xdr:clientData/>
  </xdr:twoCellAnchor>
  <xdr:twoCellAnchor editAs="oneCell">
    <xdr:from>
      <xdr:col>3</xdr:col>
      <xdr:colOff>47625</xdr:colOff>
      <xdr:row>16</xdr:row>
      <xdr:rowOff>38100</xdr:rowOff>
    </xdr:from>
    <xdr:to>
      <xdr:col>3</xdr:col>
      <xdr:colOff>1276350</xdr:colOff>
      <xdr:row>16</xdr:row>
      <xdr:rowOff>1009650</xdr:rowOff>
    </xdr:to>
    <xdr:pic>
      <xdr:nvPicPr>
        <xdr:cNvPr id="24748" name="Рисунок 43" descr="035.gif">
          <a:extLst>
            <a:ext uri="{FF2B5EF4-FFF2-40B4-BE49-F238E27FC236}">
              <a16:creationId xmlns="" xmlns:a16="http://schemas.microsoft.com/office/drawing/2014/main" id="{00000000-0008-0000-1700-0000AC600000}"/>
            </a:ext>
          </a:extLst>
        </xdr:cNvPr>
        <xdr:cNvPicPr>
          <a:picLocks noChangeAspect="1"/>
        </xdr:cNvPicPr>
      </xdr:nvPicPr>
      <xdr:blipFill>
        <a:blip xmlns:r="http://schemas.openxmlformats.org/officeDocument/2006/relationships" r:embed="rId8" cstate="print"/>
        <a:srcRect/>
        <a:stretch>
          <a:fillRect/>
        </a:stretch>
      </xdr:blipFill>
      <xdr:spPr bwMode="auto">
        <a:xfrm>
          <a:off x="2971800" y="14830425"/>
          <a:ext cx="1228725" cy="971550"/>
        </a:xfrm>
        <a:prstGeom prst="rect">
          <a:avLst/>
        </a:prstGeom>
        <a:noFill/>
        <a:ln w="9525">
          <a:noFill/>
          <a:miter lim="800000"/>
          <a:headEnd/>
          <a:tailEnd/>
        </a:ln>
      </xdr:spPr>
    </xdr:pic>
    <xdr:clientData/>
  </xdr:twoCellAnchor>
  <xdr:twoCellAnchor editAs="oneCell">
    <xdr:from>
      <xdr:col>3</xdr:col>
      <xdr:colOff>38100</xdr:colOff>
      <xdr:row>18</xdr:row>
      <xdr:rowOff>38100</xdr:rowOff>
    </xdr:from>
    <xdr:to>
      <xdr:col>3</xdr:col>
      <xdr:colOff>1266825</xdr:colOff>
      <xdr:row>18</xdr:row>
      <xdr:rowOff>857250</xdr:rowOff>
    </xdr:to>
    <xdr:pic>
      <xdr:nvPicPr>
        <xdr:cNvPr id="24749" name="Рисунок 44" descr="036.gif">
          <a:extLst>
            <a:ext uri="{FF2B5EF4-FFF2-40B4-BE49-F238E27FC236}">
              <a16:creationId xmlns="" xmlns:a16="http://schemas.microsoft.com/office/drawing/2014/main" id="{00000000-0008-0000-1700-0000AD600000}"/>
            </a:ext>
          </a:extLst>
        </xdr:cNvPr>
        <xdr:cNvPicPr>
          <a:picLocks noChangeAspect="1"/>
        </xdr:cNvPicPr>
      </xdr:nvPicPr>
      <xdr:blipFill>
        <a:blip xmlns:r="http://schemas.openxmlformats.org/officeDocument/2006/relationships" r:embed="rId9" cstate="print"/>
        <a:srcRect/>
        <a:stretch>
          <a:fillRect/>
        </a:stretch>
      </xdr:blipFill>
      <xdr:spPr bwMode="auto">
        <a:xfrm>
          <a:off x="2962275" y="16964025"/>
          <a:ext cx="1228725" cy="819150"/>
        </a:xfrm>
        <a:prstGeom prst="rect">
          <a:avLst/>
        </a:prstGeom>
        <a:noFill/>
        <a:ln w="9525">
          <a:noFill/>
          <a:miter lim="800000"/>
          <a:headEnd/>
          <a:tailEnd/>
        </a:ln>
      </xdr:spPr>
    </xdr:pic>
    <xdr:clientData/>
  </xdr:twoCellAnchor>
  <xdr:twoCellAnchor editAs="oneCell">
    <xdr:from>
      <xdr:col>3</xdr:col>
      <xdr:colOff>28575</xdr:colOff>
      <xdr:row>19</xdr:row>
      <xdr:rowOff>38100</xdr:rowOff>
    </xdr:from>
    <xdr:to>
      <xdr:col>3</xdr:col>
      <xdr:colOff>1257300</xdr:colOff>
      <xdr:row>19</xdr:row>
      <xdr:rowOff>857250</xdr:rowOff>
    </xdr:to>
    <xdr:pic>
      <xdr:nvPicPr>
        <xdr:cNvPr id="24750" name="Рисунок 44" descr="036.gif">
          <a:extLst>
            <a:ext uri="{FF2B5EF4-FFF2-40B4-BE49-F238E27FC236}">
              <a16:creationId xmlns="" xmlns:a16="http://schemas.microsoft.com/office/drawing/2014/main" id="{00000000-0008-0000-1700-0000AE600000}"/>
            </a:ext>
          </a:extLst>
        </xdr:cNvPr>
        <xdr:cNvPicPr>
          <a:picLocks noChangeAspect="1"/>
        </xdr:cNvPicPr>
      </xdr:nvPicPr>
      <xdr:blipFill>
        <a:blip xmlns:r="http://schemas.openxmlformats.org/officeDocument/2006/relationships" r:embed="rId9" cstate="print"/>
        <a:srcRect/>
        <a:stretch>
          <a:fillRect/>
        </a:stretch>
      </xdr:blipFill>
      <xdr:spPr bwMode="auto">
        <a:xfrm>
          <a:off x="2952750" y="18040350"/>
          <a:ext cx="1228725" cy="819150"/>
        </a:xfrm>
        <a:prstGeom prst="rect">
          <a:avLst/>
        </a:prstGeom>
        <a:noFill/>
        <a:ln w="9525">
          <a:noFill/>
          <a:miter lim="800000"/>
          <a:headEnd/>
          <a:tailEnd/>
        </a:ln>
      </xdr:spPr>
    </xdr:pic>
    <xdr:clientData/>
  </xdr:twoCellAnchor>
  <xdr:twoCellAnchor editAs="oneCell">
    <xdr:from>
      <xdr:col>3</xdr:col>
      <xdr:colOff>47625</xdr:colOff>
      <xdr:row>22</xdr:row>
      <xdr:rowOff>28575</xdr:rowOff>
    </xdr:from>
    <xdr:to>
      <xdr:col>3</xdr:col>
      <xdr:colOff>1257300</xdr:colOff>
      <xdr:row>22</xdr:row>
      <xdr:rowOff>828675</xdr:rowOff>
    </xdr:to>
    <xdr:pic>
      <xdr:nvPicPr>
        <xdr:cNvPr id="24751" name="Рисунок 3" descr="155.jpg">
          <a:extLst>
            <a:ext uri="{FF2B5EF4-FFF2-40B4-BE49-F238E27FC236}">
              <a16:creationId xmlns="" xmlns:a16="http://schemas.microsoft.com/office/drawing/2014/main" id="{00000000-0008-0000-1700-0000AF600000}"/>
            </a:ext>
          </a:extLst>
        </xdr:cNvPr>
        <xdr:cNvPicPr>
          <a:picLocks noChangeAspect="1"/>
        </xdr:cNvPicPr>
      </xdr:nvPicPr>
      <xdr:blipFill>
        <a:blip xmlns:r="http://schemas.openxmlformats.org/officeDocument/2006/relationships" r:embed="rId10" cstate="print"/>
        <a:srcRect/>
        <a:stretch>
          <a:fillRect/>
        </a:stretch>
      </xdr:blipFill>
      <xdr:spPr bwMode="auto">
        <a:xfrm>
          <a:off x="2971800" y="21374100"/>
          <a:ext cx="1209675" cy="800100"/>
        </a:xfrm>
        <a:prstGeom prst="rect">
          <a:avLst/>
        </a:prstGeom>
        <a:noFill/>
        <a:ln w="9525">
          <a:noFill/>
          <a:miter lim="800000"/>
          <a:headEnd/>
          <a:tailEnd/>
        </a:ln>
      </xdr:spPr>
    </xdr:pic>
    <xdr:clientData/>
  </xdr:twoCellAnchor>
  <xdr:twoCellAnchor editAs="oneCell">
    <xdr:from>
      <xdr:col>3</xdr:col>
      <xdr:colOff>57150</xdr:colOff>
      <xdr:row>23</xdr:row>
      <xdr:rowOff>28575</xdr:rowOff>
    </xdr:from>
    <xdr:to>
      <xdr:col>3</xdr:col>
      <xdr:colOff>1266825</xdr:colOff>
      <xdr:row>23</xdr:row>
      <xdr:rowOff>828675</xdr:rowOff>
    </xdr:to>
    <xdr:pic>
      <xdr:nvPicPr>
        <xdr:cNvPr id="24752" name="Рисунок 4" descr="156.jpg">
          <a:extLst>
            <a:ext uri="{FF2B5EF4-FFF2-40B4-BE49-F238E27FC236}">
              <a16:creationId xmlns="" xmlns:a16="http://schemas.microsoft.com/office/drawing/2014/main" id="{00000000-0008-0000-1700-0000B0600000}"/>
            </a:ext>
          </a:extLst>
        </xdr:cNvPr>
        <xdr:cNvPicPr>
          <a:picLocks noChangeAspect="1"/>
        </xdr:cNvPicPr>
      </xdr:nvPicPr>
      <xdr:blipFill>
        <a:blip xmlns:r="http://schemas.openxmlformats.org/officeDocument/2006/relationships" r:embed="rId11" cstate="print"/>
        <a:srcRect/>
        <a:stretch>
          <a:fillRect/>
        </a:stretch>
      </xdr:blipFill>
      <xdr:spPr bwMode="auto">
        <a:xfrm>
          <a:off x="2981325" y="22240875"/>
          <a:ext cx="1209675" cy="800100"/>
        </a:xfrm>
        <a:prstGeom prst="rect">
          <a:avLst/>
        </a:prstGeom>
        <a:noFill/>
        <a:ln w="9525">
          <a:noFill/>
          <a:miter lim="800000"/>
          <a:headEnd/>
          <a:tailEnd/>
        </a:ln>
      </xdr:spPr>
    </xdr:pic>
    <xdr:clientData/>
  </xdr:twoCellAnchor>
  <xdr:twoCellAnchor editAs="oneCell">
    <xdr:from>
      <xdr:col>3</xdr:col>
      <xdr:colOff>66675</xdr:colOff>
      <xdr:row>24</xdr:row>
      <xdr:rowOff>47625</xdr:rowOff>
    </xdr:from>
    <xdr:to>
      <xdr:col>3</xdr:col>
      <xdr:colOff>1276350</xdr:colOff>
      <xdr:row>24</xdr:row>
      <xdr:rowOff>847725</xdr:rowOff>
    </xdr:to>
    <xdr:pic>
      <xdr:nvPicPr>
        <xdr:cNvPr id="24753" name="Рисунок 4" descr="156.jpg">
          <a:extLst>
            <a:ext uri="{FF2B5EF4-FFF2-40B4-BE49-F238E27FC236}">
              <a16:creationId xmlns="" xmlns:a16="http://schemas.microsoft.com/office/drawing/2014/main" id="{00000000-0008-0000-1700-0000B1600000}"/>
            </a:ext>
          </a:extLst>
        </xdr:cNvPr>
        <xdr:cNvPicPr>
          <a:picLocks noChangeAspect="1"/>
        </xdr:cNvPicPr>
      </xdr:nvPicPr>
      <xdr:blipFill>
        <a:blip xmlns:r="http://schemas.openxmlformats.org/officeDocument/2006/relationships" r:embed="rId11" cstate="print"/>
        <a:srcRect/>
        <a:stretch>
          <a:fillRect/>
        </a:stretch>
      </xdr:blipFill>
      <xdr:spPr bwMode="auto">
        <a:xfrm>
          <a:off x="2990850" y="23155275"/>
          <a:ext cx="1209675" cy="800100"/>
        </a:xfrm>
        <a:prstGeom prst="rect">
          <a:avLst/>
        </a:prstGeom>
        <a:noFill/>
        <a:ln w="9525">
          <a:noFill/>
          <a:miter lim="800000"/>
          <a:headEnd/>
          <a:tailEnd/>
        </a:ln>
      </xdr:spPr>
    </xdr:pic>
    <xdr:clientData/>
  </xdr:twoCellAnchor>
  <xdr:twoCellAnchor editAs="oneCell">
    <xdr:from>
      <xdr:col>3</xdr:col>
      <xdr:colOff>47625</xdr:colOff>
      <xdr:row>25</xdr:row>
      <xdr:rowOff>28575</xdr:rowOff>
    </xdr:from>
    <xdr:to>
      <xdr:col>3</xdr:col>
      <xdr:colOff>1257300</xdr:colOff>
      <xdr:row>25</xdr:row>
      <xdr:rowOff>923925</xdr:rowOff>
    </xdr:to>
    <xdr:pic>
      <xdr:nvPicPr>
        <xdr:cNvPr id="24754" name="Рисунок 3" descr="155.jpg">
          <a:extLst>
            <a:ext uri="{FF2B5EF4-FFF2-40B4-BE49-F238E27FC236}">
              <a16:creationId xmlns="" xmlns:a16="http://schemas.microsoft.com/office/drawing/2014/main" id="{00000000-0008-0000-1700-0000B2600000}"/>
            </a:ext>
          </a:extLst>
        </xdr:cNvPr>
        <xdr:cNvPicPr>
          <a:picLocks noChangeAspect="1"/>
        </xdr:cNvPicPr>
      </xdr:nvPicPr>
      <xdr:blipFill>
        <a:blip xmlns:r="http://schemas.openxmlformats.org/officeDocument/2006/relationships" r:embed="rId10" cstate="print"/>
        <a:srcRect/>
        <a:stretch>
          <a:fillRect/>
        </a:stretch>
      </xdr:blipFill>
      <xdr:spPr bwMode="auto">
        <a:xfrm>
          <a:off x="2971800" y="24031575"/>
          <a:ext cx="1209675" cy="895350"/>
        </a:xfrm>
        <a:prstGeom prst="rect">
          <a:avLst/>
        </a:prstGeom>
        <a:noFill/>
        <a:ln w="9525">
          <a:noFill/>
          <a:miter lim="800000"/>
          <a:headEnd/>
          <a:tailEnd/>
        </a:ln>
      </xdr:spPr>
    </xdr:pic>
    <xdr:clientData/>
  </xdr:twoCellAnchor>
  <xdr:twoCellAnchor editAs="oneCell">
    <xdr:from>
      <xdr:col>3</xdr:col>
      <xdr:colOff>47625</xdr:colOff>
      <xdr:row>26</xdr:row>
      <xdr:rowOff>28575</xdr:rowOff>
    </xdr:from>
    <xdr:to>
      <xdr:col>3</xdr:col>
      <xdr:colOff>1257300</xdr:colOff>
      <xdr:row>26</xdr:row>
      <xdr:rowOff>962025</xdr:rowOff>
    </xdr:to>
    <xdr:pic>
      <xdr:nvPicPr>
        <xdr:cNvPr id="24755" name="Рисунок 3" descr="155.jpg">
          <a:extLst>
            <a:ext uri="{FF2B5EF4-FFF2-40B4-BE49-F238E27FC236}">
              <a16:creationId xmlns="" xmlns:a16="http://schemas.microsoft.com/office/drawing/2014/main" id="{00000000-0008-0000-1700-0000B3600000}"/>
            </a:ext>
          </a:extLst>
        </xdr:cNvPr>
        <xdr:cNvPicPr>
          <a:picLocks noChangeAspect="1"/>
        </xdr:cNvPicPr>
      </xdr:nvPicPr>
      <xdr:blipFill>
        <a:blip xmlns:r="http://schemas.openxmlformats.org/officeDocument/2006/relationships" r:embed="rId10" cstate="print"/>
        <a:srcRect/>
        <a:stretch>
          <a:fillRect/>
        </a:stretch>
      </xdr:blipFill>
      <xdr:spPr bwMode="auto">
        <a:xfrm>
          <a:off x="2971800" y="24993600"/>
          <a:ext cx="1209675" cy="933450"/>
        </a:xfrm>
        <a:prstGeom prst="rect">
          <a:avLst/>
        </a:prstGeom>
        <a:noFill/>
        <a:ln w="9525">
          <a:noFill/>
          <a:miter lim="800000"/>
          <a:headEnd/>
          <a:tailEnd/>
        </a:ln>
      </xdr:spPr>
    </xdr:pic>
    <xdr:clientData/>
  </xdr:twoCellAnchor>
  <xdr:twoCellAnchor editAs="oneCell">
    <xdr:from>
      <xdr:col>3</xdr:col>
      <xdr:colOff>266700</xdr:colOff>
      <xdr:row>27</xdr:row>
      <xdr:rowOff>28575</xdr:rowOff>
    </xdr:from>
    <xdr:to>
      <xdr:col>3</xdr:col>
      <xdr:colOff>1085850</xdr:colOff>
      <xdr:row>27</xdr:row>
      <xdr:rowOff>1257300</xdr:rowOff>
    </xdr:to>
    <xdr:pic>
      <xdr:nvPicPr>
        <xdr:cNvPr id="24756" name="Рисунок 45" descr="037.gif">
          <a:extLst>
            <a:ext uri="{FF2B5EF4-FFF2-40B4-BE49-F238E27FC236}">
              <a16:creationId xmlns="" xmlns:a16="http://schemas.microsoft.com/office/drawing/2014/main" id="{00000000-0008-0000-1700-0000B4600000}"/>
            </a:ext>
          </a:extLst>
        </xdr:cNvPr>
        <xdr:cNvPicPr>
          <a:picLocks noChangeAspect="1"/>
        </xdr:cNvPicPr>
      </xdr:nvPicPr>
      <xdr:blipFill>
        <a:blip xmlns:r="http://schemas.openxmlformats.org/officeDocument/2006/relationships" r:embed="rId12" cstate="print"/>
        <a:srcRect/>
        <a:stretch>
          <a:fillRect/>
        </a:stretch>
      </xdr:blipFill>
      <xdr:spPr bwMode="auto">
        <a:xfrm>
          <a:off x="3190875" y="26003250"/>
          <a:ext cx="819150" cy="1228725"/>
        </a:xfrm>
        <a:prstGeom prst="rect">
          <a:avLst/>
        </a:prstGeom>
        <a:noFill/>
        <a:ln w="9525">
          <a:noFill/>
          <a:miter lim="800000"/>
          <a:headEnd/>
          <a:tailEnd/>
        </a:ln>
      </xdr:spPr>
    </xdr:pic>
    <xdr:clientData/>
  </xdr:twoCellAnchor>
  <xdr:twoCellAnchor editAs="oneCell">
    <xdr:from>
      <xdr:col>3</xdr:col>
      <xdr:colOff>285750</xdr:colOff>
      <xdr:row>29</xdr:row>
      <xdr:rowOff>28575</xdr:rowOff>
    </xdr:from>
    <xdr:to>
      <xdr:col>3</xdr:col>
      <xdr:colOff>1104900</xdr:colOff>
      <xdr:row>29</xdr:row>
      <xdr:rowOff>1257300</xdr:rowOff>
    </xdr:to>
    <xdr:pic>
      <xdr:nvPicPr>
        <xdr:cNvPr id="24757" name="Рисунок 46" descr="038.gif">
          <a:extLst>
            <a:ext uri="{FF2B5EF4-FFF2-40B4-BE49-F238E27FC236}">
              <a16:creationId xmlns="" xmlns:a16="http://schemas.microsoft.com/office/drawing/2014/main" id="{00000000-0008-0000-1700-0000B5600000}"/>
            </a:ext>
          </a:extLst>
        </xdr:cNvPr>
        <xdr:cNvPicPr>
          <a:picLocks noChangeAspect="1"/>
        </xdr:cNvPicPr>
      </xdr:nvPicPr>
      <xdr:blipFill>
        <a:blip xmlns:r="http://schemas.openxmlformats.org/officeDocument/2006/relationships" r:embed="rId13" cstate="print"/>
        <a:srcRect/>
        <a:stretch>
          <a:fillRect/>
        </a:stretch>
      </xdr:blipFill>
      <xdr:spPr bwMode="auto">
        <a:xfrm>
          <a:off x="3209925" y="28594050"/>
          <a:ext cx="819150" cy="1228725"/>
        </a:xfrm>
        <a:prstGeom prst="rect">
          <a:avLst/>
        </a:prstGeom>
        <a:noFill/>
        <a:ln w="9525">
          <a:noFill/>
          <a:miter lim="800000"/>
          <a:headEnd/>
          <a:tailEnd/>
        </a:ln>
      </xdr:spPr>
    </xdr:pic>
    <xdr:clientData/>
  </xdr:twoCellAnchor>
  <xdr:twoCellAnchor editAs="oneCell">
    <xdr:from>
      <xdr:col>3</xdr:col>
      <xdr:colOff>257175</xdr:colOff>
      <xdr:row>31</xdr:row>
      <xdr:rowOff>47625</xdr:rowOff>
    </xdr:from>
    <xdr:to>
      <xdr:col>3</xdr:col>
      <xdr:colOff>1076325</xdr:colOff>
      <xdr:row>31</xdr:row>
      <xdr:rowOff>1276350</xdr:rowOff>
    </xdr:to>
    <xdr:pic>
      <xdr:nvPicPr>
        <xdr:cNvPr id="24758" name="Рисунок 47" descr="039.gif">
          <a:extLst>
            <a:ext uri="{FF2B5EF4-FFF2-40B4-BE49-F238E27FC236}">
              <a16:creationId xmlns="" xmlns:a16="http://schemas.microsoft.com/office/drawing/2014/main" id="{00000000-0008-0000-1700-0000B6600000}"/>
            </a:ext>
          </a:extLst>
        </xdr:cNvPr>
        <xdr:cNvPicPr>
          <a:picLocks noChangeAspect="1"/>
        </xdr:cNvPicPr>
      </xdr:nvPicPr>
      <xdr:blipFill>
        <a:blip xmlns:r="http://schemas.openxmlformats.org/officeDocument/2006/relationships" r:embed="rId14" cstate="print"/>
        <a:srcRect/>
        <a:stretch>
          <a:fillRect/>
        </a:stretch>
      </xdr:blipFill>
      <xdr:spPr bwMode="auto">
        <a:xfrm>
          <a:off x="3181350" y="31222950"/>
          <a:ext cx="819150" cy="1228725"/>
        </a:xfrm>
        <a:prstGeom prst="rect">
          <a:avLst/>
        </a:prstGeom>
        <a:noFill/>
        <a:ln w="9525">
          <a:noFill/>
          <a:miter lim="800000"/>
          <a:headEnd/>
          <a:tailEnd/>
        </a:ln>
      </xdr:spPr>
    </xdr:pic>
    <xdr:clientData/>
  </xdr:twoCellAnchor>
  <xdr:twoCellAnchor editAs="oneCell">
    <xdr:from>
      <xdr:col>3</xdr:col>
      <xdr:colOff>47625</xdr:colOff>
      <xdr:row>33</xdr:row>
      <xdr:rowOff>47625</xdr:rowOff>
    </xdr:from>
    <xdr:to>
      <xdr:col>3</xdr:col>
      <xdr:colOff>1276350</xdr:colOff>
      <xdr:row>33</xdr:row>
      <xdr:rowOff>1276350</xdr:rowOff>
    </xdr:to>
    <xdr:pic>
      <xdr:nvPicPr>
        <xdr:cNvPr id="24759" name="Рисунок 48" descr="040.gif">
          <a:extLst>
            <a:ext uri="{FF2B5EF4-FFF2-40B4-BE49-F238E27FC236}">
              <a16:creationId xmlns="" xmlns:a16="http://schemas.microsoft.com/office/drawing/2014/main" id="{00000000-0008-0000-1700-0000B7600000}"/>
            </a:ext>
          </a:extLst>
        </xdr:cNvPr>
        <xdr:cNvPicPr>
          <a:picLocks noChangeAspect="1"/>
        </xdr:cNvPicPr>
      </xdr:nvPicPr>
      <xdr:blipFill>
        <a:blip xmlns:r="http://schemas.openxmlformats.org/officeDocument/2006/relationships" r:embed="rId15" cstate="print"/>
        <a:srcRect/>
        <a:stretch>
          <a:fillRect/>
        </a:stretch>
      </xdr:blipFill>
      <xdr:spPr bwMode="auto">
        <a:xfrm>
          <a:off x="2971800" y="33851850"/>
          <a:ext cx="1228725" cy="1228725"/>
        </a:xfrm>
        <a:prstGeom prst="rect">
          <a:avLst/>
        </a:prstGeom>
        <a:noFill/>
        <a:ln w="9525">
          <a:noFill/>
          <a:miter lim="800000"/>
          <a:headEnd/>
          <a:tailEnd/>
        </a:ln>
      </xdr:spPr>
    </xdr:pic>
    <xdr:clientData/>
  </xdr:twoCellAnchor>
  <xdr:twoCellAnchor editAs="oneCell">
    <xdr:from>
      <xdr:col>3</xdr:col>
      <xdr:colOff>47625</xdr:colOff>
      <xdr:row>41</xdr:row>
      <xdr:rowOff>47625</xdr:rowOff>
    </xdr:from>
    <xdr:to>
      <xdr:col>3</xdr:col>
      <xdr:colOff>1257300</xdr:colOff>
      <xdr:row>41</xdr:row>
      <xdr:rowOff>885825</xdr:rowOff>
    </xdr:to>
    <xdr:pic>
      <xdr:nvPicPr>
        <xdr:cNvPr id="24760" name="Рисунок 35" descr="139.jpg">
          <a:extLst>
            <a:ext uri="{FF2B5EF4-FFF2-40B4-BE49-F238E27FC236}">
              <a16:creationId xmlns="" xmlns:a16="http://schemas.microsoft.com/office/drawing/2014/main" id="{00000000-0008-0000-1700-0000B8600000}"/>
            </a:ext>
          </a:extLst>
        </xdr:cNvPr>
        <xdr:cNvPicPr>
          <a:picLocks noChangeAspect="1"/>
        </xdr:cNvPicPr>
      </xdr:nvPicPr>
      <xdr:blipFill>
        <a:blip xmlns:r="http://schemas.openxmlformats.org/officeDocument/2006/relationships" r:embed="rId16" cstate="print"/>
        <a:srcRect/>
        <a:stretch>
          <a:fillRect/>
        </a:stretch>
      </xdr:blipFill>
      <xdr:spPr bwMode="auto">
        <a:xfrm>
          <a:off x="2971800" y="44319825"/>
          <a:ext cx="1209675" cy="838200"/>
        </a:xfrm>
        <a:prstGeom prst="rect">
          <a:avLst/>
        </a:prstGeom>
        <a:noFill/>
        <a:ln w="9525">
          <a:noFill/>
          <a:miter lim="800000"/>
          <a:headEnd/>
          <a:tailEnd/>
        </a:ln>
      </xdr:spPr>
    </xdr:pic>
    <xdr:clientData/>
  </xdr:twoCellAnchor>
  <xdr:twoCellAnchor editAs="oneCell">
    <xdr:from>
      <xdr:col>3</xdr:col>
      <xdr:colOff>76200</xdr:colOff>
      <xdr:row>42</xdr:row>
      <xdr:rowOff>28575</xdr:rowOff>
    </xdr:from>
    <xdr:to>
      <xdr:col>3</xdr:col>
      <xdr:colOff>1285875</xdr:colOff>
      <xdr:row>42</xdr:row>
      <xdr:rowOff>1238250</xdr:rowOff>
    </xdr:to>
    <xdr:pic>
      <xdr:nvPicPr>
        <xdr:cNvPr id="24761" name="Рисунок 49" descr="021.jpg">
          <a:extLst>
            <a:ext uri="{FF2B5EF4-FFF2-40B4-BE49-F238E27FC236}">
              <a16:creationId xmlns="" xmlns:a16="http://schemas.microsoft.com/office/drawing/2014/main" id="{00000000-0008-0000-1700-0000B9600000}"/>
            </a:ext>
          </a:extLst>
        </xdr:cNvPr>
        <xdr:cNvPicPr>
          <a:picLocks noChangeAspect="1"/>
        </xdr:cNvPicPr>
      </xdr:nvPicPr>
      <xdr:blipFill>
        <a:blip xmlns:r="http://schemas.openxmlformats.org/officeDocument/2006/relationships" r:embed="rId17" cstate="print"/>
        <a:srcRect/>
        <a:stretch>
          <a:fillRect/>
        </a:stretch>
      </xdr:blipFill>
      <xdr:spPr bwMode="auto">
        <a:xfrm>
          <a:off x="3000375" y="45243750"/>
          <a:ext cx="1209675" cy="1209675"/>
        </a:xfrm>
        <a:prstGeom prst="rect">
          <a:avLst/>
        </a:prstGeom>
        <a:noFill/>
        <a:ln w="9525">
          <a:noFill/>
          <a:miter lim="800000"/>
          <a:headEnd/>
          <a:tailEnd/>
        </a:ln>
      </xdr:spPr>
    </xdr:pic>
    <xdr:clientData/>
  </xdr:twoCellAnchor>
  <xdr:twoCellAnchor editAs="oneCell">
    <xdr:from>
      <xdr:col>3</xdr:col>
      <xdr:colOff>47625</xdr:colOff>
      <xdr:row>35</xdr:row>
      <xdr:rowOff>47625</xdr:rowOff>
    </xdr:from>
    <xdr:to>
      <xdr:col>3</xdr:col>
      <xdr:colOff>1276350</xdr:colOff>
      <xdr:row>35</xdr:row>
      <xdr:rowOff>1276350</xdr:rowOff>
    </xdr:to>
    <xdr:pic>
      <xdr:nvPicPr>
        <xdr:cNvPr id="24762" name="Рисунок 48" descr="040.gif">
          <a:extLst>
            <a:ext uri="{FF2B5EF4-FFF2-40B4-BE49-F238E27FC236}">
              <a16:creationId xmlns="" xmlns:a16="http://schemas.microsoft.com/office/drawing/2014/main" id="{00000000-0008-0000-1700-0000BA600000}"/>
            </a:ext>
          </a:extLst>
        </xdr:cNvPr>
        <xdr:cNvPicPr>
          <a:picLocks noChangeAspect="1"/>
        </xdr:cNvPicPr>
      </xdr:nvPicPr>
      <xdr:blipFill>
        <a:blip xmlns:r="http://schemas.openxmlformats.org/officeDocument/2006/relationships" r:embed="rId15" cstate="print"/>
        <a:srcRect/>
        <a:stretch>
          <a:fillRect/>
        </a:stretch>
      </xdr:blipFill>
      <xdr:spPr bwMode="auto">
        <a:xfrm>
          <a:off x="2971800" y="36499800"/>
          <a:ext cx="1228725" cy="1228725"/>
        </a:xfrm>
        <a:prstGeom prst="rect">
          <a:avLst/>
        </a:prstGeom>
        <a:noFill/>
        <a:ln w="9525">
          <a:noFill/>
          <a:miter lim="800000"/>
          <a:headEnd/>
          <a:tailEnd/>
        </a:ln>
      </xdr:spPr>
    </xdr:pic>
    <xdr:clientData/>
  </xdr:twoCellAnchor>
  <xdr:twoCellAnchor editAs="oneCell">
    <xdr:from>
      <xdr:col>3</xdr:col>
      <xdr:colOff>38100</xdr:colOff>
      <xdr:row>36</xdr:row>
      <xdr:rowOff>142875</xdr:rowOff>
    </xdr:from>
    <xdr:to>
      <xdr:col>3</xdr:col>
      <xdr:colOff>1266825</xdr:colOff>
      <xdr:row>36</xdr:row>
      <xdr:rowOff>1371600</xdr:rowOff>
    </xdr:to>
    <xdr:pic>
      <xdr:nvPicPr>
        <xdr:cNvPr id="24763" name="Рисунок 48" descr="040.gif">
          <a:extLst>
            <a:ext uri="{FF2B5EF4-FFF2-40B4-BE49-F238E27FC236}">
              <a16:creationId xmlns="" xmlns:a16="http://schemas.microsoft.com/office/drawing/2014/main" id="{00000000-0008-0000-1700-0000BB600000}"/>
            </a:ext>
          </a:extLst>
        </xdr:cNvPr>
        <xdr:cNvPicPr>
          <a:picLocks noChangeAspect="1"/>
        </xdr:cNvPicPr>
      </xdr:nvPicPr>
      <xdr:blipFill>
        <a:blip xmlns:r="http://schemas.openxmlformats.org/officeDocument/2006/relationships" r:embed="rId15" cstate="print"/>
        <a:srcRect/>
        <a:stretch>
          <a:fillRect/>
        </a:stretch>
      </xdr:blipFill>
      <xdr:spPr bwMode="auto">
        <a:xfrm>
          <a:off x="2962275" y="37909500"/>
          <a:ext cx="1228725" cy="1228725"/>
        </a:xfrm>
        <a:prstGeom prst="rect">
          <a:avLst/>
        </a:prstGeom>
        <a:noFill/>
        <a:ln w="9525">
          <a:noFill/>
          <a:miter lim="800000"/>
          <a:headEnd/>
          <a:tailEnd/>
        </a:ln>
      </xdr:spPr>
    </xdr:pic>
    <xdr:clientData/>
  </xdr:twoCellAnchor>
  <xdr:twoCellAnchor editAs="oneCell">
    <xdr:from>
      <xdr:col>3</xdr:col>
      <xdr:colOff>47625</xdr:colOff>
      <xdr:row>37</xdr:row>
      <xdr:rowOff>200025</xdr:rowOff>
    </xdr:from>
    <xdr:to>
      <xdr:col>3</xdr:col>
      <xdr:colOff>1257300</xdr:colOff>
      <xdr:row>37</xdr:row>
      <xdr:rowOff>1000125</xdr:rowOff>
    </xdr:to>
    <xdr:pic>
      <xdr:nvPicPr>
        <xdr:cNvPr id="24764" name="Рисунок 29" descr="&amp;Vcy;&amp;scy;&amp;tcy;&amp;rcy;&amp;acy;&amp;icy;&amp;vcy;&amp;acy;&amp;iecy;&amp;mcy;&amp;ycy;&amp;jcy; &amp;scy;&amp;vcy;&amp;iecy;&amp;tcy;&amp;ocy;&amp;dcy;&amp;icy;&amp;ocy;&amp;dcy;&amp;ncy;&amp;ycy;&amp;jcy; &amp;acy;&amp;lcy;&amp;yucy;&amp;mcy;&amp;icy;&amp;ncy;&amp;icy;&amp;iecy;&amp;vcy;&amp;ycy;&amp;jcy; &amp;scy;&amp;vcy;&amp;iecy;&amp;tcy;&amp;icy;&amp;lcy;&amp;softcy;&amp;ncy;&amp;icy;&amp;kcy; &amp;scy; &amp;mcy;&amp;ocy;&amp;shchcy;&amp;ncy;&amp;ycy;&amp;mcy; &amp;scy;&amp;vcy;&amp;iecy;&amp;tcy;&amp;ocy;&amp;dcy;&amp;icy;&amp;ocy;&amp;dcy;&amp;ocy;&amp;mcy; &amp;icy; &amp;vcy;&amp;ocy;&amp;zcy;&amp;mcy;&amp;ocy;&amp;zhcy;&amp;ncy;&amp;ocy;&amp;scy;&amp;tcy;&amp;softcy;&amp;yucy; &amp;icy;&amp;zcy;&amp;mcy;&amp;iecy;&amp;ncy;&amp;iecy;&amp;ncy;&amp;icy;&amp;yacy; &amp;ncy;&amp;acy;&amp;pcy;&amp;rcy;&amp;acy;">
          <a:extLst>
            <a:ext uri="{FF2B5EF4-FFF2-40B4-BE49-F238E27FC236}">
              <a16:creationId xmlns="" xmlns:a16="http://schemas.microsoft.com/office/drawing/2014/main" id="{00000000-0008-0000-1700-0000BC6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971800" y="39423975"/>
          <a:ext cx="1209675" cy="800100"/>
        </a:xfrm>
        <a:prstGeom prst="rect">
          <a:avLst/>
        </a:prstGeom>
        <a:noFill/>
        <a:ln w="9525">
          <a:noFill/>
          <a:miter lim="800000"/>
          <a:headEnd/>
          <a:tailEnd/>
        </a:ln>
      </xdr:spPr>
    </xdr:pic>
    <xdr:clientData/>
  </xdr:twoCellAnchor>
  <xdr:twoCellAnchor editAs="oneCell">
    <xdr:from>
      <xdr:col>3</xdr:col>
      <xdr:colOff>47625</xdr:colOff>
      <xdr:row>38</xdr:row>
      <xdr:rowOff>219075</xdr:rowOff>
    </xdr:from>
    <xdr:to>
      <xdr:col>3</xdr:col>
      <xdr:colOff>1257300</xdr:colOff>
      <xdr:row>38</xdr:row>
      <xdr:rowOff>1019175</xdr:rowOff>
    </xdr:to>
    <xdr:pic>
      <xdr:nvPicPr>
        <xdr:cNvPr id="24765" name="Рисунок 30" descr="&amp;Vcy;&amp;scy;&amp;tcy;&amp;rcy;&amp;acy;&amp;icy;&amp;vcy;&amp;acy;&amp;iecy;&amp;mcy;&amp;ycy;&amp;jcy; &amp;scy;&amp;vcy;&amp;iecy;&amp;tcy;&amp;ocy;&amp;dcy;&amp;icy;&amp;ocy;&amp;dcy;&amp;ncy;&amp;ycy;&amp;jcy; &amp;acy;&amp;lcy;&amp;yucy;&amp;mcy;&amp;icy;&amp;ncy;&amp;icy;&amp;iecy;&amp;vcy;&amp;ycy;&amp;jcy; &amp;scy;&amp;vcy;&amp;iecy;&amp;tcy;&amp;icy;&amp;lcy;&amp;softcy;&amp;ncy;&amp;icy;&amp;kcy; &amp;scy; &amp;mcy;&amp;ocy;&amp;shchcy;&amp;ncy;&amp;ycy;&amp;mcy; &amp;scy;&amp;vcy;&amp;iecy;&amp;tcy;&amp;ocy;&amp;dcy;&amp;icy;&amp;ocy;&amp;dcy;&amp;ocy;&amp;mcy; &amp;icy; &amp;vcy;&amp;ocy;&amp;zcy;&amp;mcy;&amp;ocy;&amp;zhcy;&amp;ncy;&amp;ocy;&amp;scy;&amp;tcy;&amp;softcy;&amp;yucy; &amp;icy;&amp;zcy;&amp;mcy;&amp;iecy;&amp;ncy;&amp;iecy;&amp;ncy;&amp;icy;&amp;yacy; &amp;ncy;&amp;acy;&amp;pcy;&amp;rcy;&amp;acy;">
          <a:extLst>
            <a:ext uri="{FF2B5EF4-FFF2-40B4-BE49-F238E27FC236}">
              <a16:creationId xmlns="" xmlns:a16="http://schemas.microsoft.com/office/drawing/2014/main" id="{00000000-0008-0000-1700-0000BD6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971800" y="40624125"/>
          <a:ext cx="1209675" cy="800100"/>
        </a:xfrm>
        <a:prstGeom prst="rect">
          <a:avLst/>
        </a:prstGeom>
        <a:noFill/>
        <a:ln w="9525">
          <a:noFill/>
          <a:miter lim="800000"/>
          <a:headEnd/>
          <a:tailEnd/>
        </a:ln>
      </xdr:spPr>
    </xdr:pic>
    <xdr:clientData/>
  </xdr:twoCellAnchor>
  <xdr:twoCellAnchor editAs="oneCell">
    <xdr:from>
      <xdr:col>3</xdr:col>
      <xdr:colOff>38100</xdr:colOff>
      <xdr:row>39</xdr:row>
      <xdr:rowOff>200025</xdr:rowOff>
    </xdr:from>
    <xdr:to>
      <xdr:col>3</xdr:col>
      <xdr:colOff>1295400</xdr:colOff>
      <xdr:row>39</xdr:row>
      <xdr:rowOff>1038225</xdr:rowOff>
    </xdr:to>
    <xdr:pic>
      <xdr:nvPicPr>
        <xdr:cNvPr id="24766" name="Рисунок 31" descr="&amp;Vcy;&amp;scy;&amp;tcy;&amp;rcy;&amp;acy;&amp;icy;&amp;vcy;&amp;acy;&amp;iecy;&amp;mcy;&amp;ycy;&amp;jcy; &amp;scy;&amp;vcy;&amp;iecy;&amp;tcy;&amp;ocy;&amp;dcy;&amp;icy;&amp;ocy;&amp;dcy;&amp;ncy;&amp;ycy;&amp;jcy; &amp;acy;&amp;lcy;&amp;yucy;&amp;mcy;&amp;icy;&amp;ncy;&amp;icy;&amp;iecy;&amp;vcy;&amp;ycy;&amp;jcy; &amp;scy;&amp;vcy;&amp;iecy;&amp;tcy;&amp;icy;&amp;lcy;&amp;softcy;&amp;ncy;&amp;icy;&amp;kcy; &amp;scy; &amp;mcy;&amp;ocy;&amp;shchcy;&amp;ncy;&amp;ycy;&amp;mcy; &amp;scy;&amp;vcy;&amp;iecy;&amp;tcy;&amp;ocy;&amp;dcy;&amp;icy;&amp;ocy;&amp;dcy;&amp;ocy;&amp;mcy; &amp;icy; &amp;vcy;&amp;ocy;&amp;zcy;&amp;mcy;&amp;ocy;&amp;zhcy;&amp;ncy;&amp;ocy;&amp;scy;&amp;tcy;&amp;softcy;&amp;yucy; &amp;icy;&amp;zcy;&amp;mcy;&amp;iecy;&amp;ncy;&amp;iecy;&amp;ncy;&amp;icy;&amp;yacy; &amp;ncy;&amp;acy;&amp;pcy;&amp;rcy;&amp;acy;">
          <a:extLst>
            <a:ext uri="{FF2B5EF4-FFF2-40B4-BE49-F238E27FC236}">
              <a16:creationId xmlns="" xmlns:a16="http://schemas.microsoft.com/office/drawing/2014/main" id="{00000000-0008-0000-1700-0000BE6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2962275" y="41890950"/>
          <a:ext cx="1257300" cy="838200"/>
        </a:xfrm>
        <a:prstGeom prst="rect">
          <a:avLst/>
        </a:prstGeom>
        <a:noFill/>
        <a:ln w="9525">
          <a:noFill/>
          <a:miter lim="800000"/>
          <a:headEnd/>
          <a:tailEnd/>
        </a:ln>
      </xdr:spPr>
    </xdr:pic>
    <xdr:clientData/>
  </xdr:twoCellAnchor>
  <xdr:twoCellAnchor editAs="oneCell">
    <xdr:from>
      <xdr:col>3</xdr:col>
      <xdr:colOff>28575</xdr:colOff>
      <xdr:row>40</xdr:row>
      <xdr:rowOff>219075</xdr:rowOff>
    </xdr:from>
    <xdr:to>
      <xdr:col>3</xdr:col>
      <xdr:colOff>1285875</xdr:colOff>
      <xdr:row>40</xdr:row>
      <xdr:rowOff>1057275</xdr:rowOff>
    </xdr:to>
    <xdr:pic>
      <xdr:nvPicPr>
        <xdr:cNvPr id="24767" name="Рисунок 33" descr="&amp;Vcy;&amp;scy;&amp;tcy;&amp;rcy;&amp;acy;&amp;icy;&amp;vcy;&amp;acy;&amp;iecy;&amp;mcy;&amp;ycy;&amp;jcy; &amp;scy;&amp;vcy;&amp;iecy;&amp;tcy;&amp;ocy;&amp;dcy;&amp;icy;&amp;ocy;&amp;dcy;&amp;ncy;&amp;ycy;&amp;jcy; &amp;acy;&amp;lcy;&amp;yucy;&amp;mcy;&amp;icy;&amp;ncy;&amp;icy;&amp;iecy;&amp;vcy;&amp;ycy;&amp;jcy; &amp;scy;&amp;vcy;&amp;iecy;&amp;tcy;&amp;icy;&amp;lcy;&amp;softcy;&amp;ncy;&amp;icy;&amp;kcy; &amp;scy; &amp;mcy;&amp;ocy;&amp;shchcy;&amp;ncy;&amp;ycy;&amp;mcy; &amp;scy;&amp;vcy;&amp;iecy;&amp;tcy;&amp;ocy;&amp;dcy;&amp;icy;&amp;ocy;&amp;dcy;&amp;ocy;&amp;mcy; &amp;icy; &amp;vcy;&amp;ocy;&amp;zcy;&amp;mcy;&amp;ocy;&amp;zhcy;&amp;ncy;&amp;ocy;&amp;scy;&amp;tcy;&amp;softcy;&amp;yucy; &amp;icy;&amp;zcy;&amp;mcy;&amp;iecy;&amp;ncy;&amp;iecy;&amp;ncy;&amp;icy;&amp;yacy; &amp;ncy;&amp;acy;&amp;pcy;&amp;rcy;&amp;acy;">
          <a:extLst>
            <a:ext uri="{FF2B5EF4-FFF2-40B4-BE49-F238E27FC236}">
              <a16:creationId xmlns="" xmlns:a16="http://schemas.microsoft.com/office/drawing/2014/main" id="{00000000-0008-0000-1700-0000BF6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2952750" y="43224450"/>
          <a:ext cx="1257300" cy="838200"/>
        </a:xfrm>
        <a:prstGeom prst="rect">
          <a:avLst/>
        </a:prstGeom>
        <a:noFill/>
        <a:ln w="9525">
          <a:noFill/>
          <a:miter lim="800000"/>
          <a:headEnd/>
          <a:tailEnd/>
        </a:ln>
      </xdr:spPr>
    </xdr:pic>
    <xdr:clientData/>
  </xdr:twoCellAnchor>
  <xdr:twoCellAnchor editAs="oneCell">
    <xdr:from>
      <xdr:col>3</xdr:col>
      <xdr:colOff>0</xdr:colOff>
      <xdr:row>43</xdr:row>
      <xdr:rowOff>266700</xdr:rowOff>
    </xdr:from>
    <xdr:to>
      <xdr:col>3</xdr:col>
      <xdr:colOff>1304925</xdr:colOff>
      <xdr:row>43</xdr:row>
      <xdr:rowOff>1133475</xdr:rowOff>
    </xdr:to>
    <xdr:pic>
      <xdr:nvPicPr>
        <xdr:cNvPr id="24768" name="Рисунок 34" descr="&amp;Vcy;&amp;scy;&amp;tcy;&amp;rcy;&amp;acy;&amp;icy;&amp;vcy;&amp;acy;&amp;iecy;&amp;mcy;&amp;ycy;&amp;jcy; &amp;kcy;&amp;vcy;&amp;acy;&amp;dcy;&amp;rcy;&amp;acy;&amp;tcy;&amp;ncy;&amp;ycy;&amp;jcy; &amp;scy;&amp;vcy;&amp;iecy;&amp;tcy;&amp;ocy;&amp;dcy;&amp;icy;&amp;ocy;&amp;dcy;&amp;ncy;&amp;ycy;&amp;jcy; &amp;scy;&amp;vcy;&amp;iecy;&amp;tcy;&amp;icy;&amp;lcy;&amp;softcy;&amp;ncy;&amp;icy;&amp;kcy; 14 &amp;Vcy;&amp;acy;&amp;tcy;&amp;tcy; &amp;scy; &amp;pcy;&amp;ocy;&amp;vcy;&amp;ocy;&amp;rcy;&amp;ocy;&amp;tcy;&amp;ncy;&amp;ycy;&amp;mcy; &amp;scy;&amp;iecy;&amp;gcy;&amp;mcy;&amp;iecy;&amp;ncy;&amp;tcy;&amp;ocy;&amp;mcy; ±20º/30º, &amp;rcy;&amp;ocy;&amp;vcy;&amp;ncy;&amp;ycy;&amp;jcy; &amp;bcy;&amp;iecy;&amp;lcy;&amp;ycy;">
          <a:extLst>
            <a:ext uri="{FF2B5EF4-FFF2-40B4-BE49-F238E27FC236}">
              <a16:creationId xmlns="" xmlns:a16="http://schemas.microsoft.com/office/drawing/2014/main" id="{00000000-0008-0000-1700-0000C06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2924175" y="46796325"/>
          <a:ext cx="1304925" cy="866775"/>
        </a:xfrm>
        <a:prstGeom prst="rect">
          <a:avLst/>
        </a:prstGeom>
        <a:noFill/>
        <a:ln w="9525">
          <a:noFill/>
          <a:miter lim="800000"/>
          <a:headEnd/>
          <a:tailEnd/>
        </a:ln>
      </xdr:spPr>
    </xdr:pic>
    <xdr:clientData/>
  </xdr:twoCellAnchor>
  <xdr:twoCellAnchor editAs="oneCell">
    <xdr:from>
      <xdr:col>3</xdr:col>
      <xdr:colOff>0</xdr:colOff>
      <xdr:row>44</xdr:row>
      <xdr:rowOff>266700</xdr:rowOff>
    </xdr:from>
    <xdr:to>
      <xdr:col>3</xdr:col>
      <xdr:colOff>1304925</xdr:colOff>
      <xdr:row>44</xdr:row>
      <xdr:rowOff>1133475</xdr:rowOff>
    </xdr:to>
    <xdr:pic>
      <xdr:nvPicPr>
        <xdr:cNvPr id="24769" name="Рисунок 35" descr="&amp;Vcy;&amp;scy;&amp;tcy;&amp;rcy;&amp;acy;&amp;icy;&amp;vcy;&amp;acy;&amp;iecy;&amp;mcy;&amp;ycy;&amp;jcy; &amp;kcy;&amp;vcy;&amp;acy;&amp;dcy;&amp;rcy;&amp;acy;&amp;tcy;&amp;ncy;&amp;ycy;&amp;jcy; &amp;scy;&amp;vcy;&amp;iecy;&amp;tcy;&amp;ocy;&amp;dcy;&amp;icy;&amp;ocy;&amp;dcy;&amp;ncy;&amp;ycy;&amp;jcy; &amp;scy;&amp;vcy;&amp;iecy;&amp;tcy;&amp;icy;&amp;lcy;&amp;softcy;&amp;ncy;&amp;icy;&amp;kcy; 28 &amp;Vcy;&amp;acy;&amp;tcy;&amp;tcy; &amp;scy; &amp;pcy;&amp;ocy;&amp;vcy;&amp;ocy;&amp;rcy;&amp;ocy;&amp;tcy;&amp;ncy;&amp;ycy;&amp;mcy; &amp;scy;&amp;iecy;&amp;gcy;&amp;mcy;&amp;iecy;&amp;ncy;&amp;tcy;&amp;ocy;&amp;mcy; ±20º/30º, &amp;rcy;&amp;ocy;&amp;vcy;&amp;ncy;&amp;ycy;&amp;jcy; &amp;bcy;&amp;iecy;&amp;lcy;&amp;ycy;">
          <a:extLst>
            <a:ext uri="{FF2B5EF4-FFF2-40B4-BE49-F238E27FC236}">
              <a16:creationId xmlns="" xmlns:a16="http://schemas.microsoft.com/office/drawing/2014/main" id="{00000000-0008-0000-1700-0000C16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2924175" y="48186975"/>
          <a:ext cx="1304925" cy="866775"/>
        </a:xfrm>
        <a:prstGeom prst="rect">
          <a:avLst/>
        </a:prstGeom>
        <a:noFill/>
        <a:ln w="9525">
          <a:noFill/>
          <a:miter lim="800000"/>
          <a:headEnd/>
          <a:tailEnd/>
        </a:ln>
      </xdr:spPr>
    </xdr:pic>
    <xdr:clientData/>
  </xdr:twoCellAnchor>
  <xdr:twoCellAnchor editAs="oneCell">
    <xdr:from>
      <xdr:col>3</xdr:col>
      <xdr:colOff>0</xdr:colOff>
      <xdr:row>45</xdr:row>
      <xdr:rowOff>238125</xdr:rowOff>
    </xdr:from>
    <xdr:to>
      <xdr:col>3</xdr:col>
      <xdr:colOff>1304925</xdr:colOff>
      <xdr:row>45</xdr:row>
      <xdr:rowOff>1104900</xdr:rowOff>
    </xdr:to>
    <xdr:pic>
      <xdr:nvPicPr>
        <xdr:cNvPr id="24770" name="Рисунок 36" descr="&amp;Vcy;&amp;scy;&amp;tcy;&amp;rcy;&amp;acy;&amp;icy;&amp;vcy;&amp;acy;&amp;iecy;&amp;mcy;&amp;ycy;&amp;jcy; &amp;kcy;&amp;vcy;&amp;acy;&amp;dcy;&amp;rcy;&amp;acy;&amp;tcy;&amp;ncy;&amp;ycy;&amp;jcy; &amp;scy;&amp;vcy;&amp;iecy;&amp;tcy;&amp;ocy;&amp;dcy;&amp;icy;&amp;ocy;&amp;dcy;&amp;ncy;&amp;ycy;&amp;jcy; &amp;scy;&amp;vcy;&amp;iecy;&amp;tcy;&amp;icy;&amp;lcy;&amp;softcy;&amp;ncy;&amp;icy;&amp;kcy; 42 &amp;Vcy;&amp;acy;&amp;tcy;&amp;tcy; &amp;scy; &amp;pcy;&amp;ocy;&amp;vcy;&amp;ocy;&amp;rcy;&amp;ocy;&amp;tcy;&amp;ncy;&amp;ycy;&amp;mcy; &amp;scy;&amp;iecy;&amp;gcy;&amp;mcy;&amp;iecy;&amp;ncy;&amp;tcy;&amp;ocy;&amp;mcy; ±20º/30º, &amp;rcy;&amp;ocy;&amp;vcy;&amp;ncy;&amp;ycy;&amp;jcy; &amp;bcy;&amp;iecy;&amp;lcy;&amp;ycy;">
          <a:extLst>
            <a:ext uri="{FF2B5EF4-FFF2-40B4-BE49-F238E27FC236}">
              <a16:creationId xmlns="" xmlns:a16="http://schemas.microsoft.com/office/drawing/2014/main" id="{00000000-0008-0000-1700-0000C26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2924175" y="49520475"/>
          <a:ext cx="1304925" cy="866775"/>
        </a:xfrm>
        <a:prstGeom prst="rect">
          <a:avLst/>
        </a:prstGeom>
        <a:noFill/>
        <a:ln w="9525">
          <a:noFill/>
          <a:miter lim="800000"/>
          <a:headEnd/>
          <a:tailEnd/>
        </a:ln>
      </xdr:spPr>
    </xdr:pic>
    <xdr:clientData/>
  </xdr:twoCellAnchor>
  <xdr:twoCellAnchor editAs="oneCell">
    <xdr:from>
      <xdr:col>3</xdr:col>
      <xdr:colOff>0</xdr:colOff>
      <xdr:row>46</xdr:row>
      <xdr:rowOff>314325</xdr:rowOff>
    </xdr:from>
    <xdr:to>
      <xdr:col>3</xdr:col>
      <xdr:colOff>1304925</xdr:colOff>
      <xdr:row>46</xdr:row>
      <xdr:rowOff>1181100</xdr:rowOff>
    </xdr:to>
    <xdr:pic>
      <xdr:nvPicPr>
        <xdr:cNvPr id="24771" name="Рисунок 37" descr="&amp;Vcy;&amp;scy;&amp;tcy;&amp;rcy;&amp;acy;&amp;icy;&amp;vcy;&amp;acy;&amp;iecy;&amp;mcy;&amp;ycy;&amp;jcy; &amp;kcy;&amp;vcy;&amp;acy;&amp;dcy;&amp;rcy;&amp;acy;&amp;tcy;&amp;ncy;&amp;ycy;&amp;jcy; &amp;scy;&amp;vcy;&amp;iecy;&amp;tcy;&amp;ocy;&amp;dcy;&amp;icy;&amp;ocy;&amp;dcy;&amp;ncy;&amp;ycy;&amp;jcy; &amp;scy;&amp;vcy;&amp;iecy;&amp;tcy;&amp;icy;&amp;lcy;&amp;softcy;&amp;ncy;&amp;icy;&amp;kcy; 56 &amp;Vcy;&amp;acy;&amp;tcy;&amp;tcy; &amp;scy; &amp;pcy;&amp;ocy;&amp;vcy;&amp;ocy;&amp;rcy;&amp;ocy;&amp;tcy;&amp;ncy;&amp;ycy;&amp;mcy; &amp;scy;&amp;iecy;&amp;gcy;&amp;mcy;&amp;iecy;&amp;ncy;&amp;tcy;&amp;ocy;&amp;mcy; ±20º/30º, &amp;rcy;&amp;ocy;&amp;vcy;&amp;ncy;&amp;ycy;&amp;jcy; &amp;bcy;&amp;iecy;&amp;lcy;&amp;ycy;">
          <a:extLst>
            <a:ext uri="{FF2B5EF4-FFF2-40B4-BE49-F238E27FC236}">
              <a16:creationId xmlns="" xmlns:a16="http://schemas.microsoft.com/office/drawing/2014/main" id="{00000000-0008-0000-1700-0000C36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2924175" y="50996850"/>
          <a:ext cx="1304925" cy="866775"/>
        </a:xfrm>
        <a:prstGeom prst="rect">
          <a:avLst/>
        </a:prstGeom>
        <a:noFill/>
        <a:ln w="9525">
          <a:noFill/>
          <a:miter lim="800000"/>
          <a:headEnd/>
          <a:tailEnd/>
        </a:ln>
      </xdr:spPr>
    </xdr:pic>
    <xdr:clientData/>
  </xdr:twoCellAnchor>
  <xdr:twoCellAnchor editAs="oneCell">
    <xdr:from>
      <xdr:col>3</xdr:col>
      <xdr:colOff>66675</xdr:colOff>
      <xdr:row>17</xdr:row>
      <xdr:rowOff>47625</xdr:rowOff>
    </xdr:from>
    <xdr:to>
      <xdr:col>3</xdr:col>
      <xdr:colOff>1295400</xdr:colOff>
      <xdr:row>17</xdr:row>
      <xdr:rowOff>1019175</xdr:rowOff>
    </xdr:to>
    <xdr:pic>
      <xdr:nvPicPr>
        <xdr:cNvPr id="24772" name="Рисунок 43" descr="035.gif">
          <a:extLst>
            <a:ext uri="{FF2B5EF4-FFF2-40B4-BE49-F238E27FC236}">
              <a16:creationId xmlns="" xmlns:a16="http://schemas.microsoft.com/office/drawing/2014/main" id="{00000000-0008-0000-1700-0000C4600000}"/>
            </a:ext>
          </a:extLst>
        </xdr:cNvPr>
        <xdr:cNvPicPr>
          <a:picLocks noChangeAspect="1"/>
        </xdr:cNvPicPr>
      </xdr:nvPicPr>
      <xdr:blipFill>
        <a:blip xmlns:r="http://schemas.openxmlformats.org/officeDocument/2006/relationships" r:embed="rId8" cstate="print"/>
        <a:srcRect/>
        <a:stretch>
          <a:fillRect/>
        </a:stretch>
      </xdr:blipFill>
      <xdr:spPr bwMode="auto">
        <a:xfrm>
          <a:off x="2990850" y="15906750"/>
          <a:ext cx="1228725" cy="971550"/>
        </a:xfrm>
        <a:prstGeom prst="rect">
          <a:avLst/>
        </a:prstGeom>
        <a:noFill/>
        <a:ln w="9525">
          <a:noFill/>
          <a:miter lim="800000"/>
          <a:headEnd/>
          <a:tailEnd/>
        </a:ln>
      </xdr:spPr>
    </xdr:pic>
    <xdr:clientData/>
  </xdr:twoCellAnchor>
  <xdr:twoCellAnchor editAs="oneCell">
    <xdr:from>
      <xdr:col>3</xdr:col>
      <xdr:colOff>266700</xdr:colOff>
      <xdr:row>32</xdr:row>
      <xdr:rowOff>38100</xdr:rowOff>
    </xdr:from>
    <xdr:to>
      <xdr:col>3</xdr:col>
      <xdr:colOff>1085850</xdr:colOff>
      <xdr:row>32</xdr:row>
      <xdr:rowOff>1266825</xdr:rowOff>
    </xdr:to>
    <xdr:pic>
      <xdr:nvPicPr>
        <xdr:cNvPr id="24773" name="Рисунок 47" descr="039.gif">
          <a:extLst>
            <a:ext uri="{FF2B5EF4-FFF2-40B4-BE49-F238E27FC236}">
              <a16:creationId xmlns="" xmlns:a16="http://schemas.microsoft.com/office/drawing/2014/main" id="{00000000-0008-0000-1700-0000C5600000}"/>
            </a:ext>
          </a:extLst>
        </xdr:cNvPr>
        <xdr:cNvPicPr>
          <a:picLocks noChangeAspect="1"/>
        </xdr:cNvPicPr>
      </xdr:nvPicPr>
      <xdr:blipFill>
        <a:blip xmlns:r="http://schemas.openxmlformats.org/officeDocument/2006/relationships" r:embed="rId14" cstate="print"/>
        <a:srcRect/>
        <a:stretch>
          <a:fillRect/>
        </a:stretch>
      </xdr:blipFill>
      <xdr:spPr bwMode="auto">
        <a:xfrm>
          <a:off x="3190875" y="32527875"/>
          <a:ext cx="819150" cy="1228725"/>
        </a:xfrm>
        <a:prstGeom prst="rect">
          <a:avLst/>
        </a:prstGeom>
        <a:noFill/>
        <a:ln w="9525">
          <a:noFill/>
          <a:miter lim="800000"/>
          <a:headEnd/>
          <a:tailEnd/>
        </a:ln>
      </xdr:spPr>
    </xdr:pic>
    <xdr:clientData/>
  </xdr:twoCellAnchor>
  <xdr:twoCellAnchor editAs="oneCell">
    <xdr:from>
      <xdr:col>3</xdr:col>
      <xdr:colOff>257175</xdr:colOff>
      <xdr:row>28</xdr:row>
      <xdr:rowOff>47625</xdr:rowOff>
    </xdr:from>
    <xdr:to>
      <xdr:col>3</xdr:col>
      <xdr:colOff>1076325</xdr:colOff>
      <xdr:row>28</xdr:row>
      <xdr:rowOff>1276350</xdr:rowOff>
    </xdr:to>
    <xdr:pic>
      <xdr:nvPicPr>
        <xdr:cNvPr id="24774" name="Рисунок 45" descr="037.gif">
          <a:extLst>
            <a:ext uri="{FF2B5EF4-FFF2-40B4-BE49-F238E27FC236}">
              <a16:creationId xmlns="" xmlns:a16="http://schemas.microsoft.com/office/drawing/2014/main" id="{00000000-0008-0000-1700-0000C6600000}"/>
            </a:ext>
          </a:extLst>
        </xdr:cNvPr>
        <xdr:cNvPicPr>
          <a:picLocks noChangeAspect="1"/>
        </xdr:cNvPicPr>
      </xdr:nvPicPr>
      <xdr:blipFill>
        <a:blip xmlns:r="http://schemas.openxmlformats.org/officeDocument/2006/relationships" r:embed="rId12" cstate="print"/>
        <a:srcRect/>
        <a:stretch>
          <a:fillRect/>
        </a:stretch>
      </xdr:blipFill>
      <xdr:spPr bwMode="auto">
        <a:xfrm>
          <a:off x="3181350" y="27317700"/>
          <a:ext cx="819150" cy="1228725"/>
        </a:xfrm>
        <a:prstGeom prst="rect">
          <a:avLst/>
        </a:prstGeom>
        <a:noFill/>
        <a:ln w="9525">
          <a:noFill/>
          <a:miter lim="800000"/>
          <a:headEnd/>
          <a:tailEnd/>
        </a:ln>
      </xdr:spPr>
    </xdr:pic>
    <xdr:clientData/>
  </xdr:twoCellAnchor>
  <xdr:twoCellAnchor editAs="oneCell">
    <xdr:from>
      <xdr:col>3</xdr:col>
      <xdr:colOff>38100</xdr:colOff>
      <xdr:row>34</xdr:row>
      <xdr:rowOff>47625</xdr:rowOff>
    </xdr:from>
    <xdr:to>
      <xdr:col>3</xdr:col>
      <xdr:colOff>1266825</xdr:colOff>
      <xdr:row>34</xdr:row>
      <xdr:rowOff>1276350</xdr:rowOff>
    </xdr:to>
    <xdr:pic>
      <xdr:nvPicPr>
        <xdr:cNvPr id="24775" name="Рисунок 48" descr="040.gif">
          <a:extLst>
            <a:ext uri="{FF2B5EF4-FFF2-40B4-BE49-F238E27FC236}">
              <a16:creationId xmlns="" xmlns:a16="http://schemas.microsoft.com/office/drawing/2014/main" id="{00000000-0008-0000-1700-0000C7600000}"/>
            </a:ext>
          </a:extLst>
        </xdr:cNvPr>
        <xdr:cNvPicPr>
          <a:picLocks noChangeAspect="1"/>
        </xdr:cNvPicPr>
      </xdr:nvPicPr>
      <xdr:blipFill>
        <a:blip xmlns:r="http://schemas.openxmlformats.org/officeDocument/2006/relationships" r:embed="rId15" cstate="print"/>
        <a:srcRect/>
        <a:stretch>
          <a:fillRect/>
        </a:stretch>
      </xdr:blipFill>
      <xdr:spPr bwMode="auto">
        <a:xfrm>
          <a:off x="2962275" y="35175825"/>
          <a:ext cx="1228725" cy="1228725"/>
        </a:xfrm>
        <a:prstGeom prst="rect">
          <a:avLst/>
        </a:prstGeom>
        <a:noFill/>
        <a:ln w="9525">
          <a:noFill/>
          <a:miter lim="800000"/>
          <a:headEnd/>
          <a:tailEnd/>
        </a:ln>
      </xdr:spPr>
    </xdr:pic>
    <xdr:clientData/>
  </xdr:twoCellAnchor>
  <xdr:twoCellAnchor editAs="oneCell">
    <xdr:from>
      <xdr:col>3</xdr:col>
      <xdr:colOff>257175</xdr:colOff>
      <xdr:row>30</xdr:row>
      <xdr:rowOff>57150</xdr:rowOff>
    </xdr:from>
    <xdr:to>
      <xdr:col>3</xdr:col>
      <xdr:colOff>1076325</xdr:colOff>
      <xdr:row>30</xdr:row>
      <xdr:rowOff>1285875</xdr:rowOff>
    </xdr:to>
    <xdr:pic>
      <xdr:nvPicPr>
        <xdr:cNvPr id="24776" name="Рисунок 46" descr="038.gif">
          <a:extLst>
            <a:ext uri="{FF2B5EF4-FFF2-40B4-BE49-F238E27FC236}">
              <a16:creationId xmlns="" xmlns:a16="http://schemas.microsoft.com/office/drawing/2014/main" id="{00000000-0008-0000-1700-0000C8600000}"/>
            </a:ext>
          </a:extLst>
        </xdr:cNvPr>
        <xdr:cNvPicPr>
          <a:picLocks noChangeAspect="1"/>
        </xdr:cNvPicPr>
      </xdr:nvPicPr>
      <xdr:blipFill>
        <a:blip xmlns:r="http://schemas.openxmlformats.org/officeDocument/2006/relationships" r:embed="rId13" cstate="print"/>
        <a:srcRect/>
        <a:stretch>
          <a:fillRect/>
        </a:stretch>
      </xdr:blipFill>
      <xdr:spPr bwMode="auto">
        <a:xfrm>
          <a:off x="3181350" y="29898975"/>
          <a:ext cx="819150" cy="122872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47625</xdr:colOff>
      <xdr:row>6</xdr:row>
      <xdr:rowOff>152400</xdr:rowOff>
    </xdr:from>
    <xdr:to>
      <xdr:col>3</xdr:col>
      <xdr:colOff>1266825</xdr:colOff>
      <xdr:row>6</xdr:row>
      <xdr:rowOff>1028700</xdr:rowOff>
    </xdr:to>
    <xdr:pic>
      <xdr:nvPicPr>
        <xdr:cNvPr id="25697" name="Picture 24959" descr="未标题-5">
          <a:extLst>
            <a:ext uri="{FF2B5EF4-FFF2-40B4-BE49-F238E27FC236}">
              <a16:creationId xmlns="" xmlns:a16="http://schemas.microsoft.com/office/drawing/2014/main" id="{00000000-0008-0000-1800-000061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71800" y="3000375"/>
          <a:ext cx="1219200" cy="876300"/>
        </a:xfrm>
        <a:prstGeom prst="rect">
          <a:avLst/>
        </a:prstGeom>
        <a:noFill/>
        <a:ln w="9525">
          <a:noFill/>
          <a:miter lim="800000"/>
          <a:headEnd/>
          <a:tailEnd/>
        </a:ln>
      </xdr:spPr>
    </xdr:pic>
    <xdr:clientData/>
  </xdr:twoCellAnchor>
  <xdr:twoCellAnchor editAs="oneCell">
    <xdr:from>
      <xdr:col>3</xdr:col>
      <xdr:colOff>38100</xdr:colOff>
      <xdr:row>7</xdr:row>
      <xdr:rowOff>57150</xdr:rowOff>
    </xdr:from>
    <xdr:to>
      <xdr:col>3</xdr:col>
      <xdr:colOff>1257300</xdr:colOff>
      <xdr:row>7</xdr:row>
      <xdr:rowOff>933450</xdr:rowOff>
    </xdr:to>
    <xdr:pic>
      <xdr:nvPicPr>
        <xdr:cNvPr id="25698" name="Picture 24959" descr="未标题-5">
          <a:extLst>
            <a:ext uri="{FF2B5EF4-FFF2-40B4-BE49-F238E27FC236}">
              <a16:creationId xmlns="" xmlns:a16="http://schemas.microsoft.com/office/drawing/2014/main" id="{00000000-0008-0000-1800-000062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4086225"/>
          <a:ext cx="1219200" cy="876300"/>
        </a:xfrm>
        <a:prstGeom prst="rect">
          <a:avLst/>
        </a:prstGeom>
        <a:noFill/>
        <a:ln w="9525">
          <a:noFill/>
          <a:miter lim="800000"/>
          <a:headEnd/>
          <a:tailEnd/>
        </a:ln>
      </xdr:spPr>
    </xdr:pic>
    <xdr:clientData/>
  </xdr:twoCellAnchor>
  <xdr:twoCellAnchor editAs="oneCell">
    <xdr:from>
      <xdr:col>3</xdr:col>
      <xdr:colOff>28575</xdr:colOff>
      <xdr:row>9</xdr:row>
      <xdr:rowOff>66675</xdr:rowOff>
    </xdr:from>
    <xdr:to>
      <xdr:col>3</xdr:col>
      <xdr:colOff>1247775</xdr:colOff>
      <xdr:row>9</xdr:row>
      <xdr:rowOff>942975</xdr:rowOff>
    </xdr:to>
    <xdr:pic>
      <xdr:nvPicPr>
        <xdr:cNvPr id="25699" name="Picture 24959" descr="未标题-5">
          <a:extLst>
            <a:ext uri="{FF2B5EF4-FFF2-40B4-BE49-F238E27FC236}">
              <a16:creationId xmlns="" xmlns:a16="http://schemas.microsoft.com/office/drawing/2014/main" id="{00000000-0008-0000-1800-000063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52750" y="6419850"/>
          <a:ext cx="1219200" cy="876300"/>
        </a:xfrm>
        <a:prstGeom prst="rect">
          <a:avLst/>
        </a:prstGeom>
        <a:noFill/>
        <a:ln w="9525">
          <a:noFill/>
          <a:miter lim="800000"/>
          <a:headEnd/>
          <a:tailEnd/>
        </a:ln>
      </xdr:spPr>
    </xdr:pic>
    <xdr:clientData/>
  </xdr:twoCellAnchor>
  <xdr:twoCellAnchor editAs="oneCell">
    <xdr:from>
      <xdr:col>3</xdr:col>
      <xdr:colOff>38100</xdr:colOff>
      <xdr:row>13</xdr:row>
      <xdr:rowOff>85725</xdr:rowOff>
    </xdr:from>
    <xdr:to>
      <xdr:col>3</xdr:col>
      <xdr:colOff>1257300</xdr:colOff>
      <xdr:row>13</xdr:row>
      <xdr:rowOff>962025</xdr:rowOff>
    </xdr:to>
    <xdr:pic>
      <xdr:nvPicPr>
        <xdr:cNvPr id="25700" name="Picture 24959" descr="未标题-5">
          <a:extLst>
            <a:ext uri="{FF2B5EF4-FFF2-40B4-BE49-F238E27FC236}">
              <a16:creationId xmlns="" xmlns:a16="http://schemas.microsoft.com/office/drawing/2014/main" id="{00000000-0008-0000-1800-000064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8743950"/>
          <a:ext cx="1219200" cy="876300"/>
        </a:xfrm>
        <a:prstGeom prst="rect">
          <a:avLst/>
        </a:prstGeom>
        <a:noFill/>
        <a:ln w="9525">
          <a:noFill/>
          <a:miter lim="800000"/>
          <a:headEnd/>
          <a:tailEnd/>
        </a:ln>
      </xdr:spPr>
    </xdr:pic>
    <xdr:clientData/>
  </xdr:twoCellAnchor>
  <xdr:twoCellAnchor editAs="oneCell">
    <xdr:from>
      <xdr:col>3</xdr:col>
      <xdr:colOff>38100</xdr:colOff>
      <xdr:row>15</xdr:row>
      <xdr:rowOff>76200</xdr:rowOff>
    </xdr:from>
    <xdr:to>
      <xdr:col>3</xdr:col>
      <xdr:colOff>1257300</xdr:colOff>
      <xdr:row>15</xdr:row>
      <xdr:rowOff>952500</xdr:rowOff>
    </xdr:to>
    <xdr:pic>
      <xdr:nvPicPr>
        <xdr:cNvPr id="25701" name="Picture 24959" descr="未标题-5">
          <a:extLst>
            <a:ext uri="{FF2B5EF4-FFF2-40B4-BE49-F238E27FC236}">
              <a16:creationId xmlns="" xmlns:a16="http://schemas.microsoft.com/office/drawing/2014/main" id="{00000000-0008-0000-1800-000065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11210925"/>
          <a:ext cx="1219200" cy="876300"/>
        </a:xfrm>
        <a:prstGeom prst="rect">
          <a:avLst/>
        </a:prstGeom>
        <a:noFill/>
        <a:ln w="9525">
          <a:noFill/>
          <a:miter lim="800000"/>
          <a:headEnd/>
          <a:tailEnd/>
        </a:ln>
      </xdr:spPr>
    </xdr:pic>
    <xdr:clientData/>
  </xdr:twoCellAnchor>
  <xdr:twoCellAnchor editAs="oneCell">
    <xdr:from>
      <xdr:col>3</xdr:col>
      <xdr:colOff>95250</xdr:colOff>
      <xdr:row>27</xdr:row>
      <xdr:rowOff>428625</xdr:rowOff>
    </xdr:from>
    <xdr:to>
      <xdr:col>3</xdr:col>
      <xdr:colOff>1123950</xdr:colOff>
      <xdr:row>27</xdr:row>
      <xdr:rowOff>1066800</xdr:rowOff>
    </xdr:to>
    <xdr:pic>
      <xdr:nvPicPr>
        <xdr:cNvPr id="25702" name="Picture 24962" descr="玻璃灯圆">
          <a:extLst>
            <a:ext uri="{FF2B5EF4-FFF2-40B4-BE49-F238E27FC236}">
              <a16:creationId xmlns="" xmlns:a16="http://schemas.microsoft.com/office/drawing/2014/main" id="{00000000-0008-0000-1800-0000666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19425" y="26193750"/>
          <a:ext cx="1028700" cy="638175"/>
        </a:xfrm>
        <a:prstGeom prst="rect">
          <a:avLst/>
        </a:prstGeom>
        <a:noFill/>
        <a:ln w="9525">
          <a:noFill/>
          <a:miter lim="800000"/>
          <a:headEnd/>
          <a:tailEnd/>
        </a:ln>
      </xdr:spPr>
    </xdr:pic>
    <xdr:clientData/>
  </xdr:twoCellAnchor>
  <xdr:twoCellAnchor editAs="oneCell">
    <xdr:from>
      <xdr:col>3</xdr:col>
      <xdr:colOff>114300</xdr:colOff>
      <xdr:row>28</xdr:row>
      <xdr:rowOff>409575</xdr:rowOff>
    </xdr:from>
    <xdr:to>
      <xdr:col>3</xdr:col>
      <xdr:colOff>1143000</xdr:colOff>
      <xdr:row>28</xdr:row>
      <xdr:rowOff>1047750</xdr:rowOff>
    </xdr:to>
    <xdr:pic>
      <xdr:nvPicPr>
        <xdr:cNvPr id="25703" name="Picture 24962" descr="玻璃灯圆">
          <a:extLst>
            <a:ext uri="{FF2B5EF4-FFF2-40B4-BE49-F238E27FC236}">
              <a16:creationId xmlns="" xmlns:a16="http://schemas.microsoft.com/office/drawing/2014/main" id="{00000000-0008-0000-1800-0000676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38475" y="27584400"/>
          <a:ext cx="1028700" cy="638175"/>
        </a:xfrm>
        <a:prstGeom prst="rect">
          <a:avLst/>
        </a:prstGeom>
        <a:noFill/>
        <a:ln w="9525">
          <a:noFill/>
          <a:miter lim="800000"/>
          <a:headEnd/>
          <a:tailEnd/>
        </a:ln>
      </xdr:spPr>
    </xdr:pic>
    <xdr:clientData/>
  </xdr:twoCellAnchor>
  <xdr:twoCellAnchor editAs="oneCell">
    <xdr:from>
      <xdr:col>3</xdr:col>
      <xdr:colOff>85725</xdr:colOff>
      <xdr:row>29</xdr:row>
      <xdr:rowOff>466725</xdr:rowOff>
    </xdr:from>
    <xdr:to>
      <xdr:col>3</xdr:col>
      <xdr:colOff>1200150</xdr:colOff>
      <xdr:row>29</xdr:row>
      <xdr:rowOff>1066800</xdr:rowOff>
    </xdr:to>
    <xdr:pic>
      <xdr:nvPicPr>
        <xdr:cNvPr id="25704" name="Picture 24963" descr="玻璃灯方">
          <a:extLst>
            <a:ext uri="{FF2B5EF4-FFF2-40B4-BE49-F238E27FC236}">
              <a16:creationId xmlns="" xmlns:a16="http://schemas.microsoft.com/office/drawing/2014/main" id="{00000000-0008-0000-1800-0000686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09900" y="28946475"/>
          <a:ext cx="1114425" cy="600075"/>
        </a:xfrm>
        <a:prstGeom prst="rect">
          <a:avLst/>
        </a:prstGeom>
        <a:noFill/>
        <a:ln w="9525">
          <a:noFill/>
          <a:miter lim="800000"/>
          <a:headEnd/>
          <a:tailEnd/>
        </a:ln>
      </xdr:spPr>
    </xdr:pic>
    <xdr:clientData/>
  </xdr:twoCellAnchor>
  <xdr:twoCellAnchor editAs="oneCell">
    <xdr:from>
      <xdr:col>3</xdr:col>
      <xdr:colOff>95250</xdr:colOff>
      <xdr:row>30</xdr:row>
      <xdr:rowOff>342900</xdr:rowOff>
    </xdr:from>
    <xdr:to>
      <xdr:col>3</xdr:col>
      <xdr:colOff>1209675</xdr:colOff>
      <xdr:row>30</xdr:row>
      <xdr:rowOff>942975</xdr:rowOff>
    </xdr:to>
    <xdr:pic>
      <xdr:nvPicPr>
        <xdr:cNvPr id="25705" name="Picture 24963" descr="玻璃灯方">
          <a:extLst>
            <a:ext uri="{FF2B5EF4-FFF2-40B4-BE49-F238E27FC236}">
              <a16:creationId xmlns="" xmlns:a16="http://schemas.microsoft.com/office/drawing/2014/main" id="{00000000-0008-0000-1800-0000696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19425" y="30165675"/>
          <a:ext cx="1114425" cy="600075"/>
        </a:xfrm>
        <a:prstGeom prst="rect">
          <a:avLst/>
        </a:prstGeom>
        <a:noFill/>
        <a:ln w="9525">
          <a:noFill/>
          <a:miter lim="800000"/>
          <a:headEnd/>
          <a:tailEnd/>
        </a:ln>
      </xdr:spPr>
    </xdr:pic>
    <xdr:clientData/>
  </xdr:twoCellAnchor>
  <xdr:twoCellAnchor editAs="oneCell">
    <xdr:from>
      <xdr:col>3</xdr:col>
      <xdr:colOff>171450</xdr:colOff>
      <xdr:row>17</xdr:row>
      <xdr:rowOff>304800</xdr:rowOff>
    </xdr:from>
    <xdr:to>
      <xdr:col>3</xdr:col>
      <xdr:colOff>1171575</xdr:colOff>
      <xdr:row>17</xdr:row>
      <xdr:rowOff>895350</xdr:rowOff>
    </xdr:to>
    <xdr:pic>
      <xdr:nvPicPr>
        <xdr:cNvPr id="25706" name="Picture 24961" descr="未标题-1">
          <a:extLst>
            <a:ext uri="{FF2B5EF4-FFF2-40B4-BE49-F238E27FC236}">
              <a16:creationId xmlns="" xmlns:a16="http://schemas.microsoft.com/office/drawing/2014/main" id="{00000000-0008-0000-1800-00006A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95625" y="13839825"/>
          <a:ext cx="1000125" cy="590550"/>
        </a:xfrm>
        <a:prstGeom prst="rect">
          <a:avLst/>
        </a:prstGeom>
        <a:noFill/>
        <a:ln w="9525">
          <a:noFill/>
          <a:miter lim="800000"/>
          <a:headEnd/>
          <a:tailEnd/>
        </a:ln>
      </xdr:spPr>
    </xdr:pic>
    <xdr:clientData/>
  </xdr:twoCellAnchor>
  <xdr:twoCellAnchor editAs="oneCell">
    <xdr:from>
      <xdr:col>3</xdr:col>
      <xdr:colOff>161925</xdr:colOff>
      <xdr:row>19</xdr:row>
      <xdr:rowOff>257175</xdr:rowOff>
    </xdr:from>
    <xdr:to>
      <xdr:col>3</xdr:col>
      <xdr:colOff>1162050</xdr:colOff>
      <xdr:row>19</xdr:row>
      <xdr:rowOff>847725</xdr:rowOff>
    </xdr:to>
    <xdr:pic>
      <xdr:nvPicPr>
        <xdr:cNvPr id="25707" name="Picture 24961" descr="未标题-1">
          <a:extLst>
            <a:ext uri="{FF2B5EF4-FFF2-40B4-BE49-F238E27FC236}">
              <a16:creationId xmlns="" xmlns:a16="http://schemas.microsoft.com/office/drawing/2014/main" id="{00000000-0008-0000-1800-00006B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86100" y="16116300"/>
          <a:ext cx="1000125" cy="590550"/>
        </a:xfrm>
        <a:prstGeom prst="rect">
          <a:avLst/>
        </a:prstGeom>
        <a:noFill/>
        <a:ln w="9525">
          <a:noFill/>
          <a:miter lim="800000"/>
          <a:headEnd/>
          <a:tailEnd/>
        </a:ln>
      </xdr:spPr>
    </xdr:pic>
    <xdr:clientData/>
  </xdr:twoCellAnchor>
  <xdr:twoCellAnchor editAs="oneCell">
    <xdr:from>
      <xdr:col>3</xdr:col>
      <xdr:colOff>161925</xdr:colOff>
      <xdr:row>21</xdr:row>
      <xdr:rowOff>285750</xdr:rowOff>
    </xdr:from>
    <xdr:to>
      <xdr:col>3</xdr:col>
      <xdr:colOff>1162050</xdr:colOff>
      <xdr:row>21</xdr:row>
      <xdr:rowOff>876300</xdr:rowOff>
    </xdr:to>
    <xdr:pic>
      <xdr:nvPicPr>
        <xdr:cNvPr id="25708" name="Picture 24961" descr="未标题-1">
          <a:extLst>
            <a:ext uri="{FF2B5EF4-FFF2-40B4-BE49-F238E27FC236}">
              <a16:creationId xmlns="" xmlns:a16="http://schemas.microsoft.com/office/drawing/2014/main" id="{00000000-0008-0000-1800-00006C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86100" y="18507075"/>
          <a:ext cx="1000125" cy="590550"/>
        </a:xfrm>
        <a:prstGeom prst="rect">
          <a:avLst/>
        </a:prstGeom>
        <a:noFill/>
        <a:ln w="9525">
          <a:noFill/>
          <a:miter lim="800000"/>
          <a:headEnd/>
          <a:tailEnd/>
        </a:ln>
      </xdr:spPr>
    </xdr:pic>
    <xdr:clientData/>
  </xdr:twoCellAnchor>
  <xdr:twoCellAnchor editAs="oneCell">
    <xdr:from>
      <xdr:col>3</xdr:col>
      <xdr:colOff>152400</xdr:colOff>
      <xdr:row>22</xdr:row>
      <xdr:rowOff>266700</xdr:rowOff>
    </xdr:from>
    <xdr:to>
      <xdr:col>3</xdr:col>
      <xdr:colOff>1152525</xdr:colOff>
      <xdr:row>22</xdr:row>
      <xdr:rowOff>857250</xdr:rowOff>
    </xdr:to>
    <xdr:pic>
      <xdr:nvPicPr>
        <xdr:cNvPr id="25709" name="Picture 24961" descr="未标题-1">
          <a:extLst>
            <a:ext uri="{FF2B5EF4-FFF2-40B4-BE49-F238E27FC236}">
              <a16:creationId xmlns="" xmlns:a16="http://schemas.microsoft.com/office/drawing/2014/main" id="{00000000-0008-0000-1800-00006D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76575" y="19783425"/>
          <a:ext cx="1000125" cy="590550"/>
        </a:xfrm>
        <a:prstGeom prst="rect">
          <a:avLst/>
        </a:prstGeom>
        <a:noFill/>
        <a:ln w="9525">
          <a:noFill/>
          <a:miter lim="800000"/>
          <a:headEnd/>
          <a:tailEnd/>
        </a:ln>
      </xdr:spPr>
    </xdr:pic>
    <xdr:clientData/>
  </xdr:twoCellAnchor>
  <xdr:twoCellAnchor editAs="oneCell">
    <xdr:from>
      <xdr:col>3</xdr:col>
      <xdr:colOff>95250</xdr:colOff>
      <xdr:row>23</xdr:row>
      <xdr:rowOff>314325</xdr:rowOff>
    </xdr:from>
    <xdr:to>
      <xdr:col>3</xdr:col>
      <xdr:colOff>1095375</xdr:colOff>
      <xdr:row>23</xdr:row>
      <xdr:rowOff>904875</xdr:rowOff>
    </xdr:to>
    <xdr:pic>
      <xdr:nvPicPr>
        <xdr:cNvPr id="25710" name="Picture 24961" descr="未标题-1">
          <a:extLst>
            <a:ext uri="{FF2B5EF4-FFF2-40B4-BE49-F238E27FC236}">
              <a16:creationId xmlns="" xmlns:a16="http://schemas.microsoft.com/office/drawing/2014/main" id="{00000000-0008-0000-1800-00006E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19425" y="21050250"/>
          <a:ext cx="1000125" cy="590550"/>
        </a:xfrm>
        <a:prstGeom prst="rect">
          <a:avLst/>
        </a:prstGeom>
        <a:noFill/>
        <a:ln w="9525">
          <a:noFill/>
          <a:miter lim="800000"/>
          <a:headEnd/>
          <a:tailEnd/>
        </a:ln>
      </xdr:spPr>
    </xdr:pic>
    <xdr:clientData/>
  </xdr:twoCellAnchor>
  <xdr:twoCellAnchor editAs="oneCell">
    <xdr:from>
      <xdr:col>3</xdr:col>
      <xdr:colOff>104775</xdr:colOff>
      <xdr:row>25</xdr:row>
      <xdr:rowOff>276225</xdr:rowOff>
    </xdr:from>
    <xdr:to>
      <xdr:col>3</xdr:col>
      <xdr:colOff>1104900</xdr:colOff>
      <xdr:row>25</xdr:row>
      <xdr:rowOff>866775</xdr:rowOff>
    </xdr:to>
    <xdr:pic>
      <xdr:nvPicPr>
        <xdr:cNvPr id="25711" name="Picture 24961" descr="未标题-1">
          <a:extLst>
            <a:ext uri="{FF2B5EF4-FFF2-40B4-BE49-F238E27FC236}">
              <a16:creationId xmlns="" xmlns:a16="http://schemas.microsoft.com/office/drawing/2014/main" id="{00000000-0008-0000-1800-00006F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28950" y="23488650"/>
          <a:ext cx="1000125" cy="590550"/>
        </a:xfrm>
        <a:prstGeom prst="rect">
          <a:avLst/>
        </a:prstGeom>
        <a:noFill/>
        <a:ln w="9525">
          <a:noFill/>
          <a:miter lim="800000"/>
          <a:headEnd/>
          <a:tailEnd/>
        </a:ln>
      </xdr:spPr>
    </xdr:pic>
    <xdr:clientData/>
  </xdr:twoCellAnchor>
  <xdr:twoCellAnchor editAs="oneCell">
    <xdr:from>
      <xdr:col>3</xdr:col>
      <xdr:colOff>38100</xdr:colOff>
      <xdr:row>5</xdr:row>
      <xdr:rowOff>180975</xdr:rowOff>
    </xdr:from>
    <xdr:to>
      <xdr:col>3</xdr:col>
      <xdr:colOff>1257300</xdr:colOff>
      <xdr:row>5</xdr:row>
      <xdr:rowOff>1057275</xdr:rowOff>
    </xdr:to>
    <xdr:pic>
      <xdr:nvPicPr>
        <xdr:cNvPr id="25712" name="Picture 24959" descr="未标题-5">
          <a:extLst>
            <a:ext uri="{FF2B5EF4-FFF2-40B4-BE49-F238E27FC236}">
              <a16:creationId xmlns="" xmlns:a16="http://schemas.microsoft.com/office/drawing/2014/main" id="{00000000-0008-0000-1800-000070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1800225"/>
          <a:ext cx="1219200" cy="876300"/>
        </a:xfrm>
        <a:prstGeom prst="rect">
          <a:avLst/>
        </a:prstGeom>
        <a:noFill/>
        <a:ln w="9525">
          <a:noFill/>
          <a:miter lim="800000"/>
          <a:headEnd/>
          <a:tailEnd/>
        </a:ln>
      </xdr:spPr>
    </xdr:pic>
    <xdr:clientData/>
  </xdr:twoCellAnchor>
  <xdr:twoCellAnchor editAs="oneCell">
    <xdr:from>
      <xdr:col>3</xdr:col>
      <xdr:colOff>38100</xdr:colOff>
      <xdr:row>8</xdr:row>
      <xdr:rowOff>95250</xdr:rowOff>
    </xdr:from>
    <xdr:to>
      <xdr:col>3</xdr:col>
      <xdr:colOff>1257300</xdr:colOff>
      <xdr:row>8</xdr:row>
      <xdr:rowOff>971550</xdr:rowOff>
    </xdr:to>
    <xdr:pic>
      <xdr:nvPicPr>
        <xdr:cNvPr id="25713" name="Picture 24959" descr="未标题-5">
          <a:extLst>
            <a:ext uri="{FF2B5EF4-FFF2-40B4-BE49-F238E27FC236}">
              <a16:creationId xmlns="" xmlns:a16="http://schemas.microsoft.com/office/drawing/2014/main" id="{00000000-0008-0000-1800-000071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5286375"/>
          <a:ext cx="1219200" cy="876300"/>
        </a:xfrm>
        <a:prstGeom prst="rect">
          <a:avLst/>
        </a:prstGeom>
        <a:noFill/>
        <a:ln w="9525">
          <a:noFill/>
          <a:miter lim="800000"/>
          <a:headEnd/>
          <a:tailEnd/>
        </a:ln>
      </xdr:spPr>
    </xdr:pic>
    <xdr:clientData/>
  </xdr:twoCellAnchor>
  <xdr:twoCellAnchor editAs="oneCell">
    <xdr:from>
      <xdr:col>3</xdr:col>
      <xdr:colOff>38100</xdr:colOff>
      <xdr:row>10</xdr:row>
      <xdr:rowOff>95250</xdr:rowOff>
    </xdr:from>
    <xdr:to>
      <xdr:col>3</xdr:col>
      <xdr:colOff>1257300</xdr:colOff>
      <xdr:row>10</xdr:row>
      <xdr:rowOff>971550</xdr:rowOff>
    </xdr:to>
    <xdr:pic>
      <xdr:nvPicPr>
        <xdr:cNvPr id="25714" name="Picture 24959" descr="未标题-5">
          <a:extLst>
            <a:ext uri="{FF2B5EF4-FFF2-40B4-BE49-F238E27FC236}">
              <a16:creationId xmlns="" xmlns:a16="http://schemas.microsoft.com/office/drawing/2014/main" id="{00000000-0008-0000-1800-000072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7600950"/>
          <a:ext cx="1219200" cy="876300"/>
        </a:xfrm>
        <a:prstGeom prst="rect">
          <a:avLst/>
        </a:prstGeom>
        <a:noFill/>
        <a:ln w="9525">
          <a:noFill/>
          <a:miter lim="800000"/>
          <a:headEnd/>
          <a:tailEnd/>
        </a:ln>
      </xdr:spPr>
    </xdr:pic>
    <xdr:clientData/>
  </xdr:twoCellAnchor>
  <xdr:twoCellAnchor editAs="oneCell">
    <xdr:from>
      <xdr:col>3</xdr:col>
      <xdr:colOff>38100</xdr:colOff>
      <xdr:row>14</xdr:row>
      <xdr:rowOff>161925</xdr:rowOff>
    </xdr:from>
    <xdr:to>
      <xdr:col>3</xdr:col>
      <xdr:colOff>1257300</xdr:colOff>
      <xdr:row>14</xdr:row>
      <xdr:rowOff>1038225</xdr:rowOff>
    </xdr:to>
    <xdr:pic>
      <xdr:nvPicPr>
        <xdr:cNvPr id="25715" name="Picture 24959" descr="未标题-5">
          <a:extLst>
            <a:ext uri="{FF2B5EF4-FFF2-40B4-BE49-F238E27FC236}">
              <a16:creationId xmlns="" xmlns:a16="http://schemas.microsoft.com/office/drawing/2014/main" id="{00000000-0008-0000-1800-000073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10058400"/>
          <a:ext cx="1219200" cy="876300"/>
        </a:xfrm>
        <a:prstGeom prst="rect">
          <a:avLst/>
        </a:prstGeom>
        <a:noFill/>
        <a:ln w="9525">
          <a:noFill/>
          <a:miter lim="800000"/>
          <a:headEnd/>
          <a:tailEnd/>
        </a:ln>
      </xdr:spPr>
    </xdr:pic>
    <xdr:clientData/>
  </xdr:twoCellAnchor>
  <xdr:twoCellAnchor editAs="oneCell">
    <xdr:from>
      <xdr:col>3</xdr:col>
      <xdr:colOff>38100</xdr:colOff>
      <xdr:row>16</xdr:row>
      <xdr:rowOff>133350</xdr:rowOff>
    </xdr:from>
    <xdr:to>
      <xdr:col>3</xdr:col>
      <xdr:colOff>1257300</xdr:colOff>
      <xdr:row>16</xdr:row>
      <xdr:rowOff>1009650</xdr:rowOff>
    </xdr:to>
    <xdr:pic>
      <xdr:nvPicPr>
        <xdr:cNvPr id="25716" name="Picture 24959" descr="未标题-5">
          <a:extLst>
            <a:ext uri="{FF2B5EF4-FFF2-40B4-BE49-F238E27FC236}">
              <a16:creationId xmlns="" xmlns:a16="http://schemas.microsoft.com/office/drawing/2014/main" id="{00000000-0008-0000-1800-000074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12468225"/>
          <a:ext cx="1219200" cy="876300"/>
        </a:xfrm>
        <a:prstGeom prst="rect">
          <a:avLst/>
        </a:prstGeom>
        <a:noFill/>
        <a:ln w="9525">
          <a:noFill/>
          <a:miter lim="800000"/>
          <a:headEnd/>
          <a:tailEnd/>
        </a:ln>
      </xdr:spPr>
    </xdr:pic>
    <xdr:clientData/>
  </xdr:twoCellAnchor>
  <xdr:twoCellAnchor editAs="oneCell">
    <xdr:from>
      <xdr:col>3</xdr:col>
      <xdr:colOff>171450</xdr:colOff>
      <xdr:row>18</xdr:row>
      <xdr:rowOff>323850</xdr:rowOff>
    </xdr:from>
    <xdr:to>
      <xdr:col>3</xdr:col>
      <xdr:colOff>1171575</xdr:colOff>
      <xdr:row>18</xdr:row>
      <xdr:rowOff>914400</xdr:rowOff>
    </xdr:to>
    <xdr:pic>
      <xdr:nvPicPr>
        <xdr:cNvPr id="25717" name="Picture 24961" descr="未标题-1">
          <a:extLst>
            <a:ext uri="{FF2B5EF4-FFF2-40B4-BE49-F238E27FC236}">
              <a16:creationId xmlns="" xmlns:a16="http://schemas.microsoft.com/office/drawing/2014/main" id="{00000000-0008-0000-1800-000075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95625" y="15020925"/>
          <a:ext cx="1000125" cy="590550"/>
        </a:xfrm>
        <a:prstGeom prst="rect">
          <a:avLst/>
        </a:prstGeom>
        <a:noFill/>
        <a:ln w="9525">
          <a:noFill/>
          <a:miter lim="800000"/>
          <a:headEnd/>
          <a:tailEnd/>
        </a:ln>
      </xdr:spPr>
    </xdr:pic>
    <xdr:clientData/>
  </xdr:twoCellAnchor>
  <xdr:twoCellAnchor editAs="oneCell">
    <xdr:from>
      <xdr:col>3</xdr:col>
      <xdr:colOff>171450</xdr:colOff>
      <xdr:row>20</xdr:row>
      <xdr:rowOff>228600</xdr:rowOff>
    </xdr:from>
    <xdr:to>
      <xdr:col>3</xdr:col>
      <xdr:colOff>1171575</xdr:colOff>
      <xdr:row>20</xdr:row>
      <xdr:rowOff>819150</xdr:rowOff>
    </xdr:to>
    <xdr:pic>
      <xdr:nvPicPr>
        <xdr:cNvPr id="25718" name="Picture 24961" descr="未标题-1">
          <a:extLst>
            <a:ext uri="{FF2B5EF4-FFF2-40B4-BE49-F238E27FC236}">
              <a16:creationId xmlns="" xmlns:a16="http://schemas.microsoft.com/office/drawing/2014/main" id="{00000000-0008-0000-1800-000076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95625" y="17268825"/>
          <a:ext cx="1000125" cy="590550"/>
        </a:xfrm>
        <a:prstGeom prst="rect">
          <a:avLst/>
        </a:prstGeom>
        <a:noFill/>
        <a:ln w="9525">
          <a:noFill/>
          <a:miter lim="800000"/>
          <a:headEnd/>
          <a:tailEnd/>
        </a:ln>
      </xdr:spPr>
    </xdr:pic>
    <xdr:clientData/>
  </xdr:twoCellAnchor>
  <xdr:twoCellAnchor editAs="oneCell">
    <xdr:from>
      <xdr:col>3</xdr:col>
      <xdr:colOff>171450</xdr:colOff>
      <xdr:row>24</xdr:row>
      <xdr:rowOff>285750</xdr:rowOff>
    </xdr:from>
    <xdr:to>
      <xdr:col>3</xdr:col>
      <xdr:colOff>1171575</xdr:colOff>
      <xdr:row>24</xdr:row>
      <xdr:rowOff>876300</xdr:rowOff>
    </xdr:to>
    <xdr:pic>
      <xdr:nvPicPr>
        <xdr:cNvPr id="25719" name="Picture 24961" descr="未标题-1">
          <a:extLst>
            <a:ext uri="{FF2B5EF4-FFF2-40B4-BE49-F238E27FC236}">
              <a16:creationId xmlns="" xmlns:a16="http://schemas.microsoft.com/office/drawing/2014/main" id="{00000000-0008-0000-1800-000077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95625" y="22259925"/>
          <a:ext cx="1000125" cy="590550"/>
        </a:xfrm>
        <a:prstGeom prst="rect">
          <a:avLst/>
        </a:prstGeom>
        <a:noFill/>
        <a:ln w="9525">
          <a:noFill/>
          <a:miter lim="800000"/>
          <a:headEnd/>
          <a:tailEnd/>
        </a:ln>
      </xdr:spPr>
    </xdr:pic>
    <xdr:clientData/>
  </xdr:twoCellAnchor>
  <xdr:twoCellAnchor editAs="oneCell">
    <xdr:from>
      <xdr:col>3</xdr:col>
      <xdr:colOff>133350</xdr:colOff>
      <xdr:row>26</xdr:row>
      <xdr:rowOff>285750</xdr:rowOff>
    </xdr:from>
    <xdr:to>
      <xdr:col>3</xdr:col>
      <xdr:colOff>1133475</xdr:colOff>
      <xdr:row>26</xdr:row>
      <xdr:rowOff>876300</xdr:rowOff>
    </xdr:to>
    <xdr:pic>
      <xdr:nvPicPr>
        <xdr:cNvPr id="25720" name="Picture 24961" descr="未标题-1">
          <a:extLst>
            <a:ext uri="{FF2B5EF4-FFF2-40B4-BE49-F238E27FC236}">
              <a16:creationId xmlns="" xmlns:a16="http://schemas.microsoft.com/office/drawing/2014/main" id="{00000000-0008-0000-1800-000078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57525" y="24774525"/>
          <a:ext cx="1000125" cy="590550"/>
        </a:xfrm>
        <a:prstGeom prst="rect">
          <a:avLst/>
        </a:prstGeom>
        <a:noFill/>
        <a:ln w="9525">
          <a:noFill/>
          <a:miter lim="800000"/>
          <a:headEnd/>
          <a:tailEnd/>
        </a:ln>
      </xdr:spPr>
    </xdr:pic>
    <xdr:clientData/>
  </xdr:twoCellAnchor>
  <xdr:twoCellAnchor editAs="oneCell">
    <xdr:from>
      <xdr:col>3</xdr:col>
      <xdr:colOff>76200</xdr:colOff>
      <xdr:row>11</xdr:row>
      <xdr:rowOff>114300</xdr:rowOff>
    </xdr:from>
    <xdr:to>
      <xdr:col>3</xdr:col>
      <xdr:colOff>1295400</xdr:colOff>
      <xdr:row>11</xdr:row>
      <xdr:rowOff>990600</xdr:rowOff>
    </xdr:to>
    <xdr:pic>
      <xdr:nvPicPr>
        <xdr:cNvPr id="26" name="Picture 24959" descr="未标题-5">
          <a:extLst>
            <a:ext uri="{FF2B5EF4-FFF2-40B4-BE49-F238E27FC236}">
              <a16:creationId xmlns="" xmlns:a16="http://schemas.microsoft.com/office/drawing/2014/main" id="{2059D116-7AF2-49BD-B201-6106E36944EC}"/>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3000375" y="8772525"/>
          <a:ext cx="1219200" cy="876300"/>
        </a:xfrm>
        <a:prstGeom prst="rect">
          <a:avLst/>
        </a:prstGeom>
        <a:noFill/>
        <a:ln w="9525">
          <a:noFill/>
          <a:miter lim="800000"/>
          <a:headEnd/>
          <a:tailEnd/>
        </a:ln>
      </xdr:spPr>
    </xdr:pic>
    <xdr:clientData/>
  </xdr:twoCellAnchor>
  <xdr:twoCellAnchor editAs="oneCell">
    <xdr:from>
      <xdr:col>3</xdr:col>
      <xdr:colOff>66675</xdr:colOff>
      <xdr:row>12</xdr:row>
      <xdr:rowOff>142875</xdr:rowOff>
    </xdr:from>
    <xdr:to>
      <xdr:col>3</xdr:col>
      <xdr:colOff>1285875</xdr:colOff>
      <xdr:row>12</xdr:row>
      <xdr:rowOff>1019175</xdr:rowOff>
    </xdr:to>
    <xdr:pic>
      <xdr:nvPicPr>
        <xdr:cNvPr id="27" name="Picture 24959" descr="未标题-5">
          <a:extLst>
            <a:ext uri="{FF2B5EF4-FFF2-40B4-BE49-F238E27FC236}">
              <a16:creationId xmlns="" xmlns:a16="http://schemas.microsoft.com/office/drawing/2014/main" id="{4D2900D7-5D4E-4A6D-A2E0-7C699423CEF9}"/>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90850" y="9953625"/>
          <a:ext cx="1219200" cy="87630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76200</xdr:colOff>
      <xdr:row>10</xdr:row>
      <xdr:rowOff>38100</xdr:rowOff>
    </xdr:from>
    <xdr:to>
      <xdr:col>3</xdr:col>
      <xdr:colOff>1285875</xdr:colOff>
      <xdr:row>10</xdr:row>
      <xdr:rowOff>1485900</xdr:rowOff>
    </xdr:to>
    <xdr:pic>
      <xdr:nvPicPr>
        <xdr:cNvPr id="26769" name="Рисунок 6" descr="158.jpg">
          <a:extLst>
            <a:ext uri="{FF2B5EF4-FFF2-40B4-BE49-F238E27FC236}">
              <a16:creationId xmlns="" xmlns:a16="http://schemas.microsoft.com/office/drawing/2014/main" id="{00000000-0008-0000-1900-00009168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6334125"/>
          <a:ext cx="1209675" cy="1447800"/>
        </a:xfrm>
        <a:prstGeom prst="rect">
          <a:avLst/>
        </a:prstGeom>
        <a:noFill/>
        <a:ln w="9525">
          <a:noFill/>
          <a:miter lim="800000"/>
          <a:headEnd/>
          <a:tailEnd/>
        </a:ln>
      </xdr:spPr>
    </xdr:pic>
    <xdr:clientData/>
  </xdr:twoCellAnchor>
  <xdr:twoCellAnchor editAs="oneCell">
    <xdr:from>
      <xdr:col>3</xdr:col>
      <xdr:colOff>66675</xdr:colOff>
      <xdr:row>12</xdr:row>
      <xdr:rowOff>57150</xdr:rowOff>
    </xdr:from>
    <xdr:to>
      <xdr:col>3</xdr:col>
      <xdr:colOff>1276350</xdr:colOff>
      <xdr:row>12</xdr:row>
      <xdr:rowOff>1876425</xdr:rowOff>
    </xdr:to>
    <xdr:pic>
      <xdr:nvPicPr>
        <xdr:cNvPr id="26770" name="Рисунок 7" descr="159.jpg">
          <a:extLst>
            <a:ext uri="{FF2B5EF4-FFF2-40B4-BE49-F238E27FC236}">
              <a16:creationId xmlns="" xmlns:a16="http://schemas.microsoft.com/office/drawing/2014/main" id="{00000000-0008-0000-1900-000092680000}"/>
            </a:ext>
          </a:extLst>
        </xdr:cNvPr>
        <xdr:cNvPicPr>
          <a:picLocks noChangeAspect="1"/>
        </xdr:cNvPicPr>
      </xdr:nvPicPr>
      <xdr:blipFill>
        <a:blip xmlns:r="http://schemas.openxmlformats.org/officeDocument/2006/relationships" r:embed="rId2" cstate="print"/>
        <a:srcRect/>
        <a:stretch>
          <a:fillRect/>
        </a:stretch>
      </xdr:blipFill>
      <xdr:spPr bwMode="auto">
        <a:xfrm>
          <a:off x="3162300" y="7896225"/>
          <a:ext cx="1209675" cy="1819275"/>
        </a:xfrm>
        <a:prstGeom prst="rect">
          <a:avLst/>
        </a:prstGeom>
        <a:noFill/>
        <a:ln w="9525">
          <a:noFill/>
          <a:miter lim="800000"/>
          <a:headEnd/>
          <a:tailEnd/>
        </a:ln>
      </xdr:spPr>
    </xdr:pic>
    <xdr:clientData/>
  </xdr:twoCellAnchor>
  <xdr:twoCellAnchor editAs="oneCell">
    <xdr:from>
      <xdr:col>3</xdr:col>
      <xdr:colOff>76200</xdr:colOff>
      <xdr:row>14</xdr:row>
      <xdr:rowOff>66675</xdr:rowOff>
    </xdr:from>
    <xdr:to>
      <xdr:col>3</xdr:col>
      <xdr:colOff>1285875</xdr:colOff>
      <xdr:row>14</xdr:row>
      <xdr:rowOff>1028700</xdr:rowOff>
    </xdr:to>
    <xdr:pic>
      <xdr:nvPicPr>
        <xdr:cNvPr id="26771" name="Рисунок 8" descr="160.jpg">
          <a:extLst>
            <a:ext uri="{FF2B5EF4-FFF2-40B4-BE49-F238E27FC236}">
              <a16:creationId xmlns="" xmlns:a16="http://schemas.microsoft.com/office/drawing/2014/main" id="{00000000-0008-0000-1900-000093680000}"/>
            </a:ext>
          </a:extLst>
        </xdr:cNvPr>
        <xdr:cNvPicPr>
          <a:picLocks noChangeAspect="1"/>
        </xdr:cNvPicPr>
      </xdr:nvPicPr>
      <xdr:blipFill>
        <a:blip xmlns:r="http://schemas.openxmlformats.org/officeDocument/2006/relationships" r:embed="rId3" cstate="print"/>
        <a:srcRect/>
        <a:stretch>
          <a:fillRect/>
        </a:stretch>
      </xdr:blipFill>
      <xdr:spPr bwMode="auto">
        <a:xfrm>
          <a:off x="3171825" y="11734800"/>
          <a:ext cx="1209675" cy="962025"/>
        </a:xfrm>
        <a:prstGeom prst="rect">
          <a:avLst/>
        </a:prstGeom>
        <a:noFill/>
        <a:ln w="9525">
          <a:noFill/>
          <a:miter lim="800000"/>
          <a:headEnd/>
          <a:tailEnd/>
        </a:ln>
      </xdr:spPr>
    </xdr:pic>
    <xdr:clientData/>
  </xdr:twoCellAnchor>
  <xdr:twoCellAnchor editAs="oneCell">
    <xdr:from>
      <xdr:col>3</xdr:col>
      <xdr:colOff>76200</xdr:colOff>
      <xdr:row>15</xdr:row>
      <xdr:rowOff>47625</xdr:rowOff>
    </xdr:from>
    <xdr:to>
      <xdr:col>3</xdr:col>
      <xdr:colOff>1285875</xdr:colOff>
      <xdr:row>15</xdr:row>
      <xdr:rowOff>1866900</xdr:rowOff>
    </xdr:to>
    <xdr:pic>
      <xdr:nvPicPr>
        <xdr:cNvPr id="26772" name="Рисунок 9" descr="161.jpg">
          <a:extLst>
            <a:ext uri="{FF2B5EF4-FFF2-40B4-BE49-F238E27FC236}">
              <a16:creationId xmlns="" xmlns:a16="http://schemas.microsoft.com/office/drawing/2014/main" id="{00000000-0008-0000-1900-000094680000}"/>
            </a:ext>
          </a:extLst>
        </xdr:cNvPr>
        <xdr:cNvPicPr>
          <a:picLocks noChangeAspect="1"/>
        </xdr:cNvPicPr>
      </xdr:nvPicPr>
      <xdr:blipFill>
        <a:blip xmlns:r="http://schemas.openxmlformats.org/officeDocument/2006/relationships" r:embed="rId4" cstate="print"/>
        <a:srcRect/>
        <a:stretch>
          <a:fillRect/>
        </a:stretch>
      </xdr:blipFill>
      <xdr:spPr bwMode="auto">
        <a:xfrm>
          <a:off x="3171825" y="12839700"/>
          <a:ext cx="1209675" cy="1819275"/>
        </a:xfrm>
        <a:prstGeom prst="rect">
          <a:avLst/>
        </a:prstGeom>
        <a:noFill/>
        <a:ln w="9525">
          <a:noFill/>
          <a:miter lim="800000"/>
          <a:headEnd/>
          <a:tailEnd/>
        </a:ln>
      </xdr:spPr>
    </xdr:pic>
    <xdr:clientData/>
  </xdr:twoCellAnchor>
  <xdr:twoCellAnchor editAs="oneCell">
    <xdr:from>
      <xdr:col>3</xdr:col>
      <xdr:colOff>76200</xdr:colOff>
      <xdr:row>17</xdr:row>
      <xdr:rowOff>47625</xdr:rowOff>
    </xdr:from>
    <xdr:to>
      <xdr:col>3</xdr:col>
      <xdr:colOff>1285875</xdr:colOff>
      <xdr:row>17</xdr:row>
      <xdr:rowOff>1866900</xdr:rowOff>
    </xdr:to>
    <xdr:pic>
      <xdr:nvPicPr>
        <xdr:cNvPr id="26773" name="Рисунок 10" descr="162.jpg">
          <a:extLst>
            <a:ext uri="{FF2B5EF4-FFF2-40B4-BE49-F238E27FC236}">
              <a16:creationId xmlns="" xmlns:a16="http://schemas.microsoft.com/office/drawing/2014/main" id="{00000000-0008-0000-1900-000095680000}"/>
            </a:ext>
          </a:extLst>
        </xdr:cNvPr>
        <xdr:cNvPicPr>
          <a:picLocks noChangeAspect="1"/>
        </xdr:cNvPicPr>
      </xdr:nvPicPr>
      <xdr:blipFill>
        <a:blip xmlns:r="http://schemas.openxmlformats.org/officeDocument/2006/relationships" r:embed="rId5" cstate="print"/>
        <a:srcRect/>
        <a:stretch>
          <a:fillRect/>
        </a:stretch>
      </xdr:blipFill>
      <xdr:spPr bwMode="auto">
        <a:xfrm>
          <a:off x="3171825" y="16078200"/>
          <a:ext cx="1209675" cy="1819275"/>
        </a:xfrm>
        <a:prstGeom prst="rect">
          <a:avLst/>
        </a:prstGeom>
        <a:noFill/>
        <a:ln w="9525">
          <a:noFill/>
          <a:miter lim="800000"/>
          <a:headEnd/>
          <a:tailEnd/>
        </a:ln>
      </xdr:spPr>
    </xdr:pic>
    <xdr:clientData/>
  </xdr:twoCellAnchor>
  <xdr:twoCellAnchor editAs="oneCell">
    <xdr:from>
      <xdr:col>3</xdr:col>
      <xdr:colOff>66675</xdr:colOff>
      <xdr:row>21</xdr:row>
      <xdr:rowOff>76200</xdr:rowOff>
    </xdr:from>
    <xdr:to>
      <xdr:col>3</xdr:col>
      <xdr:colOff>1276350</xdr:colOff>
      <xdr:row>21</xdr:row>
      <xdr:rowOff>2476500</xdr:rowOff>
    </xdr:to>
    <xdr:pic>
      <xdr:nvPicPr>
        <xdr:cNvPr id="26775" name="Picture 12">
          <a:extLst>
            <a:ext uri="{FF2B5EF4-FFF2-40B4-BE49-F238E27FC236}">
              <a16:creationId xmlns="" xmlns:a16="http://schemas.microsoft.com/office/drawing/2014/main" id="{00000000-0008-0000-1900-00009768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162300" y="21659850"/>
          <a:ext cx="1209675" cy="2400300"/>
        </a:xfrm>
        <a:prstGeom prst="rect">
          <a:avLst/>
        </a:prstGeom>
        <a:noFill/>
        <a:ln w="1">
          <a:noFill/>
          <a:miter lim="800000"/>
          <a:headEnd/>
          <a:tailEnd/>
        </a:ln>
      </xdr:spPr>
    </xdr:pic>
    <xdr:clientData/>
  </xdr:twoCellAnchor>
  <xdr:twoCellAnchor editAs="oneCell">
    <xdr:from>
      <xdr:col>3</xdr:col>
      <xdr:colOff>133350</xdr:colOff>
      <xdr:row>22</xdr:row>
      <xdr:rowOff>57150</xdr:rowOff>
    </xdr:from>
    <xdr:to>
      <xdr:col>3</xdr:col>
      <xdr:colOff>1190625</xdr:colOff>
      <xdr:row>22</xdr:row>
      <xdr:rowOff>1962150</xdr:rowOff>
    </xdr:to>
    <xdr:pic>
      <xdr:nvPicPr>
        <xdr:cNvPr id="26776" name="Picture 13">
          <a:extLst>
            <a:ext uri="{FF2B5EF4-FFF2-40B4-BE49-F238E27FC236}">
              <a16:creationId xmlns="" xmlns:a16="http://schemas.microsoft.com/office/drawing/2014/main" id="{00000000-0008-0000-1900-00009868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228975" y="24231600"/>
          <a:ext cx="1057275" cy="1905000"/>
        </a:xfrm>
        <a:prstGeom prst="rect">
          <a:avLst/>
        </a:prstGeom>
        <a:noFill/>
        <a:ln w="1">
          <a:noFill/>
          <a:miter lim="800000"/>
          <a:headEnd/>
          <a:tailEnd/>
        </a:ln>
      </xdr:spPr>
    </xdr:pic>
    <xdr:clientData/>
  </xdr:twoCellAnchor>
  <xdr:twoCellAnchor editAs="oneCell">
    <xdr:from>
      <xdr:col>3</xdr:col>
      <xdr:colOff>47625</xdr:colOff>
      <xdr:row>27</xdr:row>
      <xdr:rowOff>38100</xdr:rowOff>
    </xdr:from>
    <xdr:to>
      <xdr:col>3</xdr:col>
      <xdr:colOff>1257300</xdr:colOff>
      <xdr:row>27</xdr:row>
      <xdr:rowOff>1323975</xdr:rowOff>
    </xdr:to>
    <xdr:pic>
      <xdr:nvPicPr>
        <xdr:cNvPr id="26777" name="Рисунок 23" descr="167.jpg">
          <a:extLst>
            <a:ext uri="{FF2B5EF4-FFF2-40B4-BE49-F238E27FC236}">
              <a16:creationId xmlns="" xmlns:a16="http://schemas.microsoft.com/office/drawing/2014/main" id="{00000000-0008-0000-1900-000099680000}"/>
            </a:ext>
          </a:extLst>
        </xdr:cNvPr>
        <xdr:cNvPicPr>
          <a:picLocks noChangeAspect="1"/>
        </xdr:cNvPicPr>
      </xdr:nvPicPr>
      <xdr:blipFill>
        <a:blip xmlns:r="http://schemas.openxmlformats.org/officeDocument/2006/relationships" r:embed="rId8" cstate="print"/>
        <a:srcRect/>
        <a:stretch>
          <a:fillRect/>
        </a:stretch>
      </xdr:blipFill>
      <xdr:spPr bwMode="auto">
        <a:xfrm>
          <a:off x="3143250" y="30861000"/>
          <a:ext cx="1209675" cy="1285875"/>
        </a:xfrm>
        <a:prstGeom prst="rect">
          <a:avLst/>
        </a:prstGeom>
        <a:noFill/>
        <a:ln w="9525">
          <a:noFill/>
          <a:miter lim="800000"/>
          <a:headEnd/>
          <a:tailEnd/>
        </a:ln>
      </xdr:spPr>
    </xdr:pic>
    <xdr:clientData/>
  </xdr:twoCellAnchor>
  <xdr:twoCellAnchor editAs="oneCell">
    <xdr:from>
      <xdr:col>3</xdr:col>
      <xdr:colOff>47625</xdr:colOff>
      <xdr:row>28</xdr:row>
      <xdr:rowOff>47625</xdr:rowOff>
    </xdr:from>
    <xdr:to>
      <xdr:col>3</xdr:col>
      <xdr:colOff>1257300</xdr:colOff>
      <xdr:row>28</xdr:row>
      <xdr:rowOff>1866900</xdr:rowOff>
    </xdr:to>
    <xdr:pic>
      <xdr:nvPicPr>
        <xdr:cNvPr id="26778" name="Рисунок 24" descr="168.jpg">
          <a:extLst>
            <a:ext uri="{FF2B5EF4-FFF2-40B4-BE49-F238E27FC236}">
              <a16:creationId xmlns="" xmlns:a16="http://schemas.microsoft.com/office/drawing/2014/main" id="{00000000-0008-0000-1900-00009A680000}"/>
            </a:ext>
          </a:extLst>
        </xdr:cNvPr>
        <xdr:cNvPicPr>
          <a:picLocks noChangeAspect="1"/>
        </xdr:cNvPicPr>
      </xdr:nvPicPr>
      <xdr:blipFill>
        <a:blip xmlns:r="http://schemas.openxmlformats.org/officeDocument/2006/relationships" r:embed="rId9" cstate="print"/>
        <a:srcRect/>
        <a:stretch>
          <a:fillRect/>
        </a:stretch>
      </xdr:blipFill>
      <xdr:spPr bwMode="auto">
        <a:xfrm>
          <a:off x="3143250" y="32232600"/>
          <a:ext cx="1209675" cy="1819275"/>
        </a:xfrm>
        <a:prstGeom prst="rect">
          <a:avLst/>
        </a:prstGeom>
        <a:noFill/>
        <a:ln w="9525">
          <a:noFill/>
          <a:miter lim="800000"/>
          <a:headEnd/>
          <a:tailEnd/>
        </a:ln>
      </xdr:spPr>
    </xdr:pic>
    <xdr:clientData/>
  </xdr:twoCellAnchor>
  <xdr:twoCellAnchor editAs="oneCell">
    <xdr:from>
      <xdr:col>3</xdr:col>
      <xdr:colOff>47625</xdr:colOff>
      <xdr:row>29</xdr:row>
      <xdr:rowOff>0</xdr:rowOff>
    </xdr:from>
    <xdr:to>
      <xdr:col>3</xdr:col>
      <xdr:colOff>1257300</xdr:colOff>
      <xdr:row>29</xdr:row>
      <xdr:rowOff>1733550</xdr:rowOff>
    </xdr:to>
    <xdr:pic>
      <xdr:nvPicPr>
        <xdr:cNvPr id="26779" name="Рисунок 25" descr="169.jpg">
          <a:extLst>
            <a:ext uri="{FF2B5EF4-FFF2-40B4-BE49-F238E27FC236}">
              <a16:creationId xmlns="" xmlns:a16="http://schemas.microsoft.com/office/drawing/2014/main" id="{00000000-0008-0000-1900-00009B680000}"/>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34156650"/>
          <a:ext cx="1209675" cy="1733550"/>
        </a:xfrm>
        <a:prstGeom prst="rect">
          <a:avLst/>
        </a:prstGeom>
        <a:noFill/>
        <a:ln w="9525">
          <a:noFill/>
          <a:miter lim="800000"/>
          <a:headEnd/>
          <a:tailEnd/>
        </a:ln>
      </xdr:spPr>
    </xdr:pic>
    <xdr:clientData/>
  </xdr:twoCellAnchor>
  <xdr:twoCellAnchor editAs="oneCell">
    <xdr:from>
      <xdr:col>3</xdr:col>
      <xdr:colOff>47625</xdr:colOff>
      <xdr:row>29</xdr:row>
      <xdr:rowOff>47625</xdr:rowOff>
    </xdr:from>
    <xdr:to>
      <xdr:col>3</xdr:col>
      <xdr:colOff>1257300</xdr:colOff>
      <xdr:row>29</xdr:row>
      <xdr:rowOff>1866900</xdr:rowOff>
    </xdr:to>
    <xdr:pic>
      <xdr:nvPicPr>
        <xdr:cNvPr id="26780" name="Рисунок 26" descr="170.jpg">
          <a:extLst>
            <a:ext uri="{FF2B5EF4-FFF2-40B4-BE49-F238E27FC236}">
              <a16:creationId xmlns="" xmlns:a16="http://schemas.microsoft.com/office/drawing/2014/main" id="{00000000-0008-0000-1900-00009C68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34204275"/>
          <a:ext cx="1209675" cy="1819275"/>
        </a:xfrm>
        <a:prstGeom prst="rect">
          <a:avLst/>
        </a:prstGeom>
        <a:noFill/>
        <a:ln w="9525">
          <a:noFill/>
          <a:miter lim="800000"/>
          <a:headEnd/>
          <a:tailEnd/>
        </a:ln>
      </xdr:spPr>
    </xdr:pic>
    <xdr:clientData/>
  </xdr:twoCellAnchor>
  <xdr:twoCellAnchor editAs="oneCell">
    <xdr:from>
      <xdr:col>3</xdr:col>
      <xdr:colOff>47625</xdr:colOff>
      <xdr:row>30</xdr:row>
      <xdr:rowOff>47625</xdr:rowOff>
    </xdr:from>
    <xdr:to>
      <xdr:col>3</xdr:col>
      <xdr:colOff>1257300</xdr:colOff>
      <xdr:row>30</xdr:row>
      <xdr:rowOff>1123950</xdr:rowOff>
    </xdr:to>
    <xdr:pic>
      <xdr:nvPicPr>
        <xdr:cNvPr id="26781" name="Рисунок 27" descr="171.jpg">
          <a:extLst>
            <a:ext uri="{FF2B5EF4-FFF2-40B4-BE49-F238E27FC236}">
              <a16:creationId xmlns="" xmlns:a16="http://schemas.microsoft.com/office/drawing/2014/main" id="{00000000-0008-0000-1900-00009D680000}"/>
            </a:ext>
          </a:extLst>
        </xdr:cNvPr>
        <xdr:cNvPicPr>
          <a:picLocks noChangeAspect="1"/>
        </xdr:cNvPicPr>
      </xdr:nvPicPr>
      <xdr:blipFill>
        <a:blip xmlns:r="http://schemas.openxmlformats.org/officeDocument/2006/relationships" r:embed="rId12" cstate="print"/>
        <a:srcRect/>
        <a:stretch>
          <a:fillRect/>
        </a:stretch>
      </xdr:blipFill>
      <xdr:spPr bwMode="auto">
        <a:xfrm>
          <a:off x="3143250" y="36128325"/>
          <a:ext cx="1209675" cy="1076325"/>
        </a:xfrm>
        <a:prstGeom prst="rect">
          <a:avLst/>
        </a:prstGeom>
        <a:noFill/>
        <a:ln w="9525">
          <a:noFill/>
          <a:miter lim="800000"/>
          <a:headEnd/>
          <a:tailEnd/>
        </a:ln>
      </xdr:spPr>
    </xdr:pic>
    <xdr:clientData/>
  </xdr:twoCellAnchor>
  <xdr:twoCellAnchor editAs="oneCell">
    <xdr:from>
      <xdr:col>3</xdr:col>
      <xdr:colOff>47625</xdr:colOff>
      <xdr:row>35</xdr:row>
      <xdr:rowOff>47625</xdr:rowOff>
    </xdr:from>
    <xdr:to>
      <xdr:col>3</xdr:col>
      <xdr:colOff>1257300</xdr:colOff>
      <xdr:row>35</xdr:row>
      <xdr:rowOff>847725</xdr:rowOff>
    </xdr:to>
    <xdr:pic>
      <xdr:nvPicPr>
        <xdr:cNvPr id="26782" name="Рисунок 30" descr="174.jpg">
          <a:extLst>
            <a:ext uri="{FF2B5EF4-FFF2-40B4-BE49-F238E27FC236}">
              <a16:creationId xmlns="" xmlns:a16="http://schemas.microsoft.com/office/drawing/2014/main" id="{00000000-0008-0000-1900-00009E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43250" y="40566975"/>
          <a:ext cx="1209675" cy="800100"/>
        </a:xfrm>
        <a:prstGeom prst="rect">
          <a:avLst/>
        </a:prstGeom>
        <a:noFill/>
        <a:ln w="9525">
          <a:noFill/>
          <a:miter lim="800000"/>
          <a:headEnd/>
          <a:tailEnd/>
        </a:ln>
      </xdr:spPr>
    </xdr:pic>
    <xdr:clientData/>
  </xdr:twoCellAnchor>
  <xdr:twoCellAnchor editAs="oneCell">
    <xdr:from>
      <xdr:col>3</xdr:col>
      <xdr:colOff>38100</xdr:colOff>
      <xdr:row>37</xdr:row>
      <xdr:rowOff>47625</xdr:rowOff>
    </xdr:from>
    <xdr:to>
      <xdr:col>3</xdr:col>
      <xdr:colOff>1247775</xdr:colOff>
      <xdr:row>37</xdr:row>
      <xdr:rowOff>847725</xdr:rowOff>
    </xdr:to>
    <xdr:pic>
      <xdr:nvPicPr>
        <xdr:cNvPr id="26783" name="Рисунок 32" descr="174.jpg">
          <a:extLst>
            <a:ext uri="{FF2B5EF4-FFF2-40B4-BE49-F238E27FC236}">
              <a16:creationId xmlns="" xmlns:a16="http://schemas.microsoft.com/office/drawing/2014/main" id="{00000000-0008-0000-1900-00009F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33725" y="42405300"/>
          <a:ext cx="1209675" cy="800100"/>
        </a:xfrm>
        <a:prstGeom prst="rect">
          <a:avLst/>
        </a:prstGeom>
        <a:noFill/>
        <a:ln w="9525">
          <a:noFill/>
          <a:miter lim="800000"/>
          <a:headEnd/>
          <a:tailEnd/>
        </a:ln>
      </xdr:spPr>
    </xdr:pic>
    <xdr:clientData/>
  </xdr:twoCellAnchor>
  <xdr:twoCellAnchor editAs="oneCell">
    <xdr:from>
      <xdr:col>3</xdr:col>
      <xdr:colOff>38100</xdr:colOff>
      <xdr:row>39</xdr:row>
      <xdr:rowOff>47625</xdr:rowOff>
    </xdr:from>
    <xdr:to>
      <xdr:col>3</xdr:col>
      <xdr:colOff>1247775</xdr:colOff>
      <xdr:row>39</xdr:row>
      <xdr:rowOff>847725</xdr:rowOff>
    </xdr:to>
    <xdr:pic>
      <xdr:nvPicPr>
        <xdr:cNvPr id="26784" name="Рисунок 33" descr="175.jpg">
          <a:extLst>
            <a:ext uri="{FF2B5EF4-FFF2-40B4-BE49-F238E27FC236}">
              <a16:creationId xmlns="" xmlns:a16="http://schemas.microsoft.com/office/drawing/2014/main" id="{00000000-0008-0000-1900-0000A0680000}"/>
            </a:ext>
          </a:extLst>
        </xdr:cNvPr>
        <xdr:cNvPicPr>
          <a:picLocks noChangeAspect="1"/>
        </xdr:cNvPicPr>
      </xdr:nvPicPr>
      <xdr:blipFill>
        <a:blip xmlns:r="http://schemas.openxmlformats.org/officeDocument/2006/relationships" r:embed="rId14" cstate="print"/>
        <a:srcRect/>
        <a:stretch>
          <a:fillRect/>
        </a:stretch>
      </xdr:blipFill>
      <xdr:spPr bwMode="auto">
        <a:xfrm>
          <a:off x="3133725" y="44243625"/>
          <a:ext cx="1209675" cy="800100"/>
        </a:xfrm>
        <a:prstGeom prst="rect">
          <a:avLst/>
        </a:prstGeom>
        <a:noFill/>
        <a:ln w="9525">
          <a:noFill/>
          <a:miter lim="800000"/>
          <a:headEnd/>
          <a:tailEnd/>
        </a:ln>
      </xdr:spPr>
    </xdr:pic>
    <xdr:clientData/>
  </xdr:twoCellAnchor>
  <xdr:twoCellAnchor editAs="oneCell">
    <xdr:from>
      <xdr:col>3</xdr:col>
      <xdr:colOff>47625</xdr:colOff>
      <xdr:row>41</xdr:row>
      <xdr:rowOff>38100</xdr:rowOff>
    </xdr:from>
    <xdr:to>
      <xdr:col>3</xdr:col>
      <xdr:colOff>1257300</xdr:colOff>
      <xdr:row>41</xdr:row>
      <xdr:rowOff>876300</xdr:rowOff>
    </xdr:to>
    <xdr:pic>
      <xdr:nvPicPr>
        <xdr:cNvPr id="26785" name="Рисунок 34" descr="140.jpg">
          <a:extLst>
            <a:ext uri="{FF2B5EF4-FFF2-40B4-BE49-F238E27FC236}">
              <a16:creationId xmlns="" xmlns:a16="http://schemas.microsoft.com/office/drawing/2014/main" id="{00000000-0008-0000-1900-0000A1680000}"/>
            </a:ext>
          </a:extLst>
        </xdr:cNvPr>
        <xdr:cNvPicPr>
          <a:picLocks noChangeAspect="1"/>
        </xdr:cNvPicPr>
      </xdr:nvPicPr>
      <xdr:blipFill>
        <a:blip xmlns:r="http://schemas.openxmlformats.org/officeDocument/2006/relationships" r:embed="rId15" cstate="print"/>
        <a:srcRect/>
        <a:stretch>
          <a:fillRect/>
        </a:stretch>
      </xdr:blipFill>
      <xdr:spPr bwMode="auto">
        <a:xfrm>
          <a:off x="3143250" y="46081950"/>
          <a:ext cx="1209675" cy="838200"/>
        </a:xfrm>
        <a:prstGeom prst="rect">
          <a:avLst/>
        </a:prstGeom>
        <a:noFill/>
        <a:ln w="9525">
          <a:noFill/>
          <a:miter lim="800000"/>
          <a:headEnd/>
          <a:tailEnd/>
        </a:ln>
      </xdr:spPr>
    </xdr:pic>
    <xdr:clientData/>
  </xdr:twoCellAnchor>
  <xdr:twoCellAnchor editAs="oneCell">
    <xdr:from>
      <xdr:col>3</xdr:col>
      <xdr:colOff>47625</xdr:colOff>
      <xdr:row>42</xdr:row>
      <xdr:rowOff>47625</xdr:rowOff>
    </xdr:from>
    <xdr:to>
      <xdr:col>3</xdr:col>
      <xdr:colOff>1257300</xdr:colOff>
      <xdr:row>42</xdr:row>
      <xdr:rowOff>885825</xdr:rowOff>
    </xdr:to>
    <xdr:pic>
      <xdr:nvPicPr>
        <xdr:cNvPr id="26786" name="Рисунок 35" descr="139.jpg">
          <a:extLst>
            <a:ext uri="{FF2B5EF4-FFF2-40B4-BE49-F238E27FC236}">
              <a16:creationId xmlns="" xmlns:a16="http://schemas.microsoft.com/office/drawing/2014/main" id="{00000000-0008-0000-1900-0000A2680000}"/>
            </a:ext>
          </a:extLst>
        </xdr:cNvPr>
        <xdr:cNvPicPr>
          <a:picLocks noChangeAspect="1"/>
        </xdr:cNvPicPr>
      </xdr:nvPicPr>
      <xdr:blipFill>
        <a:blip xmlns:r="http://schemas.openxmlformats.org/officeDocument/2006/relationships" r:embed="rId16" cstate="print"/>
        <a:srcRect/>
        <a:stretch>
          <a:fillRect/>
        </a:stretch>
      </xdr:blipFill>
      <xdr:spPr bwMode="auto">
        <a:xfrm>
          <a:off x="3143250" y="47063025"/>
          <a:ext cx="1209675" cy="838200"/>
        </a:xfrm>
        <a:prstGeom prst="rect">
          <a:avLst/>
        </a:prstGeom>
        <a:noFill/>
        <a:ln w="9525">
          <a:noFill/>
          <a:miter lim="800000"/>
          <a:headEnd/>
          <a:tailEnd/>
        </a:ln>
      </xdr:spPr>
    </xdr:pic>
    <xdr:clientData/>
  </xdr:twoCellAnchor>
  <xdr:twoCellAnchor editAs="oneCell">
    <xdr:from>
      <xdr:col>3</xdr:col>
      <xdr:colOff>47625</xdr:colOff>
      <xdr:row>32</xdr:row>
      <xdr:rowOff>57150</xdr:rowOff>
    </xdr:from>
    <xdr:to>
      <xdr:col>3</xdr:col>
      <xdr:colOff>1257300</xdr:colOff>
      <xdr:row>32</xdr:row>
      <xdr:rowOff>857250</xdr:rowOff>
    </xdr:to>
    <xdr:pic>
      <xdr:nvPicPr>
        <xdr:cNvPr id="26787" name="Рисунок 31" descr="174.jpg">
          <a:extLst>
            <a:ext uri="{FF2B5EF4-FFF2-40B4-BE49-F238E27FC236}">
              <a16:creationId xmlns="" xmlns:a16="http://schemas.microsoft.com/office/drawing/2014/main" id="{00000000-0008-0000-1900-0000A3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43250" y="37785675"/>
          <a:ext cx="1209675" cy="800100"/>
        </a:xfrm>
        <a:prstGeom prst="rect">
          <a:avLst/>
        </a:prstGeom>
        <a:noFill/>
        <a:ln w="9525">
          <a:noFill/>
          <a:miter lim="800000"/>
          <a:headEnd/>
          <a:tailEnd/>
        </a:ln>
      </xdr:spPr>
    </xdr:pic>
    <xdr:clientData/>
  </xdr:twoCellAnchor>
  <xdr:twoCellAnchor editAs="oneCell">
    <xdr:from>
      <xdr:col>3</xdr:col>
      <xdr:colOff>47625</xdr:colOff>
      <xdr:row>34</xdr:row>
      <xdr:rowOff>57150</xdr:rowOff>
    </xdr:from>
    <xdr:to>
      <xdr:col>3</xdr:col>
      <xdr:colOff>1257300</xdr:colOff>
      <xdr:row>34</xdr:row>
      <xdr:rowOff>857250</xdr:rowOff>
    </xdr:to>
    <xdr:pic>
      <xdr:nvPicPr>
        <xdr:cNvPr id="26788" name="Рисунок 31" descr="174.jpg">
          <a:extLst>
            <a:ext uri="{FF2B5EF4-FFF2-40B4-BE49-F238E27FC236}">
              <a16:creationId xmlns="" xmlns:a16="http://schemas.microsoft.com/office/drawing/2014/main" id="{00000000-0008-0000-1900-0000A4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43250" y="39633525"/>
          <a:ext cx="1209675" cy="800100"/>
        </a:xfrm>
        <a:prstGeom prst="rect">
          <a:avLst/>
        </a:prstGeom>
        <a:noFill/>
        <a:ln w="9525">
          <a:noFill/>
          <a:miter lim="800000"/>
          <a:headEnd/>
          <a:tailEnd/>
        </a:ln>
      </xdr:spPr>
    </xdr:pic>
    <xdr:clientData/>
  </xdr:twoCellAnchor>
  <xdr:twoCellAnchor editAs="oneCell">
    <xdr:from>
      <xdr:col>3</xdr:col>
      <xdr:colOff>38100</xdr:colOff>
      <xdr:row>36</xdr:row>
      <xdr:rowOff>47625</xdr:rowOff>
    </xdr:from>
    <xdr:to>
      <xdr:col>3</xdr:col>
      <xdr:colOff>1247775</xdr:colOff>
      <xdr:row>36</xdr:row>
      <xdr:rowOff>847725</xdr:rowOff>
    </xdr:to>
    <xdr:pic>
      <xdr:nvPicPr>
        <xdr:cNvPr id="26789" name="Рисунок 33" descr="175.jpg">
          <a:extLst>
            <a:ext uri="{FF2B5EF4-FFF2-40B4-BE49-F238E27FC236}">
              <a16:creationId xmlns="" xmlns:a16="http://schemas.microsoft.com/office/drawing/2014/main" id="{00000000-0008-0000-1900-0000A5680000}"/>
            </a:ext>
          </a:extLst>
        </xdr:cNvPr>
        <xdr:cNvPicPr>
          <a:picLocks noChangeAspect="1"/>
        </xdr:cNvPicPr>
      </xdr:nvPicPr>
      <xdr:blipFill>
        <a:blip xmlns:r="http://schemas.openxmlformats.org/officeDocument/2006/relationships" r:embed="rId14" cstate="print"/>
        <a:srcRect/>
        <a:stretch>
          <a:fillRect/>
        </a:stretch>
      </xdr:blipFill>
      <xdr:spPr bwMode="auto">
        <a:xfrm>
          <a:off x="3133725" y="41481375"/>
          <a:ext cx="1209675" cy="800100"/>
        </a:xfrm>
        <a:prstGeom prst="rect">
          <a:avLst/>
        </a:prstGeom>
        <a:noFill/>
        <a:ln w="9525">
          <a:noFill/>
          <a:miter lim="800000"/>
          <a:headEnd/>
          <a:tailEnd/>
        </a:ln>
      </xdr:spPr>
    </xdr:pic>
    <xdr:clientData/>
  </xdr:twoCellAnchor>
  <xdr:twoCellAnchor editAs="oneCell">
    <xdr:from>
      <xdr:col>3</xdr:col>
      <xdr:colOff>57150</xdr:colOff>
      <xdr:row>5</xdr:row>
      <xdr:rowOff>28575</xdr:rowOff>
    </xdr:from>
    <xdr:to>
      <xdr:col>3</xdr:col>
      <xdr:colOff>1285875</xdr:colOff>
      <xdr:row>5</xdr:row>
      <xdr:rowOff>847725</xdr:rowOff>
    </xdr:to>
    <xdr:pic>
      <xdr:nvPicPr>
        <xdr:cNvPr id="26790" name="Рисунок 36" descr="028.gif">
          <a:extLst>
            <a:ext uri="{FF2B5EF4-FFF2-40B4-BE49-F238E27FC236}">
              <a16:creationId xmlns="" xmlns:a16="http://schemas.microsoft.com/office/drawing/2014/main" id="{00000000-0008-0000-1900-0000A6680000}"/>
            </a:ext>
          </a:extLst>
        </xdr:cNvPr>
        <xdr:cNvPicPr>
          <a:picLocks noChangeAspect="1"/>
        </xdr:cNvPicPr>
      </xdr:nvPicPr>
      <xdr:blipFill>
        <a:blip xmlns:r="http://schemas.openxmlformats.org/officeDocument/2006/relationships" r:embed="rId17" cstate="print"/>
        <a:srcRect/>
        <a:stretch>
          <a:fillRect/>
        </a:stretch>
      </xdr:blipFill>
      <xdr:spPr bwMode="auto">
        <a:xfrm>
          <a:off x="3152775" y="1724025"/>
          <a:ext cx="1228725" cy="819150"/>
        </a:xfrm>
        <a:prstGeom prst="rect">
          <a:avLst/>
        </a:prstGeom>
        <a:noFill/>
        <a:ln w="9525">
          <a:noFill/>
          <a:miter lim="800000"/>
          <a:headEnd/>
          <a:tailEnd/>
        </a:ln>
      </xdr:spPr>
    </xdr:pic>
    <xdr:clientData/>
  </xdr:twoCellAnchor>
  <xdr:twoCellAnchor editAs="oneCell">
    <xdr:from>
      <xdr:col>3</xdr:col>
      <xdr:colOff>57150</xdr:colOff>
      <xdr:row>6</xdr:row>
      <xdr:rowOff>28575</xdr:rowOff>
    </xdr:from>
    <xdr:to>
      <xdr:col>3</xdr:col>
      <xdr:colOff>1285875</xdr:colOff>
      <xdr:row>6</xdr:row>
      <xdr:rowOff>847725</xdr:rowOff>
    </xdr:to>
    <xdr:pic>
      <xdr:nvPicPr>
        <xdr:cNvPr id="26791" name="Рисунок 37" descr="029.gif">
          <a:extLst>
            <a:ext uri="{FF2B5EF4-FFF2-40B4-BE49-F238E27FC236}">
              <a16:creationId xmlns="" xmlns:a16="http://schemas.microsoft.com/office/drawing/2014/main" id="{00000000-0008-0000-1900-0000A7680000}"/>
            </a:ext>
          </a:extLst>
        </xdr:cNvPr>
        <xdr:cNvPicPr>
          <a:picLocks noChangeAspect="1"/>
        </xdr:cNvPicPr>
      </xdr:nvPicPr>
      <xdr:blipFill>
        <a:blip xmlns:r="http://schemas.openxmlformats.org/officeDocument/2006/relationships" r:embed="rId18" cstate="print"/>
        <a:srcRect/>
        <a:stretch>
          <a:fillRect/>
        </a:stretch>
      </xdr:blipFill>
      <xdr:spPr bwMode="auto">
        <a:xfrm>
          <a:off x="3152775" y="3009900"/>
          <a:ext cx="1228725" cy="819150"/>
        </a:xfrm>
        <a:prstGeom prst="rect">
          <a:avLst/>
        </a:prstGeom>
        <a:noFill/>
        <a:ln w="9525">
          <a:noFill/>
          <a:miter lim="800000"/>
          <a:headEnd/>
          <a:tailEnd/>
        </a:ln>
      </xdr:spPr>
    </xdr:pic>
    <xdr:clientData/>
  </xdr:twoCellAnchor>
  <xdr:twoCellAnchor editAs="oneCell">
    <xdr:from>
      <xdr:col>3</xdr:col>
      <xdr:colOff>66675</xdr:colOff>
      <xdr:row>13</xdr:row>
      <xdr:rowOff>57150</xdr:rowOff>
    </xdr:from>
    <xdr:to>
      <xdr:col>3</xdr:col>
      <xdr:colOff>1276350</xdr:colOff>
      <xdr:row>13</xdr:row>
      <xdr:rowOff>1876425</xdr:rowOff>
    </xdr:to>
    <xdr:pic>
      <xdr:nvPicPr>
        <xdr:cNvPr id="26793" name="Рисунок 7" descr="159.jpg">
          <a:extLst>
            <a:ext uri="{FF2B5EF4-FFF2-40B4-BE49-F238E27FC236}">
              <a16:creationId xmlns="" xmlns:a16="http://schemas.microsoft.com/office/drawing/2014/main" id="{00000000-0008-0000-1900-0000A9680000}"/>
            </a:ext>
          </a:extLst>
        </xdr:cNvPr>
        <xdr:cNvPicPr>
          <a:picLocks noChangeAspect="1"/>
        </xdr:cNvPicPr>
      </xdr:nvPicPr>
      <xdr:blipFill>
        <a:blip xmlns:r="http://schemas.openxmlformats.org/officeDocument/2006/relationships" r:embed="rId2" cstate="print"/>
        <a:srcRect/>
        <a:stretch>
          <a:fillRect/>
        </a:stretch>
      </xdr:blipFill>
      <xdr:spPr bwMode="auto">
        <a:xfrm>
          <a:off x="3162300" y="9801225"/>
          <a:ext cx="1209675" cy="1819275"/>
        </a:xfrm>
        <a:prstGeom prst="rect">
          <a:avLst/>
        </a:prstGeom>
        <a:noFill/>
        <a:ln w="9525">
          <a:noFill/>
          <a:miter lim="800000"/>
          <a:headEnd/>
          <a:tailEnd/>
        </a:ln>
      </xdr:spPr>
    </xdr:pic>
    <xdr:clientData/>
  </xdr:twoCellAnchor>
  <xdr:twoCellAnchor editAs="oneCell">
    <xdr:from>
      <xdr:col>3</xdr:col>
      <xdr:colOff>47625</xdr:colOff>
      <xdr:row>33</xdr:row>
      <xdr:rowOff>57150</xdr:rowOff>
    </xdr:from>
    <xdr:to>
      <xdr:col>3</xdr:col>
      <xdr:colOff>1257300</xdr:colOff>
      <xdr:row>33</xdr:row>
      <xdr:rowOff>857250</xdr:rowOff>
    </xdr:to>
    <xdr:pic>
      <xdr:nvPicPr>
        <xdr:cNvPr id="26794" name="Рисунок 31" descr="174.jpg">
          <a:extLst>
            <a:ext uri="{FF2B5EF4-FFF2-40B4-BE49-F238E27FC236}">
              <a16:creationId xmlns="" xmlns:a16="http://schemas.microsoft.com/office/drawing/2014/main" id="{00000000-0008-0000-1900-0000AA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43250" y="38719125"/>
          <a:ext cx="1209675" cy="800100"/>
        </a:xfrm>
        <a:prstGeom prst="rect">
          <a:avLst/>
        </a:prstGeom>
        <a:noFill/>
        <a:ln w="9525">
          <a:noFill/>
          <a:miter lim="800000"/>
          <a:headEnd/>
          <a:tailEnd/>
        </a:ln>
      </xdr:spPr>
    </xdr:pic>
    <xdr:clientData/>
  </xdr:twoCellAnchor>
  <xdr:twoCellAnchor editAs="oneCell">
    <xdr:from>
      <xdr:col>3</xdr:col>
      <xdr:colOff>38100</xdr:colOff>
      <xdr:row>38</xdr:row>
      <xdr:rowOff>47625</xdr:rowOff>
    </xdr:from>
    <xdr:to>
      <xdr:col>3</xdr:col>
      <xdr:colOff>1247775</xdr:colOff>
      <xdr:row>38</xdr:row>
      <xdr:rowOff>847725</xdr:rowOff>
    </xdr:to>
    <xdr:pic>
      <xdr:nvPicPr>
        <xdr:cNvPr id="26795" name="Рисунок 32" descr="174.jpg">
          <a:extLst>
            <a:ext uri="{FF2B5EF4-FFF2-40B4-BE49-F238E27FC236}">
              <a16:creationId xmlns="" xmlns:a16="http://schemas.microsoft.com/office/drawing/2014/main" id="{00000000-0008-0000-1900-0000AB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33725" y="43319700"/>
          <a:ext cx="1209675" cy="800100"/>
        </a:xfrm>
        <a:prstGeom prst="rect">
          <a:avLst/>
        </a:prstGeom>
        <a:noFill/>
        <a:ln w="9525">
          <a:noFill/>
          <a:miter lim="800000"/>
          <a:headEnd/>
          <a:tailEnd/>
        </a:ln>
      </xdr:spPr>
    </xdr:pic>
    <xdr:clientData/>
  </xdr:twoCellAnchor>
  <xdr:twoCellAnchor editAs="oneCell">
    <xdr:from>
      <xdr:col>3</xdr:col>
      <xdr:colOff>38100</xdr:colOff>
      <xdr:row>40</xdr:row>
      <xdr:rowOff>47625</xdr:rowOff>
    </xdr:from>
    <xdr:to>
      <xdr:col>3</xdr:col>
      <xdr:colOff>1247775</xdr:colOff>
      <xdr:row>40</xdr:row>
      <xdr:rowOff>847725</xdr:rowOff>
    </xdr:to>
    <xdr:pic>
      <xdr:nvPicPr>
        <xdr:cNvPr id="26796" name="Рисунок 33" descr="175.jpg">
          <a:extLst>
            <a:ext uri="{FF2B5EF4-FFF2-40B4-BE49-F238E27FC236}">
              <a16:creationId xmlns="" xmlns:a16="http://schemas.microsoft.com/office/drawing/2014/main" id="{00000000-0008-0000-1900-0000AC680000}"/>
            </a:ext>
          </a:extLst>
        </xdr:cNvPr>
        <xdr:cNvPicPr>
          <a:picLocks noChangeAspect="1"/>
        </xdr:cNvPicPr>
      </xdr:nvPicPr>
      <xdr:blipFill>
        <a:blip xmlns:r="http://schemas.openxmlformats.org/officeDocument/2006/relationships" r:embed="rId14" cstate="print"/>
        <a:srcRect/>
        <a:stretch>
          <a:fillRect/>
        </a:stretch>
      </xdr:blipFill>
      <xdr:spPr bwMode="auto">
        <a:xfrm>
          <a:off x="3133725" y="45167550"/>
          <a:ext cx="1209675" cy="800100"/>
        </a:xfrm>
        <a:prstGeom prst="rect">
          <a:avLst/>
        </a:prstGeom>
        <a:noFill/>
        <a:ln w="9525">
          <a:noFill/>
          <a:miter lim="800000"/>
          <a:headEnd/>
          <a:tailEnd/>
        </a:ln>
      </xdr:spPr>
    </xdr:pic>
    <xdr:clientData/>
  </xdr:twoCellAnchor>
  <xdr:twoCellAnchor editAs="oneCell">
    <xdr:from>
      <xdr:col>3</xdr:col>
      <xdr:colOff>142875</xdr:colOff>
      <xdr:row>23</xdr:row>
      <xdr:rowOff>38100</xdr:rowOff>
    </xdr:from>
    <xdr:to>
      <xdr:col>3</xdr:col>
      <xdr:colOff>1162050</xdr:colOff>
      <xdr:row>24</xdr:row>
      <xdr:rowOff>1171575</xdr:rowOff>
    </xdr:to>
    <xdr:pic>
      <xdr:nvPicPr>
        <xdr:cNvPr id="26798" name="Picture 14">
          <a:extLst>
            <a:ext uri="{FF2B5EF4-FFF2-40B4-BE49-F238E27FC236}">
              <a16:creationId xmlns="" xmlns:a16="http://schemas.microsoft.com/office/drawing/2014/main" id="{00000000-0008-0000-1900-0000AE68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3238500" y="26269950"/>
          <a:ext cx="1019175" cy="2190750"/>
        </a:xfrm>
        <a:prstGeom prst="rect">
          <a:avLst/>
        </a:prstGeom>
        <a:noFill/>
        <a:ln w="1">
          <a:noFill/>
          <a:miter lim="800000"/>
          <a:headEnd/>
          <a:tailEnd/>
        </a:ln>
      </xdr:spPr>
    </xdr:pic>
    <xdr:clientData/>
  </xdr:twoCellAnchor>
  <xdr:twoCellAnchor editAs="oneCell">
    <xdr:from>
      <xdr:col>3</xdr:col>
      <xdr:colOff>19050</xdr:colOff>
      <xdr:row>25</xdr:row>
      <xdr:rowOff>47625</xdr:rowOff>
    </xdr:from>
    <xdr:to>
      <xdr:col>3</xdr:col>
      <xdr:colOff>1276350</xdr:colOff>
      <xdr:row>26</xdr:row>
      <xdr:rowOff>1038225</xdr:rowOff>
    </xdr:to>
    <xdr:pic>
      <xdr:nvPicPr>
        <xdr:cNvPr id="26799" name="Picture 15">
          <a:extLst>
            <a:ext uri="{FF2B5EF4-FFF2-40B4-BE49-F238E27FC236}">
              <a16:creationId xmlns="" xmlns:a16="http://schemas.microsoft.com/office/drawing/2014/main" id="{00000000-0008-0000-1900-0000AF68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3114675" y="28746450"/>
          <a:ext cx="1257300" cy="1981200"/>
        </a:xfrm>
        <a:prstGeom prst="rect">
          <a:avLst/>
        </a:prstGeom>
        <a:noFill/>
        <a:ln w="1">
          <a:noFill/>
          <a:miter lim="800000"/>
          <a:headEnd/>
          <a:tailEnd/>
        </a:ln>
      </xdr:spPr>
    </xdr:pic>
    <xdr:clientData/>
  </xdr:twoCellAnchor>
  <xdr:twoCellAnchor editAs="oneCell">
    <xdr:from>
      <xdr:col>3</xdr:col>
      <xdr:colOff>19050</xdr:colOff>
      <xdr:row>7</xdr:row>
      <xdr:rowOff>28575</xdr:rowOff>
    </xdr:from>
    <xdr:to>
      <xdr:col>3</xdr:col>
      <xdr:colOff>1323975</xdr:colOff>
      <xdr:row>7</xdr:row>
      <xdr:rowOff>895350</xdr:rowOff>
    </xdr:to>
    <xdr:pic>
      <xdr:nvPicPr>
        <xdr:cNvPr id="26800" name="Рисунок 38" descr="&amp;Ncy;&amp;acy;&amp;kcy;&amp;lcy;&amp;acy;&amp;dcy;&amp;ncy;&amp;ocy;&amp;jcy; &amp;scy;&amp;vcy;&amp;iecy;&amp;tcy;&amp;ocy;&amp;dcy;&amp;icy;&amp;ocy;&amp;dcy;&amp;ncy;&amp;ycy;&amp;jcy; &amp;scy;&amp;vcy;&amp;iecy;&amp;tcy;&amp;icy;&amp;lcy;&amp;softcy;&amp;ncy;&amp;icy;&amp;kcy; &amp;kcy;&amp;rcy;&amp;ucy;&amp;gcy;&amp;lcy;&amp;ocy;&amp;jcy; &amp;fcy;&amp;ocy;&amp;rcy;&amp;mcy;&amp;ycy; ⌀ 410 &amp;mcy;, &amp;rcy;&amp;ocy;&amp;vcy;&amp;ncy;&amp;ycy;&amp;jcy; &amp;bcy;&amp;iecy;&amp;lcy;&amp;ycy;&amp;jcy;">
          <a:extLst>
            <a:ext uri="{FF2B5EF4-FFF2-40B4-BE49-F238E27FC236}">
              <a16:creationId xmlns="" xmlns:a16="http://schemas.microsoft.com/office/drawing/2014/main" id="{00000000-0008-0000-1900-0000B068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3114675" y="3914775"/>
          <a:ext cx="1304925" cy="866775"/>
        </a:xfrm>
        <a:prstGeom prst="rect">
          <a:avLst/>
        </a:prstGeom>
        <a:noFill/>
        <a:ln w="9525">
          <a:noFill/>
          <a:miter lim="800000"/>
          <a:headEnd/>
          <a:tailEnd/>
        </a:ln>
      </xdr:spPr>
    </xdr:pic>
    <xdr:clientData/>
  </xdr:twoCellAnchor>
  <xdr:twoCellAnchor editAs="oneCell">
    <xdr:from>
      <xdr:col>3</xdr:col>
      <xdr:colOff>19050</xdr:colOff>
      <xdr:row>8</xdr:row>
      <xdr:rowOff>47625</xdr:rowOff>
    </xdr:from>
    <xdr:to>
      <xdr:col>3</xdr:col>
      <xdr:colOff>1323975</xdr:colOff>
      <xdr:row>8</xdr:row>
      <xdr:rowOff>914400</xdr:rowOff>
    </xdr:to>
    <xdr:pic>
      <xdr:nvPicPr>
        <xdr:cNvPr id="26801" name="Рисунок 39" descr="&amp;Ncy;&amp;acy;&amp;kcy;&amp;lcy;&amp;acy;&amp;dcy;&amp;ncy;&amp;ocy;&amp;jcy; &amp;scy;&amp;vcy;&amp;iecy;&amp;tcy;&amp;ocy;&amp;dcy;&amp;icy;&amp;ocy;&amp;dcy;&amp;ncy;&amp;ycy;&amp;jcy; &amp;scy;&amp;vcy;&amp;iecy;&amp;tcy;&amp;icy;&amp;lcy;&amp;softcy;&amp;ncy;&amp;icy;&amp;kcy; &amp;kcy;&amp;rcy;&amp;ucy;&amp;gcy;&amp;lcy;&amp;ocy;&amp;jcy; &amp;fcy;&amp;ocy;&amp;rcy;&amp;mcy;&amp;ycy; ⌀ 410 &amp;mcy;, &amp;rcy;&amp;ocy;&amp;vcy;&amp;ncy;&amp;ycy;&amp;jcy; &amp;bcy;&amp;iecy;&amp;lcy;&amp;ycy;&amp;jcy;">
          <a:extLst>
            <a:ext uri="{FF2B5EF4-FFF2-40B4-BE49-F238E27FC236}">
              <a16:creationId xmlns="" xmlns:a16="http://schemas.microsoft.com/office/drawing/2014/main" id="{00000000-0008-0000-1900-0000B168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114675" y="4886325"/>
          <a:ext cx="1304925" cy="866775"/>
        </a:xfrm>
        <a:prstGeom prst="rect">
          <a:avLst/>
        </a:prstGeom>
        <a:noFill/>
        <a:ln w="9525">
          <a:noFill/>
          <a:miter lim="800000"/>
          <a:headEnd/>
          <a:tailEnd/>
        </a:ln>
      </xdr:spPr>
    </xdr:pic>
    <xdr:clientData/>
  </xdr:twoCellAnchor>
  <xdr:twoCellAnchor editAs="oneCell">
    <xdr:from>
      <xdr:col>3</xdr:col>
      <xdr:colOff>28575</xdr:colOff>
      <xdr:row>18</xdr:row>
      <xdr:rowOff>409575</xdr:rowOff>
    </xdr:from>
    <xdr:to>
      <xdr:col>3</xdr:col>
      <xdr:colOff>1333500</xdr:colOff>
      <xdr:row>18</xdr:row>
      <xdr:rowOff>1276350</xdr:rowOff>
    </xdr:to>
    <xdr:pic>
      <xdr:nvPicPr>
        <xdr:cNvPr id="26802" name="Рисунок 41" descr="&amp;Vcy;&amp;lcy;&amp;acy;&amp;gcy;&amp;ocy;&amp;zcy;&amp;acy;&amp;shchcy;&amp;icy;&amp;shchcy;&amp;iocy;&amp;ncy;&amp;ncy;&amp;ycy;&amp;jcy; &amp;ncy;&amp;acy;&amp;scy;&amp;tcy;&amp;iecy;&amp;ncy;&amp;ncy;&amp;ycy;&amp;jcy; &amp;scy;&amp;vcy;&amp;iecy;&amp;tcy;&amp;ocy;&amp;dcy;&amp;icy;&amp;ocy;&amp;dcy;&amp;ncy;&amp;ycy;&amp;jcy; &amp;scy;&amp;vcy;&amp;iecy;&amp;tcy;&amp;icy;&amp;lcy;&amp;softcy;&amp;ncy;&amp;icy;&amp;kcy; &amp;kcy;&amp;ucy;&amp;bcy;&amp;icy;&amp;chcy;&amp;iecy;&amp;scy;&amp;kcy;&amp;ocy;&amp;jcy; &amp;fcy;&amp;ocy;&amp;rcy;&amp;mcy;&amp;ycy; 12 &amp;Vcy;&amp;acy;&amp;tcy;&amp;tcy;, &amp;tcy;&amp;iocy;&amp;pcy;&amp;lcy;&amp;ycy;&amp;jcy; &amp;bcy;&amp;iecy;&amp;lcy;&amp;ycy;&amp;jcy;">
          <a:extLst>
            <a:ext uri="{FF2B5EF4-FFF2-40B4-BE49-F238E27FC236}">
              <a16:creationId xmlns="" xmlns:a16="http://schemas.microsoft.com/office/drawing/2014/main" id="{00000000-0008-0000-1900-0000B268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3124200" y="18345150"/>
          <a:ext cx="1304925" cy="866775"/>
        </a:xfrm>
        <a:prstGeom prst="rect">
          <a:avLst/>
        </a:prstGeom>
        <a:noFill/>
        <a:ln w="9525">
          <a:noFill/>
          <a:miter lim="800000"/>
          <a:headEnd/>
          <a:tailEnd/>
        </a:ln>
      </xdr:spPr>
    </xdr:pic>
    <xdr:clientData/>
  </xdr:twoCellAnchor>
  <xdr:twoCellAnchor editAs="oneCell">
    <xdr:from>
      <xdr:col>3</xdr:col>
      <xdr:colOff>28575</xdr:colOff>
      <xdr:row>19</xdr:row>
      <xdr:rowOff>295275</xdr:rowOff>
    </xdr:from>
    <xdr:to>
      <xdr:col>3</xdr:col>
      <xdr:colOff>1333500</xdr:colOff>
      <xdr:row>19</xdr:row>
      <xdr:rowOff>1162050</xdr:rowOff>
    </xdr:to>
    <xdr:pic>
      <xdr:nvPicPr>
        <xdr:cNvPr id="26803" name="Рисунок 42" descr="&amp;Vcy;&amp;lcy;&amp;acy;&amp;gcy;&amp;ocy;&amp;zcy;&amp;acy;&amp;shchcy;&amp;icy;&amp;shchcy;&amp;iocy;&amp;ncy;&amp;ncy;&amp;ycy;&amp;jcy; &amp;ncy;&amp;acy;&amp;scy;&amp;tcy;&amp;iecy;&amp;ncy;&amp;ncy;&amp;ycy;&amp;jcy; &amp;scy;&amp;vcy;&amp;iecy;&amp;tcy;&amp;ocy;&amp;dcy;&amp;icy;&amp;ocy;&amp;dcy;&amp;ncy;&amp;ycy;&amp;jcy; &amp;scy;&amp;vcy;&amp;iecy;&amp;tcy;&amp;icy;&amp;lcy;&amp;softcy;&amp;ncy;&amp;icy;&amp;kcy; &amp;kcy;&amp;ucy;&amp;bcy;&amp;icy;&amp;chcy;&amp;iecy;&amp;scy;&amp;kcy;&amp;ocy;&amp;jcy; &amp;fcy;&amp;ocy;&amp;rcy;&amp;mcy;&amp;ycy; 12 &amp;Vcy;&amp;acy;&amp;tcy;&amp;tcy;, &amp;zhcy;&amp;iocy;&amp;lcy;&amp;tcy;&amp;ycy;&amp;jcy;">
          <a:extLst>
            <a:ext uri="{FF2B5EF4-FFF2-40B4-BE49-F238E27FC236}">
              <a16:creationId xmlns="" xmlns:a16="http://schemas.microsoft.com/office/drawing/2014/main" id="{00000000-0008-0000-1900-0000B368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3124200" y="19926300"/>
          <a:ext cx="1304925" cy="866775"/>
        </a:xfrm>
        <a:prstGeom prst="rect">
          <a:avLst/>
        </a:prstGeom>
        <a:noFill/>
        <a:ln w="9525">
          <a:noFill/>
          <a:miter lim="800000"/>
          <a:headEnd/>
          <a:tailEnd/>
        </a:ln>
      </xdr:spPr>
    </xdr:pic>
    <xdr:clientData/>
  </xdr:twoCellAnchor>
  <xdr:twoCellAnchor editAs="oneCell">
    <xdr:from>
      <xdr:col>3</xdr:col>
      <xdr:colOff>190500</xdr:colOff>
      <xdr:row>16</xdr:row>
      <xdr:rowOff>247650</xdr:rowOff>
    </xdr:from>
    <xdr:to>
      <xdr:col>3</xdr:col>
      <xdr:colOff>1247775</xdr:colOff>
      <xdr:row>16</xdr:row>
      <xdr:rowOff>1104900</xdr:rowOff>
    </xdr:to>
    <xdr:pic>
      <xdr:nvPicPr>
        <xdr:cNvPr id="26804" name="Picture 511">
          <a:extLst>
            <a:ext uri="{FF2B5EF4-FFF2-40B4-BE49-F238E27FC236}">
              <a16:creationId xmlns="" xmlns:a16="http://schemas.microsoft.com/office/drawing/2014/main" id="{00000000-0008-0000-1900-0000B468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3286125" y="14954250"/>
          <a:ext cx="1057275" cy="857250"/>
        </a:xfrm>
        <a:prstGeom prst="rect">
          <a:avLst/>
        </a:prstGeom>
        <a:noFill/>
        <a:ln w="1">
          <a:noFill/>
          <a:miter lim="800000"/>
          <a:headEnd/>
          <a:tailEnd/>
        </a:ln>
      </xdr:spPr>
    </xdr:pic>
    <xdr:clientData/>
  </xdr:twoCellAnchor>
  <xdr:twoCellAnchor editAs="oneCell">
    <xdr:from>
      <xdr:col>3</xdr:col>
      <xdr:colOff>95250</xdr:colOff>
      <xdr:row>11</xdr:row>
      <xdr:rowOff>28575</xdr:rowOff>
    </xdr:from>
    <xdr:to>
      <xdr:col>3</xdr:col>
      <xdr:colOff>1304925</xdr:colOff>
      <xdr:row>11</xdr:row>
      <xdr:rowOff>1476375</xdr:rowOff>
    </xdr:to>
    <xdr:pic>
      <xdr:nvPicPr>
        <xdr:cNvPr id="35" name="Рисунок 6" descr="158.jpg">
          <a:extLst>
            <a:ext uri="{FF2B5EF4-FFF2-40B4-BE49-F238E27FC236}">
              <a16:creationId xmlns="" xmlns:a16="http://schemas.microsoft.com/office/drawing/2014/main" id="{00000000-0008-0000-1900-000091680000}"/>
            </a:ext>
          </a:extLst>
        </xdr:cNvPr>
        <xdr:cNvPicPr>
          <a:picLocks noChangeAspect="1"/>
        </xdr:cNvPicPr>
      </xdr:nvPicPr>
      <xdr:blipFill>
        <a:blip xmlns:r="http://schemas.openxmlformats.org/officeDocument/2006/relationships" r:embed="rId1" cstate="print"/>
        <a:srcRect/>
        <a:stretch>
          <a:fillRect/>
        </a:stretch>
      </xdr:blipFill>
      <xdr:spPr bwMode="auto">
        <a:xfrm>
          <a:off x="3190875" y="7867650"/>
          <a:ext cx="1209675" cy="144780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66675</xdr:colOff>
      <xdr:row>5</xdr:row>
      <xdr:rowOff>66675</xdr:rowOff>
    </xdr:from>
    <xdr:to>
      <xdr:col>3</xdr:col>
      <xdr:colOff>1276350</xdr:colOff>
      <xdr:row>5</xdr:row>
      <xdr:rowOff>952500</xdr:rowOff>
    </xdr:to>
    <xdr:pic>
      <xdr:nvPicPr>
        <xdr:cNvPr id="27681" name="Рисунок 1" descr="176.jpg">
          <a:extLst>
            <a:ext uri="{FF2B5EF4-FFF2-40B4-BE49-F238E27FC236}">
              <a16:creationId xmlns="" xmlns:a16="http://schemas.microsoft.com/office/drawing/2014/main" id="{00000000-0008-0000-1A00-0000216C0000}"/>
            </a:ext>
          </a:extLst>
        </xdr:cNvPr>
        <xdr:cNvPicPr>
          <a:picLocks noChangeAspect="1"/>
        </xdr:cNvPicPr>
      </xdr:nvPicPr>
      <xdr:blipFill>
        <a:blip xmlns:r="http://schemas.openxmlformats.org/officeDocument/2006/relationships" r:embed="rId1" cstate="print"/>
        <a:srcRect/>
        <a:stretch>
          <a:fillRect/>
        </a:stretch>
      </xdr:blipFill>
      <xdr:spPr bwMode="auto">
        <a:xfrm>
          <a:off x="3162300" y="1743075"/>
          <a:ext cx="1209675" cy="885825"/>
        </a:xfrm>
        <a:prstGeom prst="rect">
          <a:avLst/>
        </a:prstGeom>
        <a:noFill/>
        <a:ln w="9525">
          <a:noFill/>
          <a:miter lim="800000"/>
          <a:headEnd/>
          <a:tailEnd/>
        </a:ln>
      </xdr:spPr>
    </xdr:pic>
    <xdr:clientData/>
  </xdr:twoCellAnchor>
  <xdr:twoCellAnchor editAs="oneCell">
    <xdr:from>
      <xdr:col>3</xdr:col>
      <xdr:colOff>66675</xdr:colOff>
      <xdr:row>6</xdr:row>
      <xdr:rowOff>66675</xdr:rowOff>
    </xdr:from>
    <xdr:to>
      <xdr:col>3</xdr:col>
      <xdr:colOff>1276350</xdr:colOff>
      <xdr:row>6</xdr:row>
      <xdr:rowOff>952500</xdr:rowOff>
    </xdr:to>
    <xdr:pic>
      <xdr:nvPicPr>
        <xdr:cNvPr id="27682" name="Рисунок 2" descr="178.jpg">
          <a:extLst>
            <a:ext uri="{FF2B5EF4-FFF2-40B4-BE49-F238E27FC236}">
              <a16:creationId xmlns="" xmlns:a16="http://schemas.microsoft.com/office/drawing/2014/main" id="{00000000-0008-0000-1A00-0000226C0000}"/>
            </a:ext>
          </a:extLst>
        </xdr:cNvPr>
        <xdr:cNvPicPr>
          <a:picLocks noChangeAspect="1"/>
        </xdr:cNvPicPr>
      </xdr:nvPicPr>
      <xdr:blipFill>
        <a:blip xmlns:r="http://schemas.openxmlformats.org/officeDocument/2006/relationships" r:embed="rId2" cstate="print"/>
        <a:srcRect/>
        <a:stretch>
          <a:fillRect/>
        </a:stretch>
      </xdr:blipFill>
      <xdr:spPr bwMode="auto">
        <a:xfrm>
          <a:off x="3162300" y="2762250"/>
          <a:ext cx="1209675" cy="885825"/>
        </a:xfrm>
        <a:prstGeom prst="rect">
          <a:avLst/>
        </a:prstGeom>
        <a:noFill/>
        <a:ln w="9525">
          <a:noFill/>
          <a:miter lim="800000"/>
          <a:headEnd/>
          <a:tailEnd/>
        </a:ln>
      </xdr:spPr>
    </xdr:pic>
    <xdr:clientData/>
  </xdr:twoCellAnchor>
  <xdr:twoCellAnchor editAs="oneCell">
    <xdr:from>
      <xdr:col>3</xdr:col>
      <xdr:colOff>66675</xdr:colOff>
      <xdr:row>7</xdr:row>
      <xdr:rowOff>47625</xdr:rowOff>
    </xdr:from>
    <xdr:to>
      <xdr:col>3</xdr:col>
      <xdr:colOff>1276350</xdr:colOff>
      <xdr:row>7</xdr:row>
      <xdr:rowOff>933450</xdr:rowOff>
    </xdr:to>
    <xdr:pic>
      <xdr:nvPicPr>
        <xdr:cNvPr id="27683" name="Рисунок 4" descr="179.jpg">
          <a:extLst>
            <a:ext uri="{FF2B5EF4-FFF2-40B4-BE49-F238E27FC236}">
              <a16:creationId xmlns="" xmlns:a16="http://schemas.microsoft.com/office/drawing/2014/main" id="{00000000-0008-0000-1A00-0000236C0000}"/>
            </a:ext>
          </a:extLst>
        </xdr:cNvPr>
        <xdr:cNvPicPr>
          <a:picLocks noChangeAspect="1"/>
        </xdr:cNvPicPr>
      </xdr:nvPicPr>
      <xdr:blipFill>
        <a:blip xmlns:r="http://schemas.openxmlformats.org/officeDocument/2006/relationships" r:embed="rId3" cstate="print"/>
        <a:srcRect/>
        <a:stretch>
          <a:fillRect/>
        </a:stretch>
      </xdr:blipFill>
      <xdr:spPr bwMode="auto">
        <a:xfrm>
          <a:off x="3162300" y="3762375"/>
          <a:ext cx="1209675" cy="885825"/>
        </a:xfrm>
        <a:prstGeom prst="rect">
          <a:avLst/>
        </a:prstGeom>
        <a:noFill/>
        <a:ln w="9525">
          <a:noFill/>
          <a:miter lim="800000"/>
          <a:headEnd/>
          <a:tailEnd/>
        </a:ln>
      </xdr:spPr>
    </xdr:pic>
    <xdr:clientData/>
  </xdr:twoCellAnchor>
  <xdr:twoCellAnchor editAs="oneCell">
    <xdr:from>
      <xdr:col>3</xdr:col>
      <xdr:colOff>76200</xdr:colOff>
      <xdr:row>8</xdr:row>
      <xdr:rowOff>57150</xdr:rowOff>
    </xdr:from>
    <xdr:to>
      <xdr:col>3</xdr:col>
      <xdr:colOff>1285875</xdr:colOff>
      <xdr:row>8</xdr:row>
      <xdr:rowOff>942975</xdr:rowOff>
    </xdr:to>
    <xdr:pic>
      <xdr:nvPicPr>
        <xdr:cNvPr id="27684" name="Рисунок 5" descr="180.jpg">
          <a:extLst>
            <a:ext uri="{FF2B5EF4-FFF2-40B4-BE49-F238E27FC236}">
              <a16:creationId xmlns="" xmlns:a16="http://schemas.microsoft.com/office/drawing/2014/main" id="{00000000-0008-0000-1A00-0000246C0000}"/>
            </a:ext>
          </a:extLst>
        </xdr:cNvPr>
        <xdr:cNvPicPr>
          <a:picLocks noChangeAspect="1"/>
        </xdr:cNvPicPr>
      </xdr:nvPicPr>
      <xdr:blipFill>
        <a:blip xmlns:r="http://schemas.openxmlformats.org/officeDocument/2006/relationships" r:embed="rId4" cstate="print"/>
        <a:srcRect/>
        <a:stretch>
          <a:fillRect/>
        </a:stretch>
      </xdr:blipFill>
      <xdr:spPr bwMode="auto">
        <a:xfrm>
          <a:off x="3171825" y="4752975"/>
          <a:ext cx="1209675" cy="885825"/>
        </a:xfrm>
        <a:prstGeom prst="rect">
          <a:avLst/>
        </a:prstGeom>
        <a:noFill/>
        <a:ln w="9525">
          <a:noFill/>
          <a:miter lim="800000"/>
          <a:headEnd/>
          <a:tailEnd/>
        </a:ln>
      </xdr:spPr>
    </xdr:pic>
    <xdr:clientData/>
  </xdr:twoCellAnchor>
  <xdr:twoCellAnchor editAs="oneCell">
    <xdr:from>
      <xdr:col>3</xdr:col>
      <xdr:colOff>76200</xdr:colOff>
      <xdr:row>9</xdr:row>
      <xdr:rowOff>47625</xdr:rowOff>
    </xdr:from>
    <xdr:to>
      <xdr:col>3</xdr:col>
      <xdr:colOff>1285875</xdr:colOff>
      <xdr:row>9</xdr:row>
      <xdr:rowOff>933450</xdr:rowOff>
    </xdr:to>
    <xdr:pic>
      <xdr:nvPicPr>
        <xdr:cNvPr id="27685" name="Рисунок 6" descr="181.jpg">
          <a:extLst>
            <a:ext uri="{FF2B5EF4-FFF2-40B4-BE49-F238E27FC236}">
              <a16:creationId xmlns="" xmlns:a16="http://schemas.microsoft.com/office/drawing/2014/main" id="{00000000-0008-0000-1A00-0000256C0000}"/>
            </a:ext>
          </a:extLst>
        </xdr:cNvPr>
        <xdr:cNvPicPr>
          <a:picLocks noChangeAspect="1"/>
        </xdr:cNvPicPr>
      </xdr:nvPicPr>
      <xdr:blipFill>
        <a:blip xmlns:r="http://schemas.openxmlformats.org/officeDocument/2006/relationships" r:embed="rId5" cstate="print"/>
        <a:srcRect/>
        <a:stretch>
          <a:fillRect/>
        </a:stretch>
      </xdr:blipFill>
      <xdr:spPr bwMode="auto">
        <a:xfrm>
          <a:off x="3171825" y="5753100"/>
          <a:ext cx="1209675" cy="885825"/>
        </a:xfrm>
        <a:prstGeom prst="rect">
          <a:avLst/>
        </a:prstGeom>
        <a:noFill/>
        <a:ln w="9525">
          <a:noFill/>
          <a:miter lim="800000"/>
          <a:headEnd/>
          <a:tailEnd/>
        </a:ln>
      </xdr:spPr>
    </xdr:pic>
    <xdr:clientData/>
  </xdr:twoCellAnchor>
  <xdr:twoCellAnchor editAs="oneCell">
    <xdr:from>
      <xdr:col>3</xdr:col>
      <xdr:colOff>76200</xdr:colOff>
      <xdr:row>10</xdr:row>
      <xdr:rowOff>47625</xdr:rowOff>
    </xdr:from>
    <xdr:to>
      <xdr:col>3</xdr:col>
      <xdr:colOff>1285875</xdr:colOff>
      <xdr:row>10</xdr:row>
      <xdr:rowOff>933450</xdr:rowOff>
    </xdr:to>
    <xdr:pic>
      <xdr:nvPicPr>
        <xdr:cNvPr id="27686" name="Рисунок 7" descr="182.jpg">
          <a:extLst>
            <a:ext uri="{FF2B5EF4-FFF2-40B4-BE49-F238E27FC236}">
              <a16:creationId xmlns="" xmlns:a16="http://schemas.microsoft.com/office/drawing/2014/main" id="{00000000-0008-0000-1A00-0000266C0000}"/>
            </a:ext>
          </a:extLst>
        </xdr:cNvPr>
        <xdr:cNvPicPr>
          <a:picLocks noChangeAspect="1"/>
        </xdr:cNvPicPr>
      </xdr:nvPicPr>
      <xdr:blipFill>
        <a:blip xmlns:r="http://schemas.openxmlformats.org/officeDocument/2006/relationships" r:embed="rId3" cstate="print"/>
        <a:srcRect/>
        <a:stretch>
          <a:fillRect/>
        </a:stretch>
      </xdr:blipFill>
      <xdr:spPr bwMode="auto">
        <a:xfrm>
          <a:off x="3171825" y="6743700"/>
          <a:ext cx="1209675" cy="885825"/>
        </a:xfrm>
        <a:prstGeom prst="rect">
          <a:avLst/>
        </a:prstGeom>
        <a:noFill/>
        <a:ln w="9525">
          <a:noFill/>
          <a:miter lim="800000"/>
          <a:headEnd/>
          <a:tailEnd/>
        </a:ln>
      </xdr:spPr>
    </xdr:pic>
    <xdr:clientData/>
  </xdr:twoCellAnchor>
  <xdr:twoCellAnchor editAs="oneCell">
    <xdr:from>
      <xdr:col>3</xdr:col>
      <xdr:colOff>76200</xdr:colOff>
      <xdr:row>11</xdr:row>
      <xdr:rowOff>57150</xdr:rowOff>
    </xdr:from>
    <xdr:to>
      <xdr:col>3</xdr:col>
      <xdr:colOff>1285875</xdr:colOff>
      <xdr:row>11</xdr:row>
      <xdr:rowOff>857250</xdr:rowOff>
    </xdr:to>
    <xdr:pic>
      <xdr:nvPicPr>
        <xdr:cNvPr id="27687" name="Рисунок 8" descr="183.jpg">
          <a:extLst>
            <a:ext uri="{FF2B5EF4-FFF2-40B4-BE49-F238E27FC236}">
              <a16:creationId xmlns="" xmlns:a16="http://schemas.microsoft.com/office/drawing/2014/main" id="{00000000-0008-0000-1A00-0000276C0000}"/>
            </a:ext>
          </a:extLst>
        </xdr:cNvPr>
        <xdr:cNvPicPr>
          <a:picLocks noChangeAspect="1"/>
        </xdr:cNvPicPr>
      </xdr:nvPicPr>
      <xdr:blipFill>
        <a:blip xmlns:r="http://schemas.openxmlformats.org/officeDocument/2006/relationships" r:embed="rId6" cstate="print"/>
        <a:srcRect/>
        <a:stretch>
          <a:fillRect/>
        </a:stretch>
      </xdr:blipFill>
      <xdr:spPr bwMode="auto">
        <a:xfrm>
          <a:off x="3171825" y="7724775"/>
          <a:ext cx="1209675" cy="800100"/>
        </a:xfrm>
        <a:prstGeom prst="rect">
          <a:avLst/>
        </a:prstGeom>
        <a:noFill/>
        <a:ln w="9525">
          <a:noFill/>
          <a:miter lim="800000"/>
          <a:headEnd/>
          <a:tailEnd/>
        </a:ln>
      </xdr:spPr>
    </xdr:pic>
    <xdr:clientData/>
  </xdr:twoCellAnchor>
  <xdr:twoCellAnchor editAs="oneCell">
    <xdr:from>
      <xdr:col>3</xdr:col>
      <xdr:colOff>66675</xdr:colOff>
      <xdr:row>12</xdr:row>
      <xdr:rowOff>47625</xdr:rowOff>
    </xdr:from>
    <xdr:to>
      <xdr:col>3</xdr:col>
      <xdr:colOff>1276350</xdr:colOff>
      <xdr:row>12</xdr:row>
      <xdr:rowOff>1866900</xdr:rowOff>
    </xdr:to>
    <xdr:pic>
      <xdr:nvPicPr>
        <xdr:cNvPr id="27688" name="Рисунок 9" descr="184.jpg">
          <a:extLst>
            <a:ext uri="{FF2B5EF4-FFF2-40B4-BE49-F238E27FC236}">
              <a16:creationId xmlns="" xmlns:a16="http://schemas.microsoft.com/office/drawing/2014/main" id="{00000000-0008-0000-1A00-0000286C0000}"/>
            </a:ext>
          </a:extLst>
        </xdr:cNvPr>
        <xdr:cNvPicPr>
          <a:picLocks noChangeAspect="1"/>
        </xdr:cNvPicPr>
      </xdr:nvPicPr>
      <xdr:blipFill>
        <a:blip xmlns:r="http://schemas.openxmlformats.org/officeDocument/2006/relationships" r:embed="rId7" cstate="print"/>
        <a:srcRect/>
        <a:stretch>
          <a:fillRect/>
        </a:stretch>
      </xdr:blipFill>
      <xdr:spPr bwMode="auto">
        <a:xfrm>
          <a:off x="3162300" y="8620125"/>
          <a:ext cx="1209675" cy="1819275"/>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76200</xdr:colOff>
      <xdr:row>6</xdr:row>
      <xdr:rowOff>57150</xdr:rowOff>
    </xdr:from>
    <xdr:to>
      <xdr:col>3</xdr:col>
      <xdr:colOff>1285875</xdr:colOff>
      <xdr:row>6</xdr:row>
      <xdr:rowOff>942975</xdr:rowOff>
    </xdr:to>
    <xdr:pic>
      <xdr:nvPicPr>
        <xdr:cNvPr id="28693" name="Рисунок 33">
          <a:extLst>
            <a:ext uri="{FF2B5EF4-FFF2-40B4-BE49-F238E27FC236}">
              <a16:creationId xmlns="" xmlns:a16="http://schemas.microsoft.com/office/drawing/2014/main" id="{00000000-0008-0000-1B00-000015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2743200"/>
          <a:ext cx="1209675" cy="885825"/>
        </a:xfrm>
        <a:prstGeom prst="rect">
          <a:avLst/>
        </a:prstGeom>
        <a:noFill/>
        <a:ln w="9525">
          <a:noFill/>
          <a:miter lim="800000"/>
          <a:headEnd/>
          <a:tailEnd/>
        </a:ln>
      </xdr:spPr>
    </xdr:pic>
    <xdr:clientData/>
  </xdr:twoCellAnchor>
  <xdr:twoCellAnchor editAs="oneCell">
    <xdr:from>
      <xdr:col>3</xdr:col>
      <xdr:colOff>76200</xdr:colOff>
      <xdr:row>7</xdr:row>
      <xdr:rowOff>66675</xdr:rowOff>
    </xdr:from>
    <xdr:to>
      <xdr:col>3</xdr:col>
      <xdr:colOff>1276350</xdr:colOff>
      <xdr:row>7</xdr:row>
      <xdr:rowOff>952500</xdr:rowOff>
    </xdr:to>
    <xdr:pic>
      <xdr:nvPicPr>
        <xdr:cNvPr id="28694" name="Рисунок 33">
          <a:extLst>
            <a:ext uri="{FF2B5EF4-FFF2-40B4-BE49-F238E27FC236}">
              <a16:creationId xmlns="" xmlns:a16="http://schemas.microsoft.com/office/drawing/2014/main" id="{00000000-0008-0000-1B00-000016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3762375"/>
          <a:ext cx="1200150" cy="885825"/>
        </a:xfrm>
        <a:prstGeom prst="rect">
          <a:avLst/>
        </a:prstGeom>
        <a:noFill/>
        <a:ln w="9525">
          <a:noFill/>
          <a:miter lim="800000"/>
          <a:headEnd/>
          <a:tailEnd/>
        </a:ln>
      </xdr:spPr>
    </xdr:pic>
    <xdr:clientData/>
  </xdr:twoCellAnchor>
  <xdr:twoCellAnchor editAs="oneCell">
    <xdr:from>
      <xdr:col>3</xdr:col>
      <xdr:colOff>76200</xdr:colOff>
      <xdr:row>8</xdr:row>
      <xdr:rowOff>66675</xdr:rowOff>
    </xdr:from>
    <xdr:to>
      <xdr:col>3</xdr:col>
      <xdr:colOff>1247775</xdr:colOff>
      <xdr:row>8</xdr:row>
      <xdr:rowOff>952500</xdr:rowOff>
    </xdr:to>
    <xdr:pic>
      <xdr:nvPicPr>
        <xdr:cNvPr id="28695" name="Рисунок 33">
          <a:extLst>
            <a:ext uri="{FF2B5EF4-FFF2-40B4-BE49-F238E27FC236}">
              <a16:creationId xmlns="" xmlns:a16="http://schemas.microsoft.com/office/drawing/2014/main" id="{00000000-0008-0000-1B00-000017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4772025"/>
          <a:ext cx="1171575" cy="885825"/>
        </a:xfrm>
        <a:prstGeom prst="rect">
          <a:avLst/>
        </a:prstGeom>
        <a:noFill/>
        <a:ln w="9525">
          <a:noFill/>
          <a:miter lim="800000"/>
          <a:headEnd/>
          <a:tailEnd/>
        </a:ln>
      </xdr:spPr>
    </xdr:pic>
    <xdr:clientData/>
  </xdr:twoCellAnchor>
  <xdr:twoCellAnchor editAs="oneCell">
    <xdr:from>
      <xdr:col>3</xdr:col>
      <xdr:colOff>76200</xdr:colOff>
      <xdr:row>9</xdr:row>
      <xdr:rowOff>57150</xdr:rowOff>
    </xdr:from>
    <xdr:to>
      <xdr:col>3</xdr:col>
      <xdr:colOff>1266825</xdr:colOff>
      <xdr:row>9</xdr:row>
      <xdr:rowOff>942975</xdr:rowOff>
    </xdr:to>
    <xdr:pic>
      <xdr:nvPicPr>
        <xdr:cNvPr id="28696" name="Рисунок 33">
          <a:extLst>
            <a:ext uri="{FF2B5EF4-FFF2-40B4-BE49-F238E27FC236}">
              <a16:creationId xmlns="" xmlns:a16="http://schemas.microsoft.com/office/drawing/2014/main" id="{00000000-0008-0000-1B00-000018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5772150"/>
          <a:ext cx="1190625" cy="885825"/>
        </a:xfrm>
        <a:prstGeom prst="rect">
          <a:avLst/>
        </a:prstGeom>
        <a:noFill/>
        <a:ln w="9525">
          <a:noFill/>
          <a:miter lim="800000"/>
          <a:headEnd/>
          <a:tailEnd/>
        </a:ln>
      </xdr:spPr>
    </xdr:pic>
    <xdr:clientData/>
  </xdr:twoCellAnchor>
  <xdr:twoCellAnchor editAs="oneCell">
    <xdr:from>
      <xdr:col>3</xdr:col>
      <xdr:colOff>76200</xdr:colOff>
      <xdr:row>5</xdr:row>
      <xdr:rowOff>66675</xdr:rowOff>
    </xdr:from>
    <xdr:to>
      <xdr:col>3</xdr:col>
      <xdr:colOff>1285875</xdr:colOff>
      <xdr:row>5</xdr:row>
      <xdr:rowOff>952500</xdr:rowOff>
    </xdr:to>
    <xdr:pic>
      <xdr:nvPicPr>
        <xdr:cNvPr id="28697" name="Рисунок 33">
          <a:extLst>
            <a:ext uri="{FF2B5EF4-FFF2-40B4-BE49-F238E27FC236}">
              <a16:creationId xmlns="" xmlns:a16="http://schemas.microsoft.com/office/drawing/2014/main" id="{00000000-0008-0000-1B00-000019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1743075"/>
          <a:ext cx="1209675" cy="8858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85725</xdr:colOff>
      <xdr:row>6</xdr:row>
      <xdr:rowOff>38100</xdr:rowOff>
    </xdr:from>
    <xdr:to>
      <xdr:col>3</xdr:col>
      <xdr:colOff>1333500</xdr:colOff>
      <xdr:row>6</xdr:row>
      <xdr:rowOff>962025</xdr:rowOff>
    </xdr:to>
    <xdr:pic>
      <xdr:nvPicPr>
        <xdr:cNvPr id="3169" name="Picture 4" descr="332-333">
          <a:extLst>
            <a:ext uri="{FF2B5EF4-FFF2-40B4-BE49-F238E27FC236}">
              <a16:creationId xmlns="" xmlns:a16="http://schemas.microsoft.com/office/drawing/2014/main" id="{00000000-0008-0000-0200-000061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19425" y="2743200"/>
          <a:ext cx="1247775" cy="923925"/>
        </a:xfrm>
        <a:prstGeom prst="rect">
          <a:avLst/>
        </a:prstGeom>
        <a:noFill/>
        <a:ln w="9525">
          <a:noFill/>
          <a:miter lim="800000"/>
          <a:headEnd/>
          <a:tailEnd/>
        </a:ln>
      </xdr:spPr>
    </xdr:pic>
    <xdr:clientData/>
  </xdr:twoCellAnchor>
  <xdr:twoCellAnchor editAs="oneCell">
    <xdr:from>
      <xdr:col>3</xdr:col>
      <xdr:colOff>85725</xdr:colOff>
      <xdr:row>5</xdr:row>
      <xdr:rowOff>57150</xdr:rowOff>
    </xdr:from>
    <xdr:to>
      <xdr:col>3</xdr:col>
      <xdr:colOff>1343025</xdr:colOff>
      <xdr:row>5</xdr:row>
      <xdr:rowOff>981075</xdr:rowOff>
    </xdr:to>
    <xdr:pic>
      <xdr:nvPicPr>
        <xdr:cNvPr id="3170" name="Picture 49">
          <a:extLst>
            <a:ext uri="{FF2B5EF4-FFF2-40B4-BE49-F238E27FC236}">
              <a16:creationId xmlns="" xmlns:a16="http://schemas.microsoft.com/office/drawing/2014/main" id="{00000000-0008-0000-0200-0000620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19425" y="1724025"/>
          <a:ext cx="1257300" cy="923925"/>
        </a:xfrm>
        <a:prstGeom prst="rect">
          <a:avLst/>
        </a:prstGeom>
        <a:noFill/>
        <a:ln w="1">
          <a:noFill/>
          <a:miter lim="800000"/>
          <a:headEnd/>
          <a:tailEnd/>
        </a:ln>
      </xdr:spPr>
    </xdr:pic>
    <xdr:clientData/>
  </xdr:twoCellAnchor>
  <xdr:twoCellAnchor editAs="oneCell">
    <xdr:from>
      <xdr:col>3</xdr:col>
      <xdr:colOff>76200</xdr:colOff>
      <xdr:row>7</xdr:row>
      <xdr:rowOff>38100</xdr:rowOff>
    </xdr:from>
    <xdr:to>
      <xdr:col>3</xdr:col>
      <xdr:colOff>1323975</xdr:colOff>
      <xdr:row>7</xdr:row>
      <xdr:rowOff>1000125</xdr:rowOff>
    </xdr:to>
    <xdr:pic>
      <xdr:nvPicPr>
        <xdr:cNvPr id="3171" name="Picture 4" descr="332-333">
          <a:extLst>
            <a:ext uri="{FF2B5EF4-FFF2-40B4-BE49-F238E27FC236}">
              <a16:creationId xmlns="" xmlns:a16="http://schemas.microsoft.com/office/drawing/2014/main" id="{00000000-0008-0000-0200-000063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09900" y="3762375"/>
          <a:ext cx="1247775" cy="962025"/>
        </a:xfrm>
        <a:prstGeom prst="rect">
          <a:avLst/>
        </a:prstGeom>
        <a:noFill/>
        <a:ln w="9525">
          <a:noFill/>
          <a:miter lim="800000"/>
          <a:headEnd/>
          <a:tailEnd/>
        </a:ln>
      </xdr:spPr>
    </xdr:pic>
    <xdr:clientData/>
  </xdr:twoCellAnchor>
  <xdr:twoCellAnchor editAs="oneCell">
    <xdr:from>
      <xdr:col>3</xdr:col>
      <xdr:colOff>76200</xdr:colOff>
      <xdr:row>8</xdr:row>
      <xdr:rowOff>57150</xdr:rowOff>
    </xdr:from>
    <xdr:to>
      <xdr:col>3</xdr:col>
      <xdr:colOff>1323975</xdr:colOff>
      <xdr:row>8</xdr:row>
      <xdr:rowOff>971550</xdr:rowOff>
    </xdr:to>
    <xdr:pic>
      <xdr:nvPicPr>
        <xdr:cNvPr id="3172" name="Picture 50">
          <a:extLst>
            <a:ext uri="{FF2B5EF4-FFF2-40B4-BE49-F238E27FC236}">
              <a16:creationId xmlns="" xmlns:a16="http://schemas.microsoft.com/office/drawing/2014/main" id="{00000000-0008-0000-0200-0000640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09900" y="4838700"/>
          <a:ext cx="1247775" cy="914400"/>
        </a:xfrm>
        <a:prstGeom prst="rect">
          <a:avLst/>
        </a:prstGeom>
        <a:noFill/>
        <a:ln w="1">
          <a:noFill/>
          <a:miter lim="800000"/>
          <a:headEnd/>
          <a:tailEnd/>
        </a:ln>
      </xdr:spPr>
    </xdr:pic>
    <xdr:clientData/>
  </xdr:twoCellAnchor>
  <xdr:twoCellAnchor editAs="oneCell">
    <xdr:from>
      <xdr:col>3</xdr:col>
      <xdr:colOff>361950</xdr:colOff>
      <xdr:row>45</xdr:row>
      <xdr:rowOff>57150</xdr:rowOff>
    </xdr:from>
    <xdr:to>
      <xdr:col>3</xdr:col>
      <xdr:colOff>1028700</xdr:colOff>
      <xdr:row>45</xdr:row>
      <xdr:rowOff>857250</xdr:rowOff>
    </xdr:to>
    <xdr:pic>
      <xdr:nvPicPr>
        <xdr:cNvPr id="3173" name="Picture 69">
          <a:extLst>
            <a:ext uri="{FF2B5EF4-FFF2-40B4-BE49-F238E27FC236}">
              <a16:creationId xmlns="" xmlns:a16="http://schemas.microsoft.com/office/drawing/2014/main" id="{00000000-0008-0000-0200-0000650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295650" y="27974925"/>
          <a:ext cx="666750" cy="800100"/>
        </a:xfrm>
        <a:prstGeom prst="rect">
          <a:avLst/>
        </a:prstGeom>
        <a:noFill/>
        <a:ln w="1">
          <a:noFill/>
          <a:miter lim="800000"/>
          <a:headEnd/>
          <a:tailEnd/>
        </a:ln>
      </xdr:spPr>
    </xdr:pic>
    <xdr:clientData/>
  </xdr:twoCellAnchor>
  <xdr:twoCellAnchor editAs="oneCell">
    <xdr:from>
      <xdr:col>3</xdr:col>
      <xdr:colOff>361950</xdr:colOff>
      <xdr:row>46</xdr:row>
      <xdr:rowOff>38100</xdr:rowOff>
    </xdr:from>
    <xdr:to>
      <xdr:col>3</xdr:col>
      <xdr:colOff>1047750</xdr:colOff>
      <xdr:row>46</xdr:row>
      <xdr:rowOff>857250</xdr:rowOff>
    </xdr:to>
    <xdr:pic>
      <xdr:nvPicPr>
        <xdr:cNvPr id="3175" name="Picture 71">
          <a:extLst>
            <a:ext uri="{FF2B5EF4-FFF2-40B4-BE49-F238E27FC236}">
              <a16:creationId xmlns="" xmlns:a16="http://schemas.microsoft.com/office/drawing/2014/main" id="{00000000-0008-0000-0200-0000670C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295650" y="29756100"/>
          <a:ext cx="685800" cy="819150"/>
        </a:xfrm>
        <a:prstGeom prst="rect">
          <a:avLst/>
        </a:prstGeom>
        <a:noFill/>
        <a:ln w="1">
          <a:noFill/>
          <a:miter lim="800000"/>
          <a:headEnd/>
          <a:tailEnd/>
        </a:ln>
      </xdr:spPr>
    </xdr:pic>
    <xdr:clientData/>
  </xdr:twoCellAnchor>
  <xdr:twoCellAnchor editAs="oneCell">
    <xdr:from>
      <xdr:col>3</xdr:col>
      <xdr:colOff>66675</xdr:colOff>
      <xdr:row>13</xdr:row>
      <xdr:rowOff>38100</xdr:rowOff>
    </xdr:from>
    <xdr:to>
      <xdr:col>3</xdr:col>
      <xdr:colOff>1295400</xdr:colOff>
      <xdr:row>13</xdr:row>
      <xdr:rowOff>962025</xdr:rowOff>
    </xdr:to>
    <xdr:pic>
      <xdr:nvPicPr>
        <xdr:cNvPr id="3177" name="Picture 1137" descr="DSC00170">
          <a:extLst>
            <a:ext uri="{FF2B5EF4-FFF2-40B4-BE49-F238E27FC236}">
              <a16:creationId xmlns="" xmlns:a16="http://schemas.microsoft.com/office/drawing/2014/main" id="{00000000-0008-0000-0200-0000690C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00375" y="6457950"/>
          <a:ext cx="1228725" cy="923925"/>
        </a:xfrm>
        <a:prstGeom prst="rect">
          <a:avLst/>
        </a:prstGeom>
        <a:noFill/>
        <a:ln w="9525">
          <a:noFill/>
          <a:miter lim="800000"/>
          <a:headEnd/>
          <a:tailEnd/>
        </a:ln>
      </xdr:spPr>
    </xdr:pic>
    <xdr:clientData/>
  </xdr:twoCellAnchor>
  <xdr:twoCellAnchor editAs="oneCell">
    <xdr:from>
      <xdr:col>3</xdr:col>
      <xdr:colOff>57150</xdr:colOff>
      <xdr:row>14</xdr:row>
      <xdr:rowOff>47625</xdr:rowOff>
    </xdr:from>
    <xdr:to>
      <xdr:col>3</xdr:col>
      <xdr:colOff>1285875</xdr:colOff>
      <xdr:row>14</xdr:row>
      <xdr:rowOff>971550</xdr:rowOff>
    </xdr:to>
    <xdr:pic>
      <xdr:nvPicPr>
        <xdr:cNvPr id="3178" name="Picture 1138" descr="DSC00171">
          <a:extLst>
            <a:ext uri="{FF2B5EF4-FFF2-40B4-BE49-F238E27FC236}">
              <a16:creationId xmlns="" xmlns:a16="http://schemas.microsoft.com/office/drawing/2014/main" id="{00000000-0008-0000-0200-00006A0C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990850" y="7458075"/>
          <a:ext cx="1228725" cy="923925"/>
        </a:xfrm>
        <a:prstGeom prst="rect">
          <a:avLst/>
        </a:prstGeom>
        <a:noFill/>
        <a:ln w="9525">
          <a:noFill/>
          <a:miter lim="800000"/>
          <a:headEnd/>
          <a:tailEnd/>
        </a:ln>
      </xdr:spPr>
    </xdr:pic>
    <xdr:clientData/>
  </xdr:twoCellAnchor>
  <xdr:twoCellAnchor editAs="oneCell">
    <xdr:from>
      <xdr:col>3</xdr:col>
      <xdr:colOff>66675</xdr:colOff>
      <xdr:row>17</xdr:row>
      <xdr:rowOff>38100</xdr:rowOff>
    </xdr:from>
    <xdr:to>
      <xdr:col>3</xdr:col>
      <xdr:colOff>1295400</xdr:colOff>
      <xdr:row>17</xdr:row>
      <xdr:rowOff>962025</xdr:rowOff>
    </xdr:to>
    <xdr:pic>
      <xdr:nvPicPr>
        <xdr:cNvPr id="3179" name="Picture 1139" descr="DSC00174">
          <a:extLst>
            <a:ext uri="{FF2B5EF4-FFF2-40B4-BE49-F238E27FC236}">
              <a16:creationId xmlns="" xmlns:a16="http://schemas.microsoft.com/office/drawing/2014/main" id="{00000000-0008-0000-0200-00006B0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000375" y="10477500"/>
          <a:ext cx="1228725" cy="923925"/>
        </a:xfrm>
        <a:prstGeom prst="rect">
          <a:avLst/>
        </a:prstGeom>
        <a:noFill/>
        <a:ln w="9525">
          <a:noFill/>
          <a:miter lim="800000"/>
          <a:headEnd/>
          <a:tailEnd/>
        </a:ln>
      </xdr:spPr>
    </xdr:pic>
    <xdr:clientData/>
  </xdr:twoCellAnchor>
  <xdr:twoCellAnchor editAs="oneCell">
    <xdr:from>
      <xdr:col>3</xdr:col>
      <xdr:colOff>66675</xdr:colOff>
      <xdr:row>16</xdr:row>
      <xdr:rowOff>57150</xdr:rowOff>
    </xdr:from>
    <xdr:to>
      <xdr:col>3</xdr:col>
      <xdr:colOff>1295400</xdr:colOff>
      <xdr:row>16</xdr:row>
      <xdr:rowOff>981075</xdr:rowOff>
    </xdr:to>
    <xdr:pic>
      <xdr:nvPicPr>
        <xdr:cNvPr id="3180" name="Picture 1140" descr="DSC00172">
          <a:extLst>
            <a:ext uri="{FF2B5EF4-FFF2-40B4-BE49-F238E27FC236}">
              <a16:creationId xmlns="" xmlns:a16="http://schemas.microsoft.com/office/drawing/2014/main" id="{00000000-0008-0000-0200-00006C0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0375" y="9467850"/>
          <a:ext cx="1228725" cy="923925"/>
        </a:xfrm>
        <a:prstGeom prst="rect">
          <a:avLst/>
        </a:prstGeom>
        <a:noFill/>
        <a:ln w="9525">
          <a:noFill/>
          <a:miter lim="800000"/>
          <a:headEnd/>
          <a:tailEnd/>
        </a:ln>
      </xdr:spPr>
    </xdr:pic>
    <xdr:clientData/>
  </xdr:twoCellAnchor>
  <xdr:twoCellAnchor editAs="oneCell">
    <xdr:from>
      <xdr:col>3</xdr:col>
      <xdr:colOff>66675</xdr:colOff>
      <xdr:row>15</xdr:row>
      <xdr:rowOff>66675</xdr:rowOff>
    </xdr:from>
    <xdr:to>
      <xdr:col>3</xdr:col>
      <xdr:colOff>1295400</xdr:colOff>
      <xdr:row>15</xdr:row>
      <xdr:rowOff>990600</xdr:rowOff>
    </xdr:to>
    <xdr:pic>
      <xdr:nvPicPr>
        <xdr:cNvPr id="3181" name="Picture 1141" descr="DSC00173">
          <a:extLst>
            <a:ext uri="{FF2B5EF4-FFF2-40B4-BE49-F238E27FC236}">
              <a16:creationId xmlns="" xmlns:a16="http://schemas.microsoft.com/office/drawing/2014/main" id="{00000000-0008-0000-0200-00006D0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0375" y="8458200"/>
          <a:ext cx="1228725" cy="923925"/>
        </a:xfrm>
        <a:prstGeom prst="rect">
          <a:avLst/>
        </a:prstGeom>
        <a:noFill/>
        <a:ln w="9525">
          <a:noFill/>
          <a:miter lim="800000"/>
          <a:headEnd/>
          <a:tailEnd/>
        </a:ln>
      </xdr:spPr>
    </xdr:pic>
    <xdr:clientData/>
  </xdr:twoCellAnchor>
  <xdr:twoCellAnchor editAs="oneCell">
    <xdr:from>
      <xdr:col>3</xdr:col>
      <xdr:colOff>400050</xdr:colOff>
      <xdr:row>40</xdr:row>
      <xdr:rowOff>47625</xdr:rowOff>
    </xdr:from>
    <xdr:to>
      <xdr:col>3</xdr:col>
      <xdr:colOff>1028700</xdr:colOff>
      <xdr:row>40</xdr:row>
      <xdr:rowOff>971550</xdr:rowOff>
    </xdr:to>
    <xdr:pic>
      <xdr:nvPicPr>
        <xdr:cNvPr id="3182" name="Рисунок 24" descr="lampW.jpg">
          <a:extLst>
            <a:ext uri="{FF2B5EF4-FFF2-40B4-BE49-F238E27FC236}">
              <a16:creationId xmlns="" xmlns:a16="http://schemas.microsoft.com/office/drawing/2014/main" id="{00000000-0008-0000-0200-00006E0C0000}"/>
            </a:ext>
          </a:extLst>
        </xdr:cNvPr>
        <xdr:cNvPicPr>
          <a:picLocks noChangeAspect="1"/>
        </xdr:cNvPicPr>
      </xdr:nvPicPr>
      <xdr:blipFill>
        <a:blip xmlns:r="http://schemas.openxmlformats.org/officeDocument/2006/relationships" r:embed="rId11" cstate="print"/>
        <a:srcRect/>
        <a:stretch>
          <a:fillRect/>
        </a:stretch>
      </xdr:blipFill>
      <xdr:spPr bwMode="auto">
        <a:xfrm>
          <a:off x="3333750" y="25603200"/>
          <a:ext cx="628650" cy="923925"/>
        </a:xfrm>
        <a:prstGeom prst="rect">
          <a:avLst/>
        </a:prstGeom>
        <a:noFill/>
        <a:ln w="9525">
          <a:noFill/>
          <a:miter lim="800000"/>
          <a:headEnd/>
          <a:tailEnd/>
        </a:ln>
      </xdr:spPr>
    </xdr:pic>
    <xdr:clientData/>
  </xdr:twoCellAnchor>
  <xdr:twoCellAnchor editAs="oneCell">
    <xdr:from>
      <xdr:col>3</xdr:col>
      <xdr:colOff>371475</xdr:colOff>
      <xdr:row>42</xdr:row>
      <xdr:rowOff>38100</xdr:rowOff>
    </xdr:from>
    <xdr:to>
      <xdr:col>3</xdr:col>
      <xdr:colOff>1000125</xdr:colOff>
      <xdr:row>42</xdr:row>
      <xdr:rowOff>962025</xdr:rowOff>
    </xdr:to>
    <xdr:pic>
      <xdr:nvPicPr>
        <xdr:cNvPr id="3183" name="Рисунок 25" descr="lampRGB.jpg">
          <a:extLst>
            <a:ext uri="{FF2B5EF4-FFF2-40B4-BE49-F238E27FC236}">
              <a16:creationId xmlns="" xmlns:a16="http://schemas.microsoft.com/office/drawing/2014/main" id="{00000000-0008-0000-0200-00006F0C0000}"/>
            </a:ext>
          </a:extLst>
        </xdr:cNvPr>
        <xdr:cNvPicPr>
          <a:picLocks noChangeAspect="1"/>
        </xdr:cNvPicPr>
      </xdr:nvPicPr>
      <xdr:blipFill>
        <a:blip xmlns:r="http://schemas.openxmlformats.org/officeDocument/2006/relationships" r:embed="rId12" cstate="print"/>
        <a:srcRect/>
        <a:stretch>
          <a:fillRect/>
        </a:stretch>
      </xdr:blipFill>
      <xdr:spPr bwMode="auto">
        <a:xfrm>
          <a:off x="3305175" y="26612850"/>
          <a:ext cx="628650" cy="923925"/>
        </a:xfrm>
        <a:prstGeom prst="rect">
          <a:avLst/>
        </a:prstGeom>
        <a:noFill/>
        <a:ln w="9525">
          <a:noFill/>
          <a:miter lim="800000"/>
          <a:headEnd/>
          <a:tailEnd/>
        </a:ln>
      </xdr:spPr>
    </xdr:pic>
    <xdr:clientData/>
  </xdr:twoCellAnchor>
  <xdr:twoCellAnchor editAs="oneCell">
    <xdr:from>
      <xdr:col>3</xdr:col>
      <xdr:colOff>371475</xdr:colOff>
      <xdr:row>39</xdr:row>
      <xdr:rowOff>38100</xdr:rowOff>
    </xdr:from>
    <xdr:to>
      <xdr:col>3</xdr:col>
      <xdr:colOff>1000125</xdr:colOff>
      <xdr:row>39</xdr:row>
      <xdr:rowOff>962025</xdr:rowOff>
    </xdr:to>
    <xdr:pic>
      <xdr:nvPicPr>
        <xdr:cNvPr id="3184" name="Рисунок 20" descr="044.gif">
          <a:extLst>
            <a:ext uri="{FF2B5EF4-FFF2-40B4-BE49-F238E27FC236}">
              <a16:creationId xmlns="" xmlns:a16="http://schemas.microsoft.com/office/drawing/2014/main" id="{00000000-0008-0000-0200-0000700C0000}"/>
            </a:ext>
          </a:extLst>
        </xdr:cNvPr>
        <xdr:cNvPicPr>
          <a:picLocks noChangeAspect="1"/>
        </xdr:cNvPicPr>
      </xdr:nvPicPr>
      <xdr:blipFill>
        <a:blip xmlns:r="http://schemas.openxmlformats.org/officeDocument/2006/relationships" r:embed="rId13" cstate="print"/>
        <a:srcRect/>
        <a:stretch>
          <a:fillRect/>
        </a:stretch>
      </xdr:blipFill>
      <xdr:spPr bwMode="auto">
        <a:xfrm>
          <a:off x="3305175" y="24593550"/>
          <a:ext cx="628650" cy="923925"/>
        </a:xfrm>
        <a:prstGeom prst="rect">
          <a:avLst/>
        </a:prstGeom>
        <a:noFill/>
        <a:ln w="9525">
          <a:noFill/>
          <a:miter lim="800000"/>
          <a:headEnd/>
          <a:tailEnd/>
        </a:ln>
      </xdr:spPr>
    </xdr:pic>
    <xdr:clientData/>
  </xdr:twoCellAnchor>
  <xdr:twoCellAnchor editAs="oneCell">
    <xdr:from>
      <xdr:col>3</xdr:col>
      <xdr:colOff>400050</xdr:colOff>
      <xdr:row>36</xdr:row>
      <xdr:rowOff>47625</xdr:rowOff>
    </xdr:from>
    <xdr:to>
      <xdr:col>3</xdr:col>
      <xdr:colOff>1028700</xdr:colOff>
      <xdr:row>36</xdr:row>
      <xdr:rowOff>971550</xdr:rowOff>
    </xdr:to>
    <xdr:pic>
      <xdr:nvPicPr>
        <xdr:cNvPr id="3185" name="Рисунок 21" descr="041.gif">
          <a:extLst>
            <a:ext uri="{FF2B5EF4-FFF2-40B4-BE49-F238E27FC236}">
              <a16:creationId xmlns="" xmlns:a16="http://schemas.microsoft.com/office/drawing/2014/main" id="{00000000-0008-0000-0200-0000710C0000}"/>
            </a:ext>
          </a:extLst>
        </xdr:cNvPr>
        <xdr:cNvPicPr>
          <a:picLocks noChangeAspect="1"/>
        </xdr:cNvPicPr>
      </xdr:nvPicPr>
      <xdr:blipFill>
        <a:blip xmlns:r="http://schemas.openxmlformats.org/officeDocument/2006/relationships" r:embed="rId14" cstate="print"/>
        <a:srcRect/>
        <a:stretch>
          <a:fillRect/>
        </a:stretch>
      </xdr:blipFill>
      <xdr:spPr bwMode="auto">
        <a:xfrm>
          <a:off x="3333750" y="21602700"/>
          <a:ext cx="628650" cy="923925"/>
        </a:xfrm>
        <a:prstGeom prst="rect">
          <a:avLst/>
        </a:prstGeom>
        <a:noFill/>
        <a:ln w="9525">
          <a:noFill/>
          <a:miter lim="800000"/>
          <a:headEnd/>
          <a:tailEnd/>
        </a:ln>
      </xdr:spPr>
    </xdr:pic>
    <xdr:clientData/>
  </xdr:twoCellAnchor>
  <xdr:twoCellAnchor editAs="oneCell">
    <xdr:from>
      <xdr:col>3</xdr:col>
      <xdr:colOff>381000</xdr:colOff>
      <xdr:row>37</xdr:row>
      <xdr:rowOff>19050</xdr:rowOff>
    </xdr:from>
    <xdr:to>
      <xdr:col>3</xdr:col>
      <xdr:colOff>1009650</xdr:colOff>
      <xdr:row>37</xdr:row>
      <xdr:rowOff>942975</xdr:rowOff>
    </xdr:to>
    <xdr:pic>
      <xdr:nvPicPr>
        <xdr:cNvPr id="3186" name="Рисунок 22" descr="042.gif">
          <a:extLst>
            <a:ext uri="{FF2B5EF4-FFF2-40B4-BE49-F238E27FC236}">
              <a16:creationId xmlns="" xmlns:a16="http://schemas.microsoft.com/office/drawing/2014/main" id="{00000000-0008-0000-0200-0000720C0000}"/>
            </a:ext>
          </a:extLst>
        </xdr:cNvPr>
        <xdr:cNvPicPr>
          <a:picLocks noChangeAspect="1"/>
        </xdr:cNvPicPr>
      </xdr:nvPicPr>
      <xdr:blipFill>
        <a:blip xmlns:r="http://schemas.openxmlformats.org/officeDocument/2006/relationships" r:embed="rId15" cstate="print"/>
        <a:srcRect/>
        <a:stretch>
          <a:fillRect/>
        </a:stretch>
      </xdr:blipFill>
      <xdr:spPr bwMode="auto">
        <a:xfrm>
          <a:off x="3314700" y="22564725"/>
          <a:ext cx="628650" cy="923925"/>
        </a:xfrm>
        <a:prstGeom prst="rect">
          <a:avLst/>
        </a:prstGeom>
        <a:noFill/>
        <a:ln w="9525">
          <a:noFill/>
          <a:miter lim="800000"/>
          <a:headEnd/>
          <a:tailEnd/>
        </a:ln>
      </xdr:spPr>
    </xdr:pic>
    <xdr:clientData/>
  </xdr:twoCellAnchor>
  <xdr:twoCellAnchor editAs="oneCell">
    <xdr:from>
      <xdr:col>3</xdr:col>
      <xdr:colOff>390525</xdr:colOff>
      <xdr:row>38</xdr:row>
      <xdr:rowOff>47625</xdr:rowOff>
    </xdr:from>
    <xdr:to>
      <xdr:col>3</xdr:col>
      <xdr:colOff>1019175</xdr:colOff>
      <xdr:row>38</xdr:row>
      <xdr:rowOff>971550</xdr:rowOff>
    </xdr:to>
    <xdr:pic>
      <xdr:nvPicPr>
        <xdr:cNvPr id="3187" name="Рисунок 23" descr="043.gif">
          <a:extLst>
            <a:ext uri="{FF2B5EF4-FFF2-40B4-BE49-F238E27FC236}">
              <a16:creationId xmlns="" xmlns:a16="http://schemas.microsoft.com/office/drawing/2014/main" id="{00000000-0008-0000-0200-0000730C0000}"/>
            </a:ext>
          </a:extLst>
        </xdr:cNvPr>
        <xdr:cNvPicPr>
          <a:picLocks noChangeAspect="1"/>
        </xdr:cNvPicPr>
      </xdr:nvPicPr>
      <xdr:blipFill>
        <a:blip xmlns:r="http://schemas.openxmlformats.org/officeDocument/2006/relationships" r:embed="rId16" cstate="print"/>
        <a:srcRect/>
        <a:stretch>
          <a:fillRect/>
        </a:stretch>
      </xdr:blipFill>
      <xdr:spPr bwMode="auto">
        <a:xfrm>
          <a:off x="3324225" y="23583900"/>
          <a:ext cx="628650" cy="923925"/>
        </a:xfrm>
        <a:prstGeom prst="rect">
          <a:avLst/>
        </a:prstGeom>
        <a:noFill/>
        <a:ln w="9525">
          <a:noFill/>
          <a:miter lim="800000"/>
          <a:headEnd/>
          <a:tailEnd/>
        </a:ln>
      </xdr:spPr>
    </xdr:pic>
    <xdr:clientData/>
  </xdr:twoCellAnchor>
  <xdr:twoCellAnchor editAs="oneCell">
    <xdr:from>
      <xdr:col>3</xdr:col>
      <xdr:colOff>133350</xdr:colOff>
      <xdr:row>31</xdr:row>
      <xdr:rowOff>66675</xdr:rowOff>
    </xdr:from>
    <xdr:to>
      <xdr:col>3</xdr:col>
      <xdr:colOff>1276350</xdr:colOff>
      <xdr:row>31</xdr:row>
      <xdr:rowOff>923925</xdr:rowOff>
    </xdr:to>
    <xdr:pic>
      <xdr:nvPicPr>
        <xdr:cNvPr id="3188" name="Рисунок 20" descr="775-2.jpg">
          <a:extLst>
            <a:ext uri="{FF2B5EF4-FFF2-40B4-BE49-F238E27FC236}">
              <a16:creationId xmlns="" xmlns:a16="http://schemas.microsoft.com/office/drawing/2014/main" id="{00000000-0008-0000-0200-0000740C0000}"/>
            </a:ext>
          </a:extLst>
        </xdr:cNvPr>
        <xdr:cNvPicPr>
          <a:picLocks noChangeAspect="1"/>
        </xdr:cNvPicPr>
      </xdr:nvPicPr>
      <xdr:blipFill>
        <a:blip xmlns:r="http://schemas.openxmlformats.org/officeDocument/2006/relationships" r:embed="rId17" cstate="print"/>
        <a:srcRect/>
        <a:stretch>
          <a:fillRect/>
        </a:stretch>
      </xdr:blipFill>
      <xdr:spPr bwMode="auto">
        <a:xfrm>
          <a:off x="3067050" y="19364325"/>
          <a:ext cx="1143000" cy="857250"/>
        </a:xfrm>
        <a:prstGeom prst="rect">
          <a:avLst/>
        </a:prstGeom>
        <a:noFill/>
        <a:ln w="9525">
          <a:noFill/>
          <a:miter lim="800000"/>
          <a:headEnd/>
          <a:tailEnd/>
        </a:ln>
      </xdr:spPr>
    </xdr:pic>
    <xdr:clientData/>
  </xdr:twoCellAnchor>
  <xdr:twoCellAnchor editAs="oneCell">
    <xdr:from>
      <xdr:col>3</xdr:col>
      <xdr:colOff>133350</xdr:colOff>
      <xdr:row>28</xdr:row>
      <xdr:rowOff>66675</xdr:rowOff>
    </xdr:from>
    <xdr:to>
      <xdr:col>3</xdr:col>
      <xdr:colOff>1276350</xdr:colOff>
      <xdr:row>28</xdr:row>
      <xdr:rowOff>923925</xdr:rowOff>
    </xdr:to>
    <xdr:pic>
      <xdr:nvPicPr>
        <xdr:cNvPr id="3189" name="Рисунок 21" descr="771.jpg">
          <a:extLst>
            <a:ext uri="{FF2B5EF4-FFF2-40B4-BE49-F238E27FC236}">
              <a16:creationId xmlns="" xmlns:a16="http://schemas.microsoft.com/office/drawing/2014/main" id="{00000000-0008-0000-0200-0000750C0000}"/>
            </a:ext>
          </a:extLst>
        </xdr:cNvPr>
        <xdr:cNvPicPr>
          <a:picLocks noChangeAspect="1"/>
        </xdr:cNvPicPr>
      </xdr:nvPicPr>
      <xdr:blipFill>
        <a:blip xmlns:r="http://schemas.openxmlformats.org/officeDocument/2006/relationships" r:embed="rId18" cstate="print"/>
        <a:srcRect/>
        <a:stretch>
          <a:fillRect/>
        </a:stretch>
      </xdr:blipFill>
      <xdr:spPr bwMode="auto">
        <a:xfrm>
          <a:off x="3067050" y="16440150"/>
          <a:ext cx="1143000" cy="857250"/>
        </a:xfrm>
        <a:prstGeom prst="rect">
          <a:avLst/>
        </a:prstGeom>
        <a:noFill/>
        <a:ln w="9525">
          <a:noFill/>
          <a:miter lim="800000"/>
          <a:headEnd/>
          <a:tailEnd/>
        </a:ln>
      </xdr:spPr>
    </xdr:pic>
    <xdr:clientData/>
  </xdr:twoCellAnchor>
  <xdr:twoCellAnchor editAs="oneCell">
    <xdr:from>
      <xdr:col>3</xdr:col>
      <xdr:colOff>133350</xdr:colOff>
      <xdr:row>29</xdr:row>
      <xdr:rowOff>57150</xdr:rowOff>
    </xdr:from>
    <xdr:to>
      <xdr:col>3</xdr:col>
      <xdr:colOff>1276350</xdr:colOff>
      <xdr:row>29</xdr:row>
      <xdr:rowOff>914400</xdr:rowOff>
    </xdr:to>
    <xdr:pic>
      <xdr:nvPicPr>
        <xdr:cNvPr id="3190" name="Рисунок 22" descr="772.jpg">
          <a:extLst>
            <a:ext uri="{FF2B5EF4-FFF2-40B4-BE49-F238E27FC236}">
              <a16:creationId xmlns="" xmlns:a16="http://schemas.microsoft.com/office/drawing/2014/main" id="{00000000-0008-0000-0200-0000760C0000}"/>
            </a:ext>
          </a:extLst>
        </xdr:cNvPr>
        <xdr:cNvPicPr>
          <a:picLocks noChangeAspect="1"/>
        </xdr:cNvPicPr>
      </xdr:nvPicPr>
      <xdr:blipFill>
        <a:blip xmlns:r="http://schemas.openxmlformats.org/officeDocument/2006/relationships" r:embed="rId19" cstate="print"/>
        <a:srcRect/>
        <a:stretch>
          <a:fillRect/>
        </a:stretch>
      </xdr:blipFill>
      <xdr:spPr bwMode="auto">
        <a:xfrm>
          <a:off x="3067050" y="17411700"/>
          <a:ext cx="1143000" cy="857250"/>
        </a:xfrm>
        <a:prstGeom prst="rect">
          <a:avLst/>
        </a:prstGeom>
        <a:noFill/>
        <a:ln w="9525">
          <a:noFill/>
          <a:miter lim="800000"/>
          <a:headEnd/>
          <a:tailEnd/>
        </a:ln>
      </xdr:spPr>
    </xdr:pic>
    <xdr:clientData/>
  </xdr:twoCellAnchor>
  <xdr:twoCellAnchor editAs="oneCell">
    <xdr:from>
      <xdr:col>3</xdr:col>
      <xdr:colOff>142875</xdr:colOff>
      <xdr:row>30</xdr:row>
      <xdr:rowOff>66675</xdr:rowOff>
    </xdr:from>
    <xdr:to>
      <xdr:col>3</xdr:col>
      <xdr:colOff>1285875</xdr:colOff>
      <xdr:row>30</xdr:row>
      <xdr:rowOff>923925</xdr:rowOff>
    </xdr:to>
    <xdr:pic>
      <xdr:nvPicPr>
        <xdr:cNvPr id="3191" name="Рисунок 23" descr="773.jpg">
          <a:extLst>
            <a:ext uri="{FF2B5EF4-FFF2-40B4-BE49-F238E27FC236}">
              <a16:creationId xmlns="" xmlns:a16="http://schemas.microsoft.com/office/drawing/2014/main" id="{00000000-0008-0000-0200-0000770C0000}"/>
            </a:ext>
          </a:extLst>
        </xdr:cNvPr>
        <xdr:cNvPicPr>
          <a:picLocks noChangeAspect="1"/>
        </xdr:cNvPicPr>
      </xdr:nvPicPr>
      <xdr:blipFill>
        <a:blip xmlns:r="http://schemas.openxmlformats.org/officeDocument/2006/relationships" r:embed="rId20" cstate="print"/>
        <a:srcRect/>
        <a:stretch>
          <a:fillRect/>
        </a:stretch>
      </xdr:blipFill>
      <xdr:spPr bwMode="auto">
        <a:xfrm>
          <a:off x="3076575" y="18392775"/>
          <a:ext cx="1143000" cy="857250"/>
        </a:xfrm>
        <a:prstGeom prst="rect">
          <a:avLst/>
        </a:prstGeom>
        <a:noFill/>
        <a:ln w="9525">
          <a:noFill/>
          <a:miter lim="800000"/>
          <a:headEnd/>
          <a:tailEnd/>
        </a:ln>
      </xdr:spPr>
    </xdr:pic>
    <xdr:clientData/>
  </xdr:twoCellAnchor>
  <xdr:twoCellAnchor editAs="oneCell">
    <xdr:from>
      <xdr:col>3</xdr:col>
      <xdr:colOff>104775</xdr:colOff>
      <xdr:row>32</xdr:row>
      <xdr:rowOff>76200</xdr:rowOff>
    </xdr:from>
    <xdr:to>
      <xdr:col>3</xdr:col>
      <xdr:colOff>1247775</xdr:colOff>
      <xdr:row>32</xdr:row>
      <xdr:rowOff>933450</xdr:rowOff>
    </xdr:to>
    <xdr:pic>
      <xdr:nvPicPr>
        <xdr:cNvPr id="3192" name="Рисунок 24" descr="775.jpg">
          <a:extLst>
            <a:ext uri="{FF2B5EF4-FFF2-40B4-BE49-F238E27FC236}">
              <a16:creationId xmlns="" xmlns:a16="http://schemas.microsoft.com/office/drawing/2014/main" id="{00000000-0008-0000-0200-0000780C0000}"/>
            </a:ext>
          </a:extLst>
        </xdr:cNvPr>
        <xdr:cNvPicPr>
          <a:picLocks noChangeAspect="1"/>
        </xdr:cNvPicPr>
      </xdr:nvPicPr>
      <xdr:blipFill>
        <a:blip xmlns:r="http://schemas.openxmlformats.org/officeDocument/2006/relationships" r:embed="rId21" cstate="print"/>
        <a:srcRect/>
        <a:stretch>
          <a:fillRect/>
        </a:stretch>
      </xdr:blipFill>
      <xdr:spPr bwMode="auto">
        <a:xfrm>
          <a:off x="3038475" y="20354925"/>
          <a:ext cx="1143000" cy="857250"/>
        </a:xfrm>
        <a:prstGeom prst="rect">
          <a:avLst/>
        </a:prstGeom>
        <a:noFill/>
        <a:ln w="9525">
          <a:noFill/>
          <a:miter lim="800000"/>
          <a:headEnd/>
          <a:tailEnd/>
        </a:ln>
      </xdr:spPr>
    </xdr:pic>
    <xdr:clientData/>
  </xdr:twoCellAnchor>
  <xdr:twoCellAnchor editAs="oneCell">
    <xdr:from>
      <xdr:col>3</xdr:col>
      <xdr:colOff>95250</xdr:colOff>
      <xdr:row>9</xdr:row>
      <xdr:rowOff>57150</xdr:rowOff>
    </xdr:from>
    <xdr:to>
      <xdr:col>3</xdr:col>
      <xdr:colOff>1338942</xdr:colOff>
      <xdr:row>9</xdr:row>
      <xdr:rowOff>971629</xdr:rowOff>
    </xdr:to>
    <xdr:pic>
      <xdr:nvPicPr>
        <xdr:cNvPr id="3" name="Рисунок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2"/>
        <a:stretch>
          <a:fillRect/>
        </a:stretch>
      </xdr:blipFill>
      <xdr:spPr>
        <a:xfrm>
          <a:off x="3028950" y="5867400"/>
          <a:ext cx="1243692" cy="914479"/>
        </a:xfrm>
        <a:prstGeom prst="rect">
          <a:avLst/>
        </a:prstGeom>
      </xdr:spPr>
    </xdr:pic>
    <xdr:clientData/>
  </xdr:twoCellAnchor>
  <xdr:twoCellAnchor editAs="oneCell">
    <xdr:from>
      <xdr:col>3</xdr:col>
      <xdr:colOff>400050</xdr:colOff>
      <xdr:row>41</xdr:row>
      <xdr:rowOff>38100</xdr:rowOff>
    </xdr:from>
    <xdr:to>
      <xdr:col>3</xdr:col>
      <xdr:colOff>1028700</xdr:colOff>
      <xdr:row>41</xdr:row>
      <xdr:rowOff>962025</xdr:rowOff>
    </xdr:to>
    <xdr:pic>
      <xdr:nvPicPr>
        <xdr:cNvPr id="28" name="Рисунок 24" descr="lampW.jpg">
          <a:extLst>
            <a:ext uri="{FF2B5EF4-FFF2-40B4-BE49-F238E27FC236}">
              <a16:creationId xmlns="" xmlns:a16="http://schemas.microsoft.com/office/drawing/2014/main" id="{A924C19C-96E4-457B-903C-64478AA1CD70}"/>
            </a:ext>
          </a:extLst>
        </xdr:cNvPr>
        <xdr:cNvPicPr>
          <a:picLocks noChangeAspect="1"/>
        </xdr:cNvPicPr>
      </xdr:nvPicPr>
      <xdr:blipFill>
        <a:blip xmlns:r="http://schemas.openxmlformats.org/officeDocument/2006/relationships" r:embed="rId11" cstate="print"/>
        <a:srcRect/>
        <a:stretch>
          <a:fillRect/>
        </a:stretch>
      </xdr:blipFill>
      <xdr:spPr bwMode="auto">
        <a:xfrm>
          <a:off x="3333750" y="29651325"/>
          <a:ext cx="628650" cy="923925"/>
        </a:xfrm>
        <a:prstGeom prst="rect">
          <a:avLst/>
        </a:prstGeom>
        <a:noFill/>
        <a:ln w="9525">
          <a:noFill/>
          <a:miter lim="800000"/>
          <a:headEnd/>
          <a:tailEnd/>
        </a:ln>
      </xdr:spPr>
    </xdr:pic>
    <xdr:clientData/>
  </xdr:twoCellAnchor>
  <xdr:twoCellAnchor editAs="oneCell">
    <xdr:from>
      <xdr:col>3</xdr:col>
      <xdr:colOff>333375</xdr:colOff>
      <xdr:row>44</xdr:row>
      <xdr:rowOff>47625</xdr:rowOff>
    </xdr:from>
    <xdr:to>
      <xdr:col>3</xdr:col>
      <xdr:colOff>1016186</xdr:colOff>
      <xdr:row>44</xdr:row>
      <xdr:rowOff>870656</xdr:rowOff>
    </xdr:to>
    <xdr:pic>
      <xdr:nvPicPr>
        <xdr:cNvPr id="4" name="Рисунок 3"/>
        <xdr:cNvPicPr>
          <a:picLocks noChangeAspect="1"/>
        </xdr:cNvPicPr>
      </xdr:nvPicPr>
      <xdr:blipFill>
        <a:blip xmlns:r="http://schemas.openxmlformats.org/officeDocument/2006/relationships" r:embed="rId23"/>
        <a:stretch>
          <a:fillRect/>
        </a:stretch>
      </xdr:blipFill>
      <xdr:spPr>
        <a:xfrm>
          <a:off x="3267075" y="34575750"/>
          <a:ext cx="682811" cy="8230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219075</xdr:colOff>
      <xdr:row>7</xdr:row>
      <xdr:rowOff>38100</xdr:rowOff>
    </xdr:from>
    <xdr:to>
      <xdr:col>3</xdr:col>
      <xdr:colOff>1428750</xdr:colOff>
      <xdr:row>7</xdr:row>
      <xdr:rowOff>838200</xdr:rowOff>
    </xdr:to>
    <xdr:pic>
      <xdr:nvPicPr>
        <xdr:cNvPr id="4121" name="Рисунок 4" descr="009.jpg">
          <a:extLst>
            <a:ext uri="{FF2B5EF4-FFF2-40B4-BE49-F238E27FC236}">
              <a16:creationId xmlns="" xmlns:a16="http://schemas.microsoft.com/office/drawing/2014/main" id="{00000000-0008-0000-0300-00001910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3209925"/>
          <a:ext cx="1209675" cy="800100"/>
        </a:xfrm>
        <a:prstGeom prst="rect">
          <a:avLst/>
        </a:prstGeom>
        <a:noFill/>
        <a:ln w="9525">
          <a:noFill/>
          <a:miter lim="800000"/>
          <a:headEnd/>
          <a:tailEnd/>
        </a:ln>
      </xdr:spPr>
    </xdr:pic>
    <xdr:clientData/>
  </xdr:twoCellAnchor>
  <xdr:twoCellAnchor editAs="oneCell">
    <xdr:from>
      <xdr:col>3</xdr:col>
      <xdr:colOff>200025</xdr:colOff>
      <xdr:row>8</xdr:row>
      <xdr:rowOff>47625</xdr:rowOff>
    </xdr:from>
    <xdr:to>
      <xdr:col>3</xdr:col>
      <xdr:colOff>1409700</xdr:colOff>
      <xdr:row>8</xdr:row>
      <xdr:rowOff>847725</xdr:rowOff>
    </xdr:to>
    <xdr:pic>
      <xdr:nvPicPr>
        <xdr:cNvPr id="4122" name="Рисунок 5" descr="010.jpg">
          <a:extLst>
            <a:ext uri="{FF2B5EF4-FFF2-40B4-BE49-F238E27FC236}">
              <a16:creationId xmlns="" xmlns:a16="http://schemas.microsoft.com/office/drawing/2014/main" id="{00000000-0008-0000-0300-00001A100000}"/>
            </a:ext>
          </a:extLst>
        </xdr:cNvPr>
        <xdr:cNvPicPr>
          <a:picLocks noChangeAspect="1"/>
        </xdr:cNvPicPr>
      </xdr:nvPicPr>
      <xdr:blipFill>
        <a:blip xmlns:r="http://schemas.openxmlformats.org/officeDocument/2006/relationships" r:embed="rId2" cstate="print"/>
        <a:srcRect/>
        <a:stretch>
          <a:fillRect/>
        </a:stretch>
      </xdr:blipFill>
      <xdr:spPr bwMode="auto">
        <a:xfrm>
          <a:off x="3114675" y="4133850"/>
          <a:ext cx="1209675" cy="800100"/>
        </a:xfrm>
        <a:prstGeom prst="rect">
          <a:avLst/>
        </a:prstGeom>
        <a:noFill/>
        <a:ln w="9525">
          <a:noFill/>
          <a:miter lim="800000"/>
          <a:headEnd/>
          <a:tailEnd/>
        </a:ln>
      </xdr:spPr>
    </xdr:pic>
    <xdr:clientData/>
  </xdr:twoCellAnchor>
  <xdr:twoCellAnchor editAs="oneCell">
    <xdr:from>
      <xdr:col>3</xdr:col>
      <xdr:colOff>209550</xdr:colOff>
      <xdr:row>9</xdr:row>
      <xdr:rowOff>57150</xdr:rowOff>
    </xdr:from>
    <xdr:to>
      <xdr:col>3</xdr:col>
      <xdr:colOff>1419225</xdr:colOff>
      <xdr:row>9</xdr:row>
      <xdr:rowOff>857250</xdr:rowOff>
    </xdr:to>
    <xdr:pic>
      <xdr:nvPicPr>
        <xdr:cNvPr id="4123" name="Рисунок 6" descr="011.jpg">
          <a:extLst>
            <a:ext uri="{FF2B5EF4-FFF2-40B4-BE49-F238E27FC236}">
              <a16:creationId xmlns="" xmlns:a16="http://schemas.microsoft.com/office/drawing/2014/main" id="{00000000-0008-0000-0300-00001B100000}"/>
            </a:ext>
          </a:extLst>
        </xdr:cNvPr>
        <xdr:cNvPicPr>
          <a:picLocks noChangeAspect="1"/>
        </xdr:cNvPicPr>
      </xdr:nvPicPr>
      <xdr:blipFill>
        <a:blip xmlns:r="http://schemas.openxmlformats.org/officeDocument/2006/relationships" r:embed="rId3" cstate="print"/>
        <a:srcRect/>
        <a:stretch>
          <a:fillRect/>
        </a:stretch>
      </xdr:blipFill>
      <xdr:spPr bwMode="auto">
        <a:xfrm>
          <a:off x="3124200" y="5038725"/>
          <a:ext cx="1209675" cy="800100"/>
        </a:xfrm>
        <a:prstGeom prst="rect">
          <a:avLst/>
        </a:prstGeom>
        <a:noFill/>
        <a:ln w="9525">
          <a:noFill/>
          <a:miter lim="800000"/>
          <a:headEnd/>
          <a:tailEnd/>
        </a:ln>
      </xdr:spPr>
    </xdr:pic>
    <xdr:clientData/>
  </xdr:twoCellAnchor>
  <xdr:twoCellAnchor editAs="oneCell">
    <xdr:from>
      <xdr:col>3</xdr:col>
      <xdr:colOff>209550</xdr:colOff>
      <xdr:row>10</xdr:row>
      <xdr:rowOff>47625</xdr:rowOff>
    </xdr:from>
    <xdr:to>
      <xdr:col>3</xdr:col>
      <xdr:colOff>1419225</xdr:colOff>
      <xdr:row>10</xdr:row>
      <xdr:rowOff>847725</xdr:rowOff>
    </xdr:to>
    <xdr:pic>
      <xdr:nvPicPr>
        <xdr:cNvPr id="4124" name="Рисунок 7" descr="012.jpg">
          <a:extLst>
            <a:ext uri="{FF2B5EF4-FFF2-40B4-BE49-F238E27FC236}">
              <a16:creationId xmlns="" xmlns:a16="http://schemas.microsoft.com/office/drawing/2014/main" id="{00000000-0008-0000-0300-00001C100000}"/>
            </a:ext>
          </a:extLst>
        </xdr:cNvPr>
        <xdr:cNvPicPr>
          <a:picLocks noChangeAspect="1"/>
        </xdr:cNvPicPr>
      </xdr:nvPicPr>
      <xdr:blipFill>
        <a:blip xmlns:r="http://schemas.openxmlformats.org/officeDocument/2006/relationships" r:embed="rId4" cstate="print"/>
        <a:srcRect/>
        <a:stretch>
          <a:fillRect/>
        </a:stretch>
      </xdr:blipFill>
      <xdr:spPr bwMode="auto">
        <a:xfrm>
          <a:off x="3124200" y="5962650"/>
          <a:ext cx="1209675" cy="800100"/>
        </a:xfrm>
        <a:prstGeom prst="rect">
          <a:avLst/>
        </a:prstGeom>
        <a:noFill/>
        <a:ln w="9525">
          <a:noFill/>
          <a:miter lim="800000"/>
          <a:headEnd/>
          <a:tailEnd/>
        </a:ln>
      </xdr:spPr>
    </xdr:pic>
    <xdr:clientData/>
  </xdr:twoCellAnchor>
  <xdr:twoCellAnchor editAs="oneCell">
    <xdr:from>
      <xdr:col>3</xdr:col>
      <xdr:colOff>200025</xdr:colOff>
      <xdr:row>11</xdr:row>
      <xdr:rowOff>57150</xdr:rowOff>
    </xdr:from>
    <xdr:to>
      <xdr:col>3</xdr:col>
      <xdr:colOff>1409700</xdr:colOff>
      <xdr:row>11</xdr:row>
      <xdr:rowOff>857250</xdr:rowOff>
    </xdr:to>
    <xdr:pic>
      <xdr:nvPicPr>
        <xdr:cNvPr id="4125" name="Рисунок 8" descr="013.jpg">
          <a:extLst>
            <a:ext uri="{FF2B5EF4-FFF2-40B4-BE49-F238E27FC236}">
              <a16:creationId xmlns="" xmlns:a16="http://schemas.microsoft.com/office/drawing/2014/main" id="{00000000-0008-0000-0300-00001D100000}"/>
            </a:ext>
          </a:extLst>
        </xdr:cNvPr>
        <xdr:cNvPicPr>
          <a:picLocks noChangeAspect="1"/>
        </xdr:cNvPicPr>
      </xdr:nvPicPr>
      <xdr:blipFill>
        <a:blip xmlns:r="http://schemas.openxmlformats.org/officeDocument/2006/relationships" r:embed="rId5" cstate="print"/>
        <a:srcRect/>
        <a:stretch>
          <a:fillRect/>
        </a:stretch>
      </xdr:blipFill>
      <xdr:spPr bwMode="auto">
        <a:xfrm>
          <a:off x="3114675" y="6867525"/>
          <a:ext cx="1209675" cy="800100"/>
        </a:xfrm>
        <a:prstGeom prst="rect">
          <a:avLst/>
        </a:prstGeom>
        <a:noFill/>
        <a:ln w="9525">
          <a:noFill/>
          <a:miter lim="800000"/>
          <a:headEnd/>
          <a:tailEnd/>
        </a:ln>
      </xdr:spPr>
    </xdr:pic>
    <xdr:clientData/>
  </xdr:twoCellAnchor>
  <xdr:twoCellAnchor editAs="oneCell">
    <xdr:from>
      <xdr:col>3</xdr:col>
      <xdr:colOff>161925</xdr:colOff>
      <xdr:row>5</xdr:row>
      <xdr:rowOff>85725</xdr:rowOff>
    </xdr:from>
    <xdr:to>
      <xdr:col>3</xdr:col>
      <xdr:colOff>1371600</xdr:colOff>
      <xdr:row>5</xdr:row>
      <xdr:rowOff>1038225</xdr:rowOff>
    </xdr:to>
    <xdr:pic>
      <xdr:nvPicPr>
        <xdr:cNvPr id="4126" name="Picture 1" descr="356">
          <a:extLst>
            <a:ext uri="{FF2B5EF4-FFF2-40B4-BE49-F238E27FC236}">
              <a16:creationId xmlns="" xmlns:a16="http://schemas.microsoft.com/office/drawing/2014/main" id="{00000000-0008-0000-0300-00001E1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76575" y="1800225"/>
          <a:ext cx="1209675" cy="9525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85725</xdr:colOff>
      <xdr:row>5</xdr:row>
      <xdr:rowOff>57150</xdr:rowOff>
    </xdr:from>
    <xdr:to>
      <xdr:col>3</xdr:col>
      <xdr:colOff>1295400</xdr:colOff>
      <xdr:row>5</xdr:row>
      <xdr:rowOff>857250</xdr:rowOff>
    </xdr:to>
    <xdr:pic>
      <xdr:nvPicPr>
        <xdr:cNvPr id="5161" name="Рисунок 1" descr="014.jpg">
          <a:extLst>
            <a:ext uri="{FF2B5EF4-FFF2-40B4-BE49-F238E27FC236}">
              <a16:creationId xmlns="" xmlns:a16="http://schemas.microsoft.com/office/drawing/2014/main" id="{00000000-0008-0000-0400-000029140000}"/>
            </a:ext>
          </a:extLst>
        </xdr:cNvPr>
        <xdr:cNvPicPr>
          <a:picLocks noChangeAspect="1"/>
        </xdr:cNvPicPr>
      </xdr:nvPicPr>
      <xdr:blipFill>
        <a:blip xmlns:r="http://schemas.openxmlformats.org/officeDocument/2006/relationships" r:embed="rId1" cstate="print"/>
        <a:srcRect/>
        <a:stretch>
          <a:fillRect/>
        </a:stretch>
      </xdr:blipFill>
      <xdr:spPr bwMode="auto">
        <a:xfrm>
          <a:off x="3114675" y="1762125"/>
          <a:ext cx="1209675" cy="800100"/>
        </a:xfrm>
        <a:prstGeom prst="rect">
          <a:avLst/>
        </a:prstGeom>
        <a:noFill/>
        <a:ln w="9525">
          <a:noFill/>
          <a:miter lim="800000"/>
          <a:headEnd/>
          <a:tailEnd/>
        </a:ln>
      </xdr:spPr>
    </xdr:pic>
    <xdr:clientData/>
  </xdr:twoCellAnchor>
  <xdr:twoCellAnchor editAs="oneCell">
    <xdr:from>
      <xdr:col>3</xdr:col>
      <xdr:colOff>85725</xdr:colOff>
      <xdr:row>7</xdr:row>
      <xdr:rowOff>57150</xdr:rowOff>
    </xdr:from>
    <xdr:to>
      <xdr:col>3</xdr:col>
      <xdr:colOff>1295400</xdr:colOff>
      <xdr:row>7</xdr:row>
      <xdr:rowOff>857250</xdr:rowOff>
    </xdr:to>
    <xdr:pic>
      <xdr:nvPicPr>
        <xdr:cNvPr id="5162" name="Рисунок 2" descr="015.jpg">
          <a:extLst>
            <a:ext uri="{FF2B5EF4-FFF2-40B4-BE49-F238E27FC236}">
              <a16:creationId xmlns="" xmlns:a16="http://schemas.microsoft.com/office/drawing/2014/main" id="{00000000-0008-0000-0400-00002A140000}"/>
            </a:ext>
          </a:extLst>
        </xdr:cNvPr>
        <xdr:cNvPicPr>
          <a:picLocks noChangeAspect="1"/>
        </xdr:cNvPicPr>
      </xdr:nvPicPr>
      <xdr:blipFill>
        <a:blip xmlns:r="http://schemas.openxmlformats.org/officeDocument/2006/relationships" r:embed="rId2" cstate="print"/>
        <a:srcRect/>
        <a:stretch>
          <a:fillRect/>
        </a:stretch>
      </xdr:blipFill>
      <xdr:spPr bwMode="auto">
        <a:xfrm>
          <a:off x="3114675" y="3667125"/>
          <a:ext cx="1209675" cy="800100"/>
        </a:xfrm>
        <a:prstGeom prst="rect">
          <a:avLst/>
        </a:prstGeom>
        <a:noFill/>
        <a:ln w="9525">
          <a:noFill/>
          <a:miter lim="800000"/>
          <a:headEnd/>
          <a:tailEnd/>
        </a:ln>
      </xdr:spPr>
    </xdr:pic>
    <xdr:clientData/>
  </xdr:twoCellAnchor>
  <xdr:twoCellAnchor editAs="oneCell">
    <xdr:from>
      <xdr:col>3</xdr:col>
      <xdr:colOff>85725</xdr:colOff>
      <xdr:row>8</xdr:row>
      <xdr:rowOff>47625</xdr:rowOff>
    </xdr:from>
    <xdr:to>
      <xdr:col>3</xdr:col>
      <xdr:colOff>1295400</xdr:colOff>
      <xdr:row>8</xdr:row>
      <xdr:rowOff>847725</xdr:rowOff>
    </xdr:to>
    <xdr:pic>
      <xdr:nvPicPr>
        <xdr:cNvPr id="5163" name="Рисунок 3" descr="016.jpg">
          <a:extLst>
            <a:ext uri="{FF2B5EF4-FFF2-40B4-BE49-F238E27FC236}">
              <a16:creationId xmlns="" xmlns:a16="http://schemas.microsoft.com/office/drawing/2014/main" id="{00000000-0008-0000-0400-00002B140000}"/>
            </a:ext>
          </a:extLst>
        </xdr:cNvPr>
        <xdr:cNvPicPr>
          <a:picLocks noChangeAspect="1"/>
        </xdr:cNvPicPr>
      </xdr:nvPicPr>
      <xdr:blipFill>
        <a:blip xmlns:r="http://schemas.openxmlformats.org/officeDocument/2006/relationships" r:embed="rId3" cstate="print"/>
        <a:srcRect/>
        <a:stretch>
          <a:fillRect/>
        </a:stretch>
      </xdr:blipFill>
      <xdr:spPr bwMode="auto">
        <a:xfrm>
          <a:off x="3114675" y="4572000"/>
          <a:ext cx="1209675" cy="800100"/>
        </a:xfrm>
        <a:prstGeom prst="rect">
          <a:avLst/>
        </a:prstGeom>
        <a:noFill/>
        <a:ln w="9525">
          <a:noFill/>
          <a:miter lim="800000"/>
          <a:headEnd/>
          <a:tailEnd/>
        </a:ln>
      </xdr:spPr>
    </xdr:pic>
    <xdr:clientData/>
  </xdr:twoCellAnchor>
  <xdr:twoCellAnchor editAs="oneCell">
    <xdr:from>
      <xdr:col>3</xdr:col>
      <xdr:colOff>95250</xdr:colOff>
      <xdr:row>9</xdr:row>
      <xdr:rowOff>47625</xdr:rowOff>
    </xdr:from>
    <xdr:to>
      <xdr:col>3</xdr:col>
      <xdr:colOff>1304925</xdr:colOff>
      <xdr:row>9</xdr:row>
      <xdr:rowOff>847725</xdr:rowOff>
    </xdr:to>
    <xdr:pic>
      <xdr:nvPicPr>
        <xdr:cNvPr id="5164" name="Рисунок 4" descr="017.jpg">
          <a:extLst>
            <a:ext uri="{FF2B5EF4-FFF2-40B4-BE49-F238E27FC236}">
              <a16:creationId xmlns="" xmlns:a16="http://schemas.microsoft.com/office/drawing/2014/main" id="{00000000-0008-0000-0400-00002C140000}"/>
            </a:ext>
          </a:extLst>
        </xdr:cNvPr>
        <xdr:cNvPicPr>
          <a:picLocks noChangeAspect="1"/>
        </xdr:cNvPicPr>
      </xdr:nvPicPr>
      <xdr:blipFill>
        <a:blip xmlns:r="http://schemas.openxmlformats.org/officeDocument/2006/relationships" r:embed="rId4" cstate="print"/>
        <a:srcRect/>
        <a:stretch>
          <a:fillRect/>
        </a:stretch>
      </xdr:blipFill>
      <xdr:spPr bwMode="auto">
        <a:xfrm>
          <a:off x="3124200" y="5486400"/>
          <a:ext cx="1209675" cy="800100"/>
        </a:xfrm>
        <a:prstGeom prst="rect">
          <a:avLst/>
        </a:prstGeom>
        <a:noFill/>
        <a:ln w="9525">
          <a:noFill/>
          <a:miter lim="800000"/>
          <a:headEnd/>
          <a:tailEnd/>
        </a:ln>
      </xdr:spPr>
    </xdr:pic>
    <xdr:clientData/>
  </xdr:twoCellAnchor>
  <xdr:twoCellAnchor editAs="oneCell">
    <xdr:from>
      <xdr:col>3</xdr:col>
      <xdr:colOff>95250</xdr:colOff>
      <xdr:row>10</xdr:row>
      <xdr:rowOff>47625</xdr:rowOff>
    </xdr:from>
    <xdr:to>
      <xdr:col>3</xdr:col>
      <xdr:colOff>1304925</xdr:colOff>
      <xdr:row>10</xdr:row>
      <xdr:rowOff>847725</xdr:rowOff>
    </xdr:to>
    <xdr:pic>
      <xdr:nvPicPr>
        <xdr:cNvPr id="5165" name="Рисунок 5" descr="018.jpg">
          <a:extLst>
            <a:ext uri="{FF2B5EF4-FFF2-40B4-BE49-F238E27FC236}">
              <a16:creationId xmlns="" xmlns:a16="http://schemas.microsoft.com/office/drawing/2014/main" id="{00000000-0008-0000-0400-00002D140000}"/>
            </a:ext>
          </a:extLst>
        </xdr:cNvPr>
        <xdr:cNvPicPr>
          <a:picLocks noChangeAspect="1"/>
        </xdr:cNvPicPr>
      </xdr:nvPicPr>
      <xdr:blipFill>
        <a:blip xmlns:r="http://schemas.openxmlformats.org/officeDocument/2006/relationships" r:embed="rId5" cstate="print"/>
        <a:srcRect/>
        <a:stretch>
          <a:fillRect/>
        </a:stretch>
      </xdr:blipFill>
      <xdr:spPr bwMode="auto">
        <a:xfrm>
          <a:off x="3124200" y="6400800"/>
          <a:ext cx="1209675" cy="800100"/>
        </a:xfrm>
        <a:prstGeom prst="rect">
          <a:avLst/>
        </a:prstGeom>
        <a:noFill/>
        <a:ln w="9525">
          <a:noFill/>
          <a:miter lim="800000"/>
          <a:headEnd/>
          <a:tailEnd/>
        </a:ln>
      </xdr:spPr>
    </xdr:pic>
    <xdr:clientData/>
  </xdr:twoCellAnchor>
  <xdr:twoCellAnchor editAs="oneCell">
    <xdr:from>
      <xdr:col>3</xdr:col>
      <xdr:colOff>85725</xdr:colOff>
      <xdr:row>12</xdr:row>
      <xdr:rowOff>57150</xdr:rowOff>
    </xdr:from>
    <xdr:to>
      <xdr:col>3</xdr:col>
      <xdr:colOff>1295400</xdr:colOff>
      <xdr:row>12</xdr:row>
      <xdr:rowOff>857250</xdr:rowOff>
    </xdr:to>
    <xdr:pic>
      <xdr:nvPicPr>
        <xdr:cNvPr id="5166" name="Рисунок 6" descr="019.jpg">
          <a:extLst>
            <a:ext uri="{FF2B5EF4-FFF2-40B4-BE49-F238E27FC236}">
              <a16:creationId xmlns="" xmlns:a16="http://schemas.microsoft.com/office/drawing/2014/main" id="{00000000-0008-0000-0400-00002E140000}"/>
            </a:ext>
          </a:extLst>
        </xdr:cNvPr>
        <xdr:cNvPicPr>
          <a:picLocks noChangeAspect="1"/>
        </xdr:cNvPicPr>
      </xdr:nvPicPr>
      <xdr:blipFill>
        <a:blip xmlns:r="http://schemas.openxmlformats.org/officeDocument/2006/relationships" r:embed="rId6" cstate="print"/>
        <a:srcRect/>
        <a:stretch>
          <a:fillRect/>
        </a:stretch>
      </xdr:blipFill>
      <xdr:spPr bwMode="auto">
        <a:xfrm>
          <a:off x="3114675" y="7629525"/>
          <a:ext cx="1209675" cy="800100"/>
        </a:xfrm>
        <a:prstGeom prst="rect">
          <a:avLst/>
        </a:prstGeom>
        <a:noFill/>
        <a:ln w="9525">
          <a:noFill/>
          <a:miter lim="800000"/>
          <a:headEnd/>
          <a:tailEnd/>
        </a:ln>
      </xdr:spPr>
    </xdr:pic>
    <xdr:clientData/>
  </xdr:twoCellAnchor>
  <xdr:twoCellAnchor editAs="oneCell">
    <xdr:from>
      <xdr:col>3</xdr:col>
      <xdr:colOff>95250</xdr:colOff>
      <xdr:row>13</xdr:row>
      <xdr:rowOff>47625</xdr:rowOff>
    </xdr:from>
    <xdr:to>
      <xdr:col>3</xdr:col>
      <xdr:colOff>1304925</xdr:colOff>
      <xdr:row>13</xdr:row>
      <xdr:rowOff>847725</xdr:rowOff>
    </xdr:to>
    <xdr:pic>
      <xdr:nvPicPr>
        <xdr:cNvPr id="5167" name="Рисунок 8" descr="020.jpg">
          <a:extLst>
            <a:ext uri="{FF2B5EF4-FFF2-40B4-BE49-F238E27FC236}">
              <a16:creationId xmlns="" xmlns:a16="http://schemas.microsoft.com/office/drawing/2014/main" id="{00000000-0008-0000-0400-00002F140000}"/>
            </a:ext>
          </a:extLst>
        </xdr:cNvPr>
        <xdr:cNvPicPr>
          <a:picLocks noChangeAspect="1"/>
        </xdr:cNvPicPr>
      </xdr:nvPicPr>
      <xdr:blipFill>
        <a:blip xmlns:r="http://schemas.openxmlformats.org/officeDocument/2006/relationships" r:embed="rId7" cstate="print"/>
        <a:srcRect/>
        <a:stretch>
          <a:fillRect/>
        </a:stretch>
      </xdr:blipFill>
      <xdr:spPr bwMode="auto">
        <a:xfrm>
          <a:off x="3124200" y="8534400"/>
          <a:ext cx="1209675" cy="800100"/>
        </a:xfrm>
        <a:prstGeom prst="rect">
          <a:avLst/>
        </a:prstGeom>
        <a:noFill/>
        <a:ln w="9525">
          <a:noFill/>
          <a:miter lim="800000"/>
          <a:headEnd/>
          <a:tailEnd/>
        </a:ln>
      </xdr:spPr>
    </xdr:pic>
    <xdr:clientData/>
  </xdr:twoCellAnchor>
  <xdr:twoCellAnchor editAs="oneCell">
    <xdr:from>
      <xdr:col>3</xdr:col>
      <xdr:colOff>104775</xdr:colOff>
      <xdr:row>14</xdr:row>
      <xdr:rowOff>47625</xdr:rowOff>
    </xdr:from>
    <xdr:to>
      <xdr:col>3</xdr:col>
      <xdr:colOff>1314450</xdr:colOff>
      <xdr:row>14</xdr:row>
      <xdr:rowOff>847725</xdr:rowOff>
    </xdr:to>
    <xdr:pic>
      <xdr:nvPicPr>
        <xdr:cNvPr id="5168" name="Рисунок 9" descr="021.jpg">
          <a:extLst>
            <a:ext uri="{FF2B5EF4-FFF2-40B4-BE49-F238E27FC236}">
              <a16:creationId xmlns="" xmlns:a16="http://schemas.microsoft.com/office/drawing/2014/main" id="{00000000-0008-0000-0400-000030140000}"/>
            </a:ext>
          </a:extLst>
        </xdr:cNvPr>
        <xdr:cNvPicPr>
          <a:picLocks noChangeAspect="1"/>
        </xdr:cNvPicPr>
      </xdr:nvPicPr>
      <xdr:blipFill>
        <a:blip xmlns:r="http://schemas.openxmlformats.org/officeDocument/2006/relationships" r:embed="rId8" cstate="print"/>
        <a:srcRect/>
        <a:stretch>
          <a:fillRect/>
        </a:stretch>
      </xdr:blipFill>
      <xdr:spPr bwMode="auto">
        <a:xfrm>
          <a:off x="3133725" y="9448800"/>
          <a:ext cx="1209675" cy="800100"/>
        </a:xfrm>
        <a:prstGeom prst="rect">
          <a:avLst/>
        </a:prstGeom>
        <a:noFill/>
        <a:ln w="9525">
          <a:noFill/>
          <a:miter lim="800000"/>
          <a:headEnd/>
          <a:tailEnd/>
        </a:ln>
      </xdr:spPr>
    </xdr:pic>
    <xdr:clientData/>
  </xdr:twoCellAnchor>
  <xdr:twoCellAnchor editAs="oneCell">
    <xdr:from>
      <xdr:col>3</xdr:col>
      <xdr:colOff>104775</xdr:colOff>
      <xdr:row>15</xdr:row>
      <xdr:rowOff>47625</xdr:rowOff>
    </xdr:from>
    <xdr:to>
      <xdr:col>3</xdr:col>
      <xdr:colOff>1314450</xdr:colOff>
      <xdr:row>15</xdr:row>
      <xdr:rowOff>847725</xdr:rowOff>
    </xdr:to>
    <xdr:pic>
      <xdr:nvPicPr>
        <xdr:cNvPr id="5169" name="Рисунок 10" descr="022.jpg">
          <a:extLst>
            <a:ext uri="{FF2B5EF4-FFF2-40B4-BE49-F238E27FC236}">
              <a16:creationId xmlns="" xmlns:a16="http://schemas.microsoft.com/office/drawing/2014/main" id="{00000000-0008-0000-0400-000031140000}"/>
            </a:ext>
          </a:extLst>
        </xdr:cNvPr>
        <xdr:cNvPicPr>
          <a:picLocks noChangeAspect="1"/>
        </xdr:cNvPicPr>
      </xdr:nvPicPr>
      <xdr:blipFill>
        <a:blip xmlns:r="http://schemas.openxmlformats.org/officeDocument/2006/relationships" r:embed="rId9" cstate="print"/>
        <a:srcRect/>
        <a:stretch>
          <a:fillRect/>
        </a:stretch>
      </xdr:blipFill>
      <xdr:spPr bwMode="auto">
        <a:xfrm>
          <a:off x="3133725" y="10363200"/>
          <a:ext cx="1209675" cy="800100"/>
        </a:xfrm>
        <a:prstGeom prst="rect">
          <a:avLst/>
        </a:prstGeom>
        <a:noFill/>
        <a:ln w="9525">
          <a:noFill/>
          <a:miter lim="800000"/>
          <a:headEnd/>
          <a:tailEnd/>
        </a:ln>
      </xdr:spPr>
    </xdr:pic>
    <xdr:clientData/>
  </xdr:twoCellAnchor>
  <xdr:twoCellAnchor editAs="oneCell">
    <xdr:from>
      <xdr:col>3</xdr:col>
      <xdr:colOff>371475</xdr:colOff>
      <xdr:row>6</xdr:row>
      <xdr:rowOff>38100</xdr:rowOff>
    </xdr:from>
    <xdr:to>
      <xdr:col>3</xdr:col>
      <xdr:colOff>1000125</xdr:colOff>
      <xdr:row>6</xdr:row>
      <xdr:rowOff>962025</xdr:rowOff>
    </xdr:to>
    <xdr:pic>
      <xdr:nvPicPr>
        <xdr:cNvPr id="5170" name="Рисунок 24" descr="lampW.jpg">
          <a:extLst>
            <a:ext uri="{FF2B5EF4-FFF2-40B4-BE49-F238E27FC236}">
              <a16:creationId xmlns="" xmlns:a16="http://schemas.microsoft.com/office/drawing/2014/main" id="{00000000-0008-0000-0400-000032140000}"/>
            </a:ext>
          </a:extLst>
        </xdr:cNvPr>
        <xdr:cNvPicPr>
          <a:picLocks noChangeAspect="1"/>
        </xdr:cNvPicPr>
      </xdr:nvPicPr>
      <xdr:blipFill>
        <a:blip xmlns:r="http://schemas.openxmlformats.org/officeDocument/2006/relationships" r:embed="rId10" cstate="print"/>
        <a:srcRect/>
        <a:stretch>
          <a:fillRect/>
        </a:stretch>
      </xdr:blipFill>
      <xdr:spPr bwMode="auto">
        <a:xfrm>
          <a:off x="3400425" y="2647950"/>
          <a:ext cx="628650" cy="9239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104775</xdr:colOff>
      <xdr:row>5</xdr:row>
      <xdr:rowOff>66675</xdr:rowOff>
    </xdr:from>
    <xdr:to>
      <xdr:col>3</xdr:col>
      <xdr:colOff>1409700</xdr:colOff>
      <xdr:row>5</xdr:row>
      <xdr:rowOff>981075</xdr:rowOff>
    </xdr:to>
    <xdr:pic>
      <xdr:nvPicPr>
        <xdr:cNvPr id="6177" name="Рисунок 2"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ocy;&amp;rcy;&amp;acy;&amp;ncy;&amp;zhcy;&amp;iecy;&amp;vcy;&amp;ycy;&amp;jcy;) 80 &amp;scy;&amp;mcy;.">
          <a:extLst>
            <a:ext uri="{FF2B5EF4-FFF2-40B4-BE49-F238E27FC236}">
              <a16:creationId xmlns="" xmlns:a16="http://schemas.microsoft.com/office/drawing/2014/main" id="{00000000-0008-0000-0500-000021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09925" y="1800225"/>
          <a:ext cx="1304925" cy="914400"/>
        </a:xfrm>
        <a:prstGeom prst="rect">
          <a:avLst/>
        </a:prstGeom>
        <a:noFill/>
        <a:ln w="9525">
          <a:noFill/>
          <a:miter lim="800000"/>
          <a:headEnd/>
          <a:tailEnd/>
        </a:ln>
      </xdr:spPr>
    </xdr:pic>
    <xdr:clientData/>
  </xdr:twoCellAnchor>
  <xdr:twoCellAnchor editAs="oneCell">
    <xdr:from>
      <xdr:col>3</xdr:col>
      <xdr:colOff>114300</xdr:colOff>
      <xdr:row>6</xdr:row>
      <xdr:rowOff>47625</xdr:rowOff>
    </xdr:from>
    <xdr:to>
      <xdr:col>3</xdr:col>
      <xdr:colOff>1381125</xdr:colOff>
      <xdr:row>6</xdr:row>
      <xdr:rowOff>914400</xdr:rowOff>
    </xdr:to>
    <xdr:pic>
      <xdr:nvPicPr>
        <xdr:cNvPr id="6178" name="Рисунок 3"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gcy;&amp;ocy;&amp;lcy;&amp;ucy;&amp;bcy;&amp;ocy;&amp;jcy;) 80 &amp;scy;&amp;mcy;.">
          <a:extLst>
            <a:ext uri="{FF2B5EF4-FFF2-40B4-BE49-F238E27FC236}">
              <a16:creationId xmlns="" xmlns:a16="http://schemas.microsoft.com/office/drawing/2014/main" id="{00000000-0008-0000-0500-0000221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219450" y="2838450"/>
          <a:ext cx="1266825" cy="866775"/>
        </a:xfrm>
        <a:prstGeom prst="rect">
          <a:avLst/>
        </a:prstGeom>
        <a:noFill/>
        <a:ln w="9525">
          <a:noFill/>
          <a:miter lim="800000"/>
          <a:headEnd/>
          <a:tailEnd/>
        </a:ln>
      </xdr:spPr>
    </xdr:pic>
    <xdr:clientData/>
  </xdr:twoCellAnchor>
  <xdr:twoCellAnchor editAs="oneCell">
    <xdr:from>
      <xdr:col>3</xdr:col>
      <xdr:colOff>85725</xdr:colOff>
      <xdr:row>7</xdr:row>
      <xdr:rowOff>76200</xdr:rowOff>
    </xdr:from>
    <xdr:to>
      <xdr:col>3</xdr:col>
      <xdr:colOff>1390650</xdr:colOff>
      <xdr:row>7</xdr:row>
      <xdr:rowOff>942975</xdr:rowOff>
    </xdr:to>
    <xdr:pic>
      <xdr:nvPicPr>
        <xdr:cNvPr id="6179" name="Рисунок 4"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rcy;&amp;ocy;&amp;vcy;&amp;ncy;&amp;ycy;&amp;jcy; &amp;bcy;&amp;iecy;&amp;lcy;&amp;ycy;&amp;jcy;) 80 &amp;scy;&amp;mcy;.">
          <a:extLst>
            <a:ext uri="{FF2B5EF4-FFF2-40B4-BE49-F238E27FC236}">
              <a16:creationId xmlns="" xmlns:a16="http://schemas.microsoft.com/office/drawing/2014/main" id="{00000000-0008-0000-0500-0000231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190875" y="3810000"/>
          <a:ext cx="1304925" cy="866775"/>
        </a:xfrm>
        <a:prstGeom prst="rect">
          <a:avLst/>
        </a:prstGeom>
        <a:noFill/>
        <a:ln w="9525">
          <a:noFill/>
          <a:miter lim="800000"/>
          <a:headEnd/>
          <a:tailEnd/>
        </a:ln>
      </xdr:spPr>
    </xdr:pic>
    <xdr:clientData/>
  </xdr:twoCellAnchor>
  <xdr:twoCellAnchor editAs="oneCell">
    <xdr:from>
      <xdr:col>3</xdr:col>
      <xdr:colOff>104775</xdr:colOff>
      <xdr:row>9</xdr:row>
      <xdr:rowOff>47625</xdr:rowOff>
    </xdr:from>
    <xdr:to>
      <xdr:col>3</xdr:col>
      <xdr:colOff>1409700</xdr:colOff>
      <xdr:row>9</xdr:row>
      <xdr:rowOff>914400</xdr:rowOff>
    </xdr:to>
    <xdr:pic>
      <xdr:nvPicPr>
        <xdr:cNvPr id="6180" name="Рисунок 5"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ocy;&amp;rcy;&amp;acy;&amp;ncy;&amp;zhcy;&amp;iecy;&amp;vcy;&amp;ycy;&amp;jcy;) 150 &amp;scy;&amp;mcy;.">
          <a:extLst>
            <a:ext uri="{FF2B5EF4-FFF2-40B4-BE49-F238E27FC236}">
              <a16:creationId xmlns="" xmlns:a16="http://schemas.microsoft.com/office/drawing/2014/main" id="{00000000-0008-0000-0500-0000241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209925" y="5724525"/>
          <a:ext cx="1304925" cy="866775"/>
        </a:xfrm>
        <a:prstGeom prst="rect">
          <a:avLst/>
        </a:prstGeom>
        <a:noFill/>
        <a:ln w="9525">
          <a:noFill/>
          <a:miter lim="800000"/>
          <a:headEnd/>
          <a:tailEnd/>
        </a:ln>
      </xdr:spPr>
    </xdr:pic>
    <xdr:clientData/>
  </xdr:twoCellAnchor>
  <xdr:twoCellAnchor editAs="oneCell">
    <xdr:from>
      <xdr:col>3</xdr:col>
      <xdr:colOff>104775</xdr:colOff>
      <xdr:row>10</xdr:row>
      <xdr:rowOff>66675</xdr:rowOff>
    </xdr:from>
    <xdr:to>
      <xdr:col>3</xdr:col>
      <xdr:colOff>1409700</xdr:colOff>
      <xdr:row>10</xdr:row>
      <xdr:rowOff>933450</xdr:rowOff>
    </xdr:to>
    <xdr:pic>
      <xdr:nvPicPr>
        <xdr:cNvPr id="6181" name="Рисунок 6"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gcy;&amp;ocy;&amp;lcy;&amp;ucy;&amp;bcy;&amp;ocy;&amp;jcy;) 150 &amp;scy;&amp;mcy;.">
          <a:extLst>
            <a:ext uri="{FF2B5EF4-FFF2-40B4-BE49-F238E27FC236}">
              <a16:creationId xmlns="" xmlns:a16="http://schemas.microsoft.com/office/drawing/2014/main" id="{00000000-0008-0000-0500-00002518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209925" y="6705600"/>
          <a:ext cx="1304925" cy="866775"/>
        </a:xfrm>
        <a:prstGeom prst="rect">
          <a:avLst/>
        </a:prstGeom>
        <a:noFill/>
        <a:ln w="9525">
          <a:noFill/>
          <a:miter lim="800000"/>
          <a:headEnd/>
          <a:tailEnd/>
        </a:ln>
      </xdr:spPr>
    </xdr:pic>
    <xdr:clientData/>
  </xdr:twoCellAnchor>
  <xdr:twoCellAnchor editAs="oneCell">
    <xdr:from>
      <xdr:col>3</xdr:col>
      <xdr:colOff>85725</xdr:colOff>
      <xdr:row>11</xdr:row>
      <xdr:rowOff>66675</xdr:rowOff>
    </xdr:from>
    <xdr:to>
      <xdr:col>3</xdr:col>
      <xdr:colOff>1390650</xdr:colOff>
      <xdr:row>11</xdr:row>
      <xdr:rowOff>933450</xdr:rowOff>
    </xdr:to>
    <xdr:pic>
      <xdr:nvPicPr>
        <xdr:cNvPr id="6182" name="Рисунок 7"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rcy;&amp;ocy;&amp;vcy;&amp;ncy;&amp;ycy;&amp;jcy; &amp;bcy;&amp;iecy;&amp;lcy;&amp;ycy;&amp;jcy;) 150 &amp;scy;&amp;mcy;.">
          <a:extLst>
            <a:ext uri="{FF2B5EF4-FFF2-40B4-BE49-F238E27FC236}">
              <a16:creationId xmlns="" xmlns:a16="http://schemas.microsoft.com/office/drawing/2014/main" id="{00000000-0008-0000-0500-00002618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190875" y="7658100"/>
          <a:ext cx="1304925" cy="866775"/>
        </a:xfrm>
        <a:prstGeom prst="rect">
          <a:avLst/>
        </a:prstGeom>
        <a:noFill/>
        <a:ln w="9525">
          <a:noFill/>
          <a:miter lim="800000"/>
          <a:headEnd/>
          <a:tailEnd/>
        </a:ln>
      </xdr:spPr>
    </xdr:pic>
    <xdr:clientData/>
  </xdr:twoCellAnchor>
  <xdr:twoCellAnchor editAs="oneCell">
    <xdr:from>
      <xdr:col>3</xdr:col>
      <xdr:colOff>85725</xdr:colOff>
      <xdr:row>8</xdr:row>
      <xdr:rowOff>47625</xdr:rowOff>
    </xdr:from>
    <xdr:to>
      <xdr:col>3</xdr:col>
      <xdr:colOff>1400175</xdr:colOff>
      <xdr:row>8</xdr:row>
      <xdr:rowOff>923925</xdr:rowOff>
    </xdr:to>
    <xdr:pic>
      <xdr:nvPicPr>
        <xdr:cNvPr id="6183" name="Рисунок 8">
          <a:extLst>
            <a:ext uri="{FF2B5EF4-FFF2-40B4-BE49-F238E27FC236}">
              <a16:creationId xmlns="" xmlns:a16="http://schemas.microsoft.com/office/drawing/2014/main" id="{00000000-0008-0000-0500-000027180000}"/>
            </a:ext>
          </a:extLst>
        </xdr:cNvPr>
        <xdr:cNvPicPr>
          <a:picLocks noChangeAspect="1"/>
        </xdr:cNvPicPr>
      </xdr:nvPicPr>
      <xdr:blipFill>
        <a:blip xmlns:r="http://schemas.openxmlformats.org/officeDocument/2006/relationships" r:embed="rId7" cstate="print"/>
        <a:srcRect/>
        <a:stretch>
          <a:fillRect/>
        </a:stretch>
      </xdr:blipFill>
      <xdr:spPr bwMode="auto">
        <a:xfrm>
          <a:off x="3190875" y="4791075"/>
          <a:ext cx="1314450" cy="876300"/>
        </a:xfrm>
        <a:prstGeom prst="rect">
          <a:avLst/>
        </a:prstGeom>
        <a:noFill/>
        <a:ln w="9525">
          <a:noFill/>
          <a:miter lim="800000"/>
          <a:headEnd/>
          <a:tailEnd/>
        </a:ln>
      </xdr:spPr>
    </xdr:pic>
    <xdr:clientData/>
  </xdr:twoCellAnchor>
  <xdr:twoCellAnchor editAs="oneCell">
    <xdr:from>
      <xdr:col>3</xdr:col>
      <xdr:colOff>104775</xdr:colOff>
      <xdr:row>12</xdr:row>
      <xdr:rowOff>47625</xdr:rowOff>
    </xdr:from>
    <xdr:to>
      <xdr:col>3</xdr:col>
      <xdr:colOff>1400175</xdr:colOff>
      <xdr:row>12</xdr:row>
      <xdr:rowOff>914400</xdr:rowOff>
    </xdr:to>
    <xdr:pic>
      <xdr:nvPicPr>
        <xdr:cNvPr id="6184" name="Рисунок 9">
          <a:extLst>
            <a:ext uri="{FF2B5EF4-FFF2-40B4-BE49-F238E27FC236}">
              <a16:creationId xmlns="" xmlns:a16="http://schemas.microsoft.com/office/drawing/2014/main" id="{00000000-0008-0000-0500-000028180000}"/>
            </a:ext>
          </a:extLst>
        </xdr:cNvPr>
        <xdr:cNvPicPr>
          <a:picLocks noChangeAspect="1"/>
        </xdr:cNvPicPr>
      </xdr:nvPicPr>
      <xdr:blipFill>
        <a:blip xmlns:r="http://schemas.openxmlformats.org/officeDocument/2006/relationships" r:embed="rId8" cstate="print"/>
        <a:srcRect/>
        <a:stretch>
          <a:fillRect/>
        </a:stretch>
      </xdr:blipFill>
      <xdr:spPr bwMode="auto">
        <a:xfrm>
          <a:off x="3209925" y="8601075"/>
          <a:ext cx="1295400" cy="8667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57150</xdr:colOff>
      <xdr:row>57</xdr:row>
      <xdr:rowOff>47625</xdr:rowOff>
    </xdr:from>
    <xdr:to>
      <xdr:col>3</xdr:col>
      <xdr:colOff>1238250</xdr:colOff>
      <xdr:row>57</xdr:row>
      <xdr:rowOff>942975</xdr:rowOff>
    </xdr:to>
    <xdr:pic>
      <xdr:nvPicPr>
        <xdr:cNvPr id="7269" name="Picture 1" descr="变压器J83">
          <a:extLst>
            <a:ext uri="{FF2B5EF4-FFF2-40B4-BE49-F238E27FC236}">
              <a16:creationId xmlns="" xmlns:a16="http://schemas.microsoft.com/office/drawing/2014/main" id="{00000000-0008-0000-0600-0000651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28950" y="34709100"/>
          <a:ext cx="1181100" cy="895350"/>
        </a:xfrm>
        <a:prstGeom prst="rect">
          <a:avLst/>
        </a:prstGeom>
        <a:noFill/>
        <a:ln w="9525">
          <a:noFill/>
          <a:miter lim="800000"/>
          <a:headEnd/>
          <a:tailEnd/>
        </a:ln>
      </xdr:spPr>
    </xdr:pic>
    <xdr:clientData/>
  </xdr:twoCellAnchor>
  <xdr:twoCellAnchor editAs="oneCell">
    <xdr:from>
      <xdr:col>3</xdr:col>
      <xdr:colOff>28575</xdr:colOff>
      <xdr:row>41</xdr:row>
      <xdr:rowOff>38100</xdr:rowOff>
    </xdr:from>
    <xdr:to>
      <xdr:col>3</xdr:col>
      <xdr:colOff>1257300</xdr:colOff>
      <xdr:row>41</xdr:row>
      <xdr:rowOff>962025</xdr:rowOff>
    </xdr:to>
    <xdr:pic>
      <xdr:nvPicPr>
        <xdr:cNvPr id="7270" name="Picture 22">
          <a:extLst>
            <a:ext uri="{FF2B5EF4-FFF2-40B4-BE49-F238E27FC236}">
              <a16:creationId xmlns="" xmlns:a16="http://schemas.microsoft.com/office/drawing/2014/main" id="{00000000-0008-0000-0600-0000661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00375" y="26774775"/>
          <a:ext cx="1228725" cy="923925"/>
        </a:xfrm>
        <a:prstGeom prst="rect">
          <a:avLst/>
        </a:prstGeom>
        <a:noFill/>
        <a:ln w="1">
          <a:noFill/>
          <a:miter lim="800000"/>
          <a:headEnd/>
          <a:tailEnd/>
        </a:ln>
      </xdr:spPr>
    </xdr:pic>
    <xdr:clientData/>
  </xdr:twoCellAnchor>
  <xdr:twoCellAnchor editAs="oneCell">
    <xdr:from>
      <xdr:col>3</xdr:col>
      <xdr:colOff>38100</xdr:colOff>
      <xdr:row>40</xdr:row>
      <xdr:rowOff>28575</xdr:rowOff>
    </xdr:from>
    <xdr:to>
      <xdr:col>3</xdr:col>
      <xdr:colOff>1266825</xdr:colOff>
      <xdr:row>40</xdr:row>
      <xdr:rowOff>952500</xdr:rowOff>
    </xdr:to>
    <xdr:pic>
      <xdr:nvPicPr>
        <xdr:cNvPr id="7272" name="Picture 527" descr="DSC00185">
          <a:extLst>
            <a:ext uri="{FF2B5EF4-FFF2-40B4-BE49-F238E27FC236}">
              <a16:creationId xmlns="" xmlns:a16="http://schemas.microsoft.com/office/drawing/2014/main" id="{00000000-0008-0000-0600-0000681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09900" y="25774650"/>
          <a:ext cx="1228725" cy="923925"/>
        </a:xfrm>
        <a:prstGeom prst="rect">
          <a:avLst/>
        </a:prstGeom>
        <a:noFill/>
        <a:ln w="9525">
          <a:noFill/>
          <a:miter lim="800000"/>
          <a:headEnd/>
          <a:tailEnd/>
        </a:ln>
      </xdr:spPr>
    </xdr:pic>
    <xdr:clientData/>
  </xdr:twoCellAnchor>
  <xdr:twoCellAnchor editAs="oneCell">
    <xdr:from>
      <xdr:col>3</xdr:col>
      <xdr:colOff>28575</xdr:colOff>
      <xdr:row>46</xdr:row>
      <xdr:rowOff>38100</xdr:rowOff>
    </xdr:from>
    <xdr:to>
      <xdr:col>3</xdr:col>
      <xdr:colOff>1257300</xdr:colOff>
      <xdr:row>46</xdr:row>
      <xdr:rowOff>962025</xdr:rowOff>
    </xdr:to>
    <xdr:pic>
      <xdr:nvPicPr>
        <xdr:cNvPr id="7273" name="Picture 528" descr="DSC00182">
          <a:extLst>
            <a:ext uri="{FF2B5EF4-FFF2-40B4-BE49-F238E27FC236}">
              <a16:creationId xmlns="" xmlns:a16="http://schemas.microsoft.com/office/drawing/2014/main" id="{00000000-0008-0000-0600-0000691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000375" y="30737175"/>
          <a:ext cx="1228725" cy="923925"/>
        </a:xfrm>
        <a:prstGeom prst="rect">
          <a:avLst/>
        </a:prstGeom>
        <a:noFill/>
        <a:ln w="9525">
          <a:noFill/>
          <a:miter lim="800000"/>
          <a:headEnd/>
          <a:tailEnd/>
        </a:ln>
      </xdr:spPr>
    </xdr:pic>
    <xdr:clientData/>
  </xdr:twoCellAnchor>
  <xdr:twoCellAnchor editAs="oneCell">
    <xdr:from>
      <xdr:col>3</xdr:col>
      <xdr:colOff>28575</xdr:colOff>
      <xdr:row>47</xdr:row>
      <xdr:rowOff>28575</xdr:rowOff>
    </xdr:from>
    <xdr:to>
      <xdr:col>3</xdr:col>
      <xdr:colOff>1257300</xdr:colOff>
      <xdr:row>47</xdr:row>
      <xdr:rowOff>952500</xdr:rowOff>
    </xdr:to>
    <xdr:pic>
      <xdr:nvPicPr>
        <xdr:cNvPr id="7274" name="Picture 529" descr="DSC00183">
          <a:extLst>
            <a:ext uri="{FF2B5EF4-FFF2-40B4-BE49-F238E27FC236}">
              <a16:creationId xmlns="" xmlns:a16="http://schemas.microsoft.com/office/drawing/2014/main" id="{00000000-0008-0000-0600-00006A1C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000375" y="31718250"/>
          <a:ext cx="1228725" cy="923925"/>
        </a:xfrm>
        <a:prstGeom prst="rect">
          <a:avLst/>
        </a:prstGeom>
        <a:noFill/>
        <a:ln w="9525">
          <a:noFill/>
          <a:miter lim="800000"/>
          <a:headEnd/>
          <a:tailEnd/>
        </a:ln>
      </xdr:spPr>
    </xdr:pic>
    <xdr:clientData/>
  </xdr:twoCellAnchor>
  <xdr:twoCellAnchor editAs="oneCell">
    <xdr:from>
      <xdr:col>3</xdr:col>
      <xdr:colOff>28575</xdr:colOff>
      <xdr:row>45</xdr:row>
      <xdr:rowOff>28575</xdr:rowOff>
    </xdr:from>
    <xdr:to>
      <xdr:col>3</xdr:col>
      <xdr:colOff>1257300</xdr:colOff>
      <xdr:row>45</xdr:row>
      <xdr:rowOff>952500</xdr:rowOff>
    </xdr:to>
    <xdr:pic>
      <xdr:nvPicPr>
        <xdr:cNvPr id="7275" name="Picture 530" descr="DSC00184">
          <a:extLst>
            <a:ext uri="{FF2B5EF4-FFF2-40B4-BE49-F238E27FC236}">
              <a16:creationId xmlns="" xmlns:a16="http://schemas.microsoft.com/office/drawing/2014/main" id="{00000000-0008-0000-0600-00006B1C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00375" y="29737050"/>
          <a:ext cx="1228725" cy="923925"/>
        </a:xfrm>
        <a:prstGeom prst="rect">
          <a:avLst/>
        </a:prstGeom>
        <a:noFill/>
        <a:ln w="9525">
          <a:noFill/>
          <a:miter lim="800000"/>
          <a:headEnd/>
          <a:tailEnd/>
        </a:ln>
      </xdr:spPr>
    </xdr:pic>
    <xdr:clientData/>
  </xdr:twoCellAnchor>
  <xdr:twoCellAnchor editAs="oneCell">
    <xdr:from>
      <xdr:col>3</xdr:col>
      <xdr:colOff>28575</xdr:colOff>
      <xdr:row>48</xdr:row>
      <xdr:rowOff>38100</xdr:rowOff>
    </xdr:from>
    <xdr:to>
      <xdr:col>3</xdr:col>
      <xdr:colOff>1257300</xdr:colOff>
      <xdr:row>48</xdr:row>
      <xdr:rowOff>962025</xdr:rowOff>
    </xdr:to>
    <xdr:pic>
      <xdr:nvPicPr>
        <xdr:cNvPr id="7276" name="Picture 531" descr="DSC00186">
          <a:extLst>
            <a:ext uri="{FF2B5EF4-FFF2-40B4-BE49-F238E27FC236}">
              <a16:creationId xmlns="" xmlns:a16="http://schemas.microsoft.com/office/drawing/2014/main" id="{00000000-0008-0000-0600-00006C1C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000375" y="32718375"/>
          <a:ext cx="1228725" cy="923925"/>
        </a:xfrm>
        <a:prstGeom prst="rect">
          <a:avLst/>
        </a:prstGeom>
        <a:noFill/>
        <a:ln w="9525">
          <a:noFill/>
          <a:miter lim="800000"/>
          <a:headEnd/>
          <a:tailEnd/>
        </a:ln>
      </xdr:spPr>
    </xdr:pic>
    <xdr:clientData/>
  </xdr:twoCellAnchor>
  <xdr:twoCellAnchor editAs="oneCell">
    <xdr:from>
      <xdr:col>3</xdr:col>
      <xdr:colOff>28575</xdr:colOff>
      <xdr:row>49</xdr:row>
      <xdr:rowOff>38100</xdr:rowOff>
    </xdr:from>
    <xdr:to>
      <xdr:col>3</xdr:col>
      <xdr:colOff>1257300</xdr:colOff>
      <xdr:row>49</xdr:row>
      <xdr:rowOff>962025</xdr:rowOff>
    </xdr:to>
    <xdr:pic>
      <xdr:nvPicPr>
        <xdr:cNvPr id="7277" name="Picture 531" descr="DSC00186">
          <a:extLst>
            <a:ext uri="{FF2B5EF4-FFF2-40B4-BE49-F238E27FC236}">
              <a16:creationId xmlns="" xmlns:a16="http://schemas.microsoft.com/office/drawing/2014/main" id="{00000000-0008-0000-0600-00006D1C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000375" y="33708975"/>
          <a:ext cx="1228725" cy="923925"/>
        </a:xfrm>
        <a:prstGeom prst="rect">
          <a:avLst/>
        </a:prstGeom>
        <a:noFill/>
        <a:ln w="9525">
          <a:noFill/>
          <a:miter lim="800000"/>
          <a:headEnd/>
          <a:tailEnd/>
        </a:ln>
      </xdr:spPr>
    </xdr:pic>
    <xdr:clientData/>
  </xdr:twoCellAnchor>
  <xdr:twoCellAnchor editAs="oneCell">
    <xdr:from>
      <xdr:col>3</xdr:col>
      <xdr:colOff>28575</xdr:colOff>
      <xdr:row>43</xdr:row>
      <xdr:rowOff>38100</xdr:rowOff>
    </xdr:from>
    <xdr:to>
      <xdr:col>3</xdr:col>
      <xdr:colOff>1257300</xdr:colOff>
      <xdr:row>43</xdr:row>
      <xdr:rowOff>962025</xdr:rowOff>
    </xdr:to>
    <xdr:pic>
      <xdr:nvPicPr>
        <xdr:cNvPr id="7278" name="Picture 22">
          <a:extLst>
            <a:ext uri="{FF2B5EF4-FFF2-40B4-BE49-F238E27FC236}">
              <a16:creationId xmlns="" xmlns:a16="http://schemas.microsoft.com/office/drawing/2014/main" id="{00000000-0008-0000-0600-00006E1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000375" y="27765375"/>
          <a:ext cx="1228725" cy="923925"/>
        </a:xfrm>
        <a:prstGeom prst="rect">
          <a:avLst/>
        </a:prstGeom>
        <a:noFill/>
        <a:ln w="1">
          <a:noFill/>
          <a:miter lim="800000"/>
          <a:headEnd/>
          <a:tailEnd/>
        </a:ln>
      </xdr:spPr>
    </xdr:pic>
    <xdr:clientData/>
  </xdr:twoCellAnchor>
  <xdr:twoCellAnchor editAs="oneCell">
    <xdr:from>
      <xdr:col>3</xdr:col>
      <xdr:colOff>28575</xdr:colOff>
      <xdr:row>44</xdr:row>
      <xdr:rowOff>38100</xdr:rowOff>
    </xdr:from>
    <xdr:to>
      <xdr:col>3</xdr:col>
      <xdr:colOff>1257300</xdr:colOff>
      <xdr:row>44</xdr:row>
      <xdr:rowOff>962025</xdr:rowOff>
    </xdr:to>
    <xdr:pic>
      <xdr:nvPicPr>
        <xdr:cNvPr id="7279" name="Picture 22">
          <a:extLst>
            <a:ext uri="{FF2B5EF4-FFF2-40B4-BE49-F238E27FC236}">
              <a16:creationId xmlns="" xmlns:a16="http://schemas.microsoft.com/office/drawing/2014/main" id="{00000000-0008-0000-0600-00006F1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000375" y="28755975"/>
          <a:ext cx="1228725" cy="923925"/>
        </a:xfrm>
        <a:prstGeom prst="rect">
          <a:avLst/>
        </a:prstGeom>
        <a:noFill/>
        <a:ln w="1">
          <a:noFill/>
          <a:miter lim="800000"/>
          <a:headEnd/>
          <a:tailEnd/>
        </a:ln>
      </xdr:spPr>
    </xdr:pic>
    <xdr:clientData/>
  </xdr:twoCellAnchor>
  <xdr:twoCellAnchor editAs="oneCell">
    <xdr:from>
      <xdr:col>3</xdr:col>
      <xdr:colOff>38100</xdr:colOff>
      <xdr:row>6</xdr:row>
      <xdr:rowOff>38100</xdr:rowOff>
    </xdr:from>
    <xdr:to>
      <xdr:col>3</xdr:col>
      <xdr:colOff>1257300</xdr:colOff>
      <xdr:row>6</xdr:row>
      <xdr:rowOff>895350</xdr:rowOff>
    </xdr:to>
    <xdr:pic>
      <xdr:nvPicPr>
        <xdr:cNvPr id="7280" name="Picture 2887" descr="252-253">
          <a:extLst>
            <a:ext uri="{FF2B5EF4-FFF2-40B4-BE49-F238E27FC236}">
              <a16:creationId xmlns="" xmlns:a16="http://schemas.microsoft.com/office/drawing/2014/main" id="{00000000-0008-0000-0600-000070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2019300"/>
          <a:ext cx="1219200" cy="857250"/>
        </a:xfrm>
        <a:prstGeom prst="rect">
          <a:avLst/>
        </a:prstGeom>
        <a:noFill/>
        <a:ln w="9525">
          <a:noFill/>
          <a:miter lim="800000"/>
          <a:headEnd/>
          <a:tailEnd/>
        </a:ln>
      </xdr:spPr>
    </xdr:pic>
    <xdr:clientData/>
  </xdr:twoCellAnchor>
  <xdr:twoCellAnchor editAs="oneCell">
    <xdr:from>
      <xdr:col>3</xdr:col>
      <xdr:colOff>38100</xdr:colOff>
      <xdr:row>7</xdr:row>
      <xdr:rowOff>38100</xdr:rowOff>
    </xdr:from>
    <xdr:to>
      <xdr:col>3</xdr:col>
      <xdr:colOff>1257300</xdr:colOff>
      <xdr:row>7</xdr:row>
      <xdr:rowOff>895350</xdr:rowOff>
    </xdr:to>
    <xdr:pic>
      <xdr:nvPicPr>
        <xdr:cNvPr id="7281" name="Picture 2888" descr="252-253">
          <a:extLst>
            <a:ext uri="{FF2B5EF4-FFF2-40B4-BE49-F238E27FC236}">
              <a16:creationId xmlns="" xmlns:a16="http://schemas.microsoft.com/office/drawing/2014/main" id="{00000000-0008-0000-0600-000071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2952750"/>
          <a:ext cx="1219200" cy="857250"/>
        </a:xfrm>
        <a:prstGeom prst="rect">
          <a:avLst/>
        </a:prstGeom>
        <a:noFill/>
        <a:ln w="9525">
          <a:noFill/>
          <a:miter lim="800000"/>
          <a:headEnd/>
          <a:tailEnd/>
        </a:ln>
      </xdr:spPr>
    </xdr:pic>
    <xdr:clientData/>
  </xdr:twoCellAnchor>
  <xdr:twoCellAnchor editAs="oneCell">
    <xdr:from>
      <xdr:col>3</xdr:col>
      <xdr:colOff>38100</xdr:colOff>
      <xdr:row>8</xdr:row>
      <xdr:rowOff>38100</xdr:rowOff>
    </xdr:from>
    <xdr:to>
      <xdr:col>3</xdr:col>
      <xdr:colOff>1257300</xdr:colOff>
      <xdr:row>8</xdr:row>
      <xdr:rowOff>895350</xdr:rowOff>
    </xdr:to>
    <xdr:pic>
      <xdr:nvPicPr>
        <xdr:cNvPr id="7282" name="Picture 2889" descr="252-253">
          <a:extLst>
            <a:ext uri="{FF2B5EF4-FFF2-40B4-BE49-F238E27FC236}">
              <a16:creationId xmlns="" xmlns:a16="http://schemas.microsoft.com/office/drawing/2014/main" id="{00000000-0008-0000-0600-000072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3886200"/>
          <a:ext cx="1219200" cy="857250"/>
        </a:xfrm>
        <a:prstGeom prst="rect">
          <a:avLst/>
        </a:prstGeom>
        <a:noFill/>
        <a:ln w="9525">
          <a:noFill/>
          <a:miter lim="800000"/>
          <a:headEnd/>
          <a:tailEnd/>
        </a:ln>
      </xdr:spPr>
    </xdr:pic>
    <xdr:clientData/>
  </xdr:twoCellAnchor>
  <xdr:twoCellAnchor editAs="oneCell">
    <xdr:from>
      <xdr:col>3</xdr:col>
      <xdr:colOff>38100</xdr:colOff>
      <xdr:row>9</xdr:row>
      <xdr:rowOff>38100</xdr:rowOff>
    </xdr:from>
    <xdr:to>
      <xdr:col>3</xdr:col>
      <xdr:colOff>1257300</xdr:colOff>
      <xdr:row>9</xdr:row>
      <xdr:rowOff>895350</xdr:rowOff>
    </xdr:to>
    <xdr:pic>
      <xdr:nvPicPr>
        <xdr:cNvPr id="7283" name="Picture 2890" descr="252-253">
          <a:extLst>
            <a:ext uri="{FF2B5EF4-FFF2-40B4-BE49-F238E27FC236}">
              <a16:creationId xmlns="" xmlns:a16="http://schemas.microsoft.com/office/drawing/2014/main" id="{00000000-0008-0000-0600-000073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4886325"/>
          <a:ext cx="1219200" cy="857250"/>
        </a:xfrm>
        <a:prstGeom prst="rect">
          <a:avLst/>
        </a:prstGeom>
        <a:noFill/>
        <a:ln w="9525">
          <a:noFill/>
          <a:miter lim="800000"/>
          <a:headEnd/>
          <a:tailEnd/>
        </a:ln>
      </xdr:spPr>
    </xdr:pic>
    <xdr:clientData/>
  </xdr:twoCellAnchor>
  <xdr:twoCellAnchor editAs="oneCell">
    <xdr:from>
      <xdr:col>3</xdr:col>
      <xdr:colOff>38100</xdr:colOff>
      <xdr:row>10</xdr:row>
      <xdr:rowOff>38100</xdr:rowOff>
    </xdr:from>
    <xdr:to>
      <xdr:col>3</xdr:col>
      <xdr:colOff>1257300</xdr:colOff>
      <xdr:row>10</xdr:row>
      <xdr:rowOff>895350</xdr:rowOff>
    </xdr:to>
    <xdr:pic>
      <xdr:nvPicPr>
        <xdr:cNvPr id="7284" name="Picture 2891" descr="252-253">
          <a:extLst>
            <a:ext uri="{FF2B5EF4-FFF2-40B4-BE49-F238E27FC236}">
              <a16:creationId xmlns="" xmlns:a16="http://schemas.microsoft.com/office/drawing/2014/main" id="{00000000-0008-0000-0600-000074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5867400"/>
          <a:ext cx="1219200" cy="857250"/>
        </a:xfrm>
        <a:prstGeom prst="rect">
          <a:avLst/>
        </a:prstGeom>
        <a:noFill/>
        <a:ln w="9525">
          <a:noFill/>
          <a:miter lim="800000"/>
          <a:headEnd/>
          <a:tailEnd/>
        </a:ln>
      </xdr:spPr>
    </xdr:pic>
    <xdr:clientData/>
  </xdr:twoCellAnchor>
  <xdr:twoCellAnchor editAs="oneCell">
    <xdr:from>
      <xdr:col>3</xdr:col>
      <xdr:colOff>38100</xdr:colOff>
      <xdr:row>11</xdr:row>
      <xdr:rowOff>38100</xdr:rowOff>
    </xdr:from>
    <xdr:to>
      <xdr:col>3</xdr:col>
      <xdr:colOff>1257300</xdr:colOff>
      <xdr:row>11</xdr:row>
      <xdr:rowOff>895350</xdr:rowOff>
    </xdr:to>
    <xdr:pic>
      <xdr:nvPicPr>
        <xdr:cNvPr id="7285" name="Picture 2892" descr="252-253">
          <a:extLst>
            <a:ext uri="{FF2B5EF4-FFF2-40B4-BE49-F238E27FC236}">
              <a16:creationId xmlns="" xmlns:a16="http://schemas.microsoft.com/office/drawing/2014/main" id="{00000000-0008-0000-0600-000075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6858000"/>
          <a:ext cx="1219200" cy="857250"/>
        </a:xfrm>
        <a:prstGeom prst="rect">
          <a:avLst/>
        </a:prstGeom>
        <a:noFill/>
        <a:ln w="9525">
          <a:noFill/>
          <a:miter lim="800000"/>
          <a:headEnd/>
          <a:tailEnd/>
        </a:ln>
      </xdr:spPr>
    </xdr:pic>
    <xdr:clientData/>
  </xdr:twoCellAnchor>
  <xdr:twoCellAnchor editAs="oneCell">
    <xdr:from>
      <xdr:col>3</xdr:col>
      <xdr:colOff>38100</xdr:colOff>
      <xdr:row>12</xdr:row>
      <xdr:rowOff>38100</xdr:rowOff>
    </xdr:from>
    <xdr:to>
      <xdr:col>3</xdr:col>
      <xdr:colOff>1257300</xdr:colOff>
      <xdr:row>12</xdr:row>
      <xdr:rowOff>895350</xdr:rowOff>
    </xdr:to>
    <xdr:pic>
      <xdr:nvPicPr>
        <xdr:cNvPr id="7286" name="Picture 2893" descr="252-253">
          <a:extLst>
            <a:ext uri="{FF2B5EF4-FFF2-40B4-BE49-F238E27FC236}">
              <a16:creationId xmlns="" xmlns:a16="http://schemas.microsoft.com/office/drawing/2014/main" id="{00000000-0008-0000-0600-000076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7820025"/>
          <a:ext cx="1219200" cy="857250"/>
        </a:xfrm>
        <a:prstGeom prst="rect">
          <a:avLst/>
        </a:prstGeom>
        <a:noFill/>
        <a:ln w="9525">
          <a:noFill/>
          <a:miter lim="800000"/>
          <a:headEnd/>
          <a:tailEnd/>
        </a:ln>
      </xdr:spPr>
    </xdr:pic>
    <xdr:clientData/>
  </xdr:twoCellAnchor>
  <xdr:twoCellAnchor editAs="oneCell">
    <xdr:from>
      <xdr:col>3</xdr:col>
      <xdr:colOff>38100</xdr:colOff>
      <xdr:row>15</xdr:row>
      <xdr:rowOff>38100</xdr:rowOff>
    </xdr:from>
    <xdr:to>
      <xdr:col>3</xdr:col>
      <xdr:colOff>1257300</xdr:colOff>
      <xdr:row>15</xdr:row>
      <xdr:rowOff>895350</xdr:rowOff>
    </xdr:to>
    <xdr:pic>
      <xdr:nvPicPr>
        <xdr:cNvPr id="7287" name="Picture 2894" descr="252-253">
          <a:extLst>
            <a:ext uri="{FF2B5EF4-FFF2-40B4-BE49-F238E27FC236}">
              <a16:creationId xmlns="" xmlns:a16="http://schemas.microsoft.com/office/drawing/2014/main" id="{00000000-0008-0000-0600-000077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9134475"/>
          <a:ext cx="1219200" cy="857250"/>
        </a:xfrm>
        <a:prstGeom prst="rect">
          <a:avLst/>
        </a:prstGeom>
        <a:noFill/>
        <a:ln w="9525">
          <a:noFill/>
          <a:miter lim="800000"/>
          <a:headEnd/>
          <a:tailEnd/>
        </a:ln>
      </xdr:spPr>
    </xdr:pic>
    <xdr:clientData/>
  </xdr:twoCellAnchor>
  <xdr:twoCellAnchor editAs="oneCell">
    <xdr:from>
      <xdr:col>3</xdr:col>
      <xdr:colOff>38100</xdr:colOff>
      <xdr:row>16</xdr:row>
      <xdr:rowOff>38100</xdr:rowOff>
    </xdr:from>
    <xdr:to>
      <xdr:col>3</xdr:col>
      <xdr:colOff>1257300</xdr:colOff>
      <xdr:row>16</xdr:row>
      <xdr:rowOff>895350</xdr:rowOff>
    </xdr:to>
    <xdr:pic>
      <xdr:nvPicPr>
        <xdr:cNvPr id="7288" name="Picture 2895" descr="252-253">
          <a:extLst>
            <a:ext uri="{FF2B5EF4-FFF2-40B4-BE49-F238E27FC236}">
              <a16:creationId xmlns="" xmlns:a16="http://schemas.microsoft.com/office/drawing/2014/main" id="{00000000-0008-0000-0600-000078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10106025"/>
          <a:ext cx="1219200" cy="857250"/>
        </a:xfrm>
        <a:prstGeom prst="rect">
          <a:avLst/>
        </a:prstGeom>
        <a:noFill/>
        <a:ln w="9525">
          <a:noFill/>
          <a:miter lim="800000"/>
          <a:headEnd/>
          <a:tailEnd/>
        </a:ln>
      </xdr:spPr>
    </xdr:pic>
    <xdr:clientData/>
  </xdr:twoCellAnchor>
  <xdr:twoCellAnchor editAs="oneCell">
    <xdr:from>
      <xdr:col>3</xdr:col>
      <xdr:colOff>38100</xdr:colOff>
      <xdr:row>17</xdr:row>
      <xdr:rowOff>38100</xdr:rowOff>
    </xdr:from>
    <xdr:to>
      <xdr:col>3</xdr:col>
      <xdr:colOff>1257300</xdr:colOff>
      <xdr:row>17</xdr:row>
      <xdr:rowOff>895350</xdr:rowOff>
    </xdr:to>
    <xdr:pic>
      <xdr:nvPicPr>
        <xdr:cNvPr id="7289" name="Picture 2896" descr="252-253">
          <a:extLst>
            <a:ext uri="{FF2B5EF4-FFF2-40B4-BE49-F238E27FC236}">
              <a16:creationId xmlns="" xmlns:a16="http://schemas.microsoft.com/office/drawing/2014/main" id="{00000000-0008-0000-0600-000079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11077575"/>
          <a:ext cx="1219200" cy="857250"/>
        </a:xfrm>
        <a:prstGeom prst="rect">
          <a:avLst/>
        </a:prstGeom>
        <a:noFill/>
        <a:ln w="9525">
          <a:noFill/>
          <a:miter lim="800000"/>
          <a:headEnd/>
          <a:tailEnd/>
        </a:ln>
      </xdr:spPr>
    </xdr:pic>
    <xdr:clientData/>
  </xdr:twoCellAnchor>
  <xdr:twoCellAnchor editAs="oneCell">
    <xdr:from>
      <xdr:col>3</xdr:col>
      <xdr:colOff>38100</xdr:colOff>
      <xdr:row>18</xdr:row>
      <xdr:rowOff>38100</xdr:rowOff>
    </xdr:from>
    <xdr:to>
      <xdr:col>3</xdr:col>
      <xdr:colOff>1257300</xdr:colOff>
      <xdr:row>18</xdr:row>
      <xdr:rowOff>895350</xdr:rowOff>
    </xdr:to>
    <xdr:pic>
      <xdr:nvPicPr>
        <xdr:cNvPr id="7290" name="Picture 2897" descr="252-253">
          <a:extLst>
            <a:ext uri="{FF2B5EF4-FFF2-40B4-BE49-F238E27FC236}">
              <a16:creationId xmlns="" xmlns:a16="http://schemas.microsoft.com/office/drawing/2014/main" id="{00000000-0008-0000-0600-00007A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12049125"/>
          <a:ext cx="1219200" cy="857250"/>
        </a:xfrm>
        <a:prstGeom prst="rect">
          <a:avLst/>
        </a:prstGeom>
        <a:noFill/>
        <a:ln w="9525">
          <a:noFill/>
          <a:miter lim="800000"/>
          <a:headEnd/>
          <a:tailEnd/>
        </a:ln>
      </xdr:spPr>
    </xdr:pic>
    <xdr:clientData/>
  </xdr:twoCellAnchor>
  <xdr:twoCellAnchor editAs="oneCell">
    <xdr:from>
      <xdr:col>3</xdr:col>
      <xdr:colOff>38100</xdr:colOff>
      <xdr:row>19</xdr:row>
      <xdr:rowOff>38100</xdr:rowOff>
    </xdr:from>
    <xdr:to>
      <xdr:col>3</xdr:col>
      <xdr:colOff>1257300</xdr:colOff>
      <xdr:row>19</xdr:row>
      <xdr:rowOff>895350</xdr:rowOff>
    </xdr:to>
    <xdr:pic>
      <xdr:nvPicPr>
        <xdr:cNvPr id="7291" name="Picture 2898" descr="252-253">
          <a:extLst>
            <a:ext uri="{FF2B5EF4-FFF2-40B4-BE49-F238E27FC236}">
              <a16:creationId xmlns="" xmlns:a16="http://schemas.microsoft.com/office/drawing/2014/main" id="{00000000-0008-0000-0600-00007B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13020675"/>
          <a:ext cx="1219200" cy="857250"/>
        </a:xfrm>
        <a:prstGeom prst="rect">
          <a:avLst/>
        </a:prstGeom>
        <a:noFill/>
        <a:ln w="9525">
          <a:noFill/>
          <a:miter lim="800000"/>
          <a:headEnd/>
          <a:tailEnd/>
        </a:ln>
      </xdr:spPr>
    </xdr:pic>
    <xdr:clientData/>
  </xdr:twoCellAnchor>
  <xdr:twoCellAnchor editAs="oneCell">
    <xdr:from>
      <xdr:col>3</xdr:col>
      <xdr:colOff>38100</xdr:colOff>
      <xdr:row>20</xdr:row>
      <xdr:rowOff>38100</xdr:rowOff>
    </xdr:from>
    <xdr:to>
      <xdr:col>3</xdr:col>
      <xdr:colOff>1257300</xdr:colOff>
      <xdr:row>20</xdr:row>
      <xdr:rowOff>895350</xdr:rowOff>
    </xdr:to>
    <xdr:pic>
      <xdr:nvPicPr>
        <xdr:cNvPr id="7292" name="Picture 2899" descr="252-253">
          <a:extLst>
            <a:ext uri="{FF2B5EF4-FFF2-40B4-BE49-F238E27FC236}">
              <a16:creationId xmlns="" xmlns:a16="http://schemas.microsoft.com/office/drawing/2014/main" id="{00000000-0008-0000-0600-00007C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13992225"/>
          <a:ext cx="1219200" cy="857250"/>
        </a:xfrm>
        <a:prstGeom prst="rect">
          <a:avLst/>
        </a:prstGeom>
        <a:noFill/>
        <a:ln w="9525">
          <a:noFill/>
          <a:miter lim="800000"/>
          <a:headEnd/>
          <a:tailEnd/>
        </a:ln>
      </xdr:spPr>
    </xdr:pic>
    <xdr:clientData/>
  </xdr:twoCellAnchor>
  <xdr:twoCellAnchor editAs="oneCell">
    <xdr:from>
      <xdr:col>3</xdr:col>
      <xdr:colOff>38100</xdr:colOff>
      <xdr:row>22</xdr:row>
      <xdr:rowOff>38100</xdr:rowOff>
    </xdr:from>
    <xdr:to>
      <xdr:col>3</xdr:col>
      <xdr:colOff>1257300</xdr:colOff>
      <xdr:row>22</xdr:row>
      <xdr:rowOff>895350</xdr:rowOff>
    </xdr:to>
    <xdr:pic>
      <xdr:nvPicPr>
        <xdr:cNvPr id="7293" name="Picture 2900" descr="252-253">
          <a:extLst>
            <a:ext uri="{FF2B5EF4-FFF2-40B4-BE49-F238E27FC236}">
              <a16:creationId xmlns="" xmlns:a16="http://schemas.microsoft.com/office/drawing/2014/main" id="{00000000-0008-0000-0600-00007D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15020925"/>
          <a:ext cx="1219200" cy="857250"/>
        </a:xfrm>
        <a:prstGeom prst="rect">
          <a:avLst/>
        </a:prstGeom>
        <a:noFill/>
        <a:ln w="9525">
          <a:noFill/>
          <a:miter lim="800000"/>
          <a:headEnd/>
          <a:tailEnd/>
        </a:ln>
      </xdr:spPr>
    </xdr:pic>
    <xdr:clientData/>
  </xdr:twoCellAnchor>
  <xdr:twoCellAnchor editAs="oneCell">
    <xdr:from>
      <xdr:col>3</xdr:col>
      <xdr:colOff>47625</xdr:colOff>
      <xdr:row>21</xdr:row>
      <xdr:rowOff>85725</xdr:rowOff>
    </xdr:from>
    <xdr:to>
      <xdr:col>3</xdr:col>
      <xdr:colOff>1266931</xdr:colOff>
      <xdr:row>21</xdr:row>
      <xdr:rowOff>945336</xdr:rowOff>
    </xdr:to>
    <xdr:pic>
      <xdr:nvPicPr>
        <xdr:cNvPr id="3" name="Рисунок 2">
          <a:extLst>
            <a:ext uri="{FF2B5EF4-FFF2-40B4-BE49-F238E27FC236}">
              <a16:creationId xmlns="" xmlns:a16="http://schemas.microsoft.com/office/drawing/2014/main" id="{00000000-0008-0000-0600-000003000000}"/>
            </a:ext>
          </a:extLst>
        </xdr:cNvPr>
        <xdr:cNvPicPr>
          <a:picLocks noChangeAspect="1"/>
        </xdr:cNvPicPr>
      </xdr:nvPicPr>
      <xdr:blipFill>
        <a:blip xmlns:r="http://schemas.openxmlformats.org/officeDocument/2006/relationships" r:embed="rId10"/>
        <a:stretch>
          <a:fillRect/>
        </a:stretch>
      </xdr:blipFill>
      <xdr:spPr>
        <a:xfrm>
          <a:off x="3019425" y="15068550"/>
          <a:ext cx="1219306" cy="859611"/>
        </a:xfrm>
        <a:prstGeom prst="rect">
          <a:avLst/>
        </a:prstGeom>
      </xdr:spPr>
    </xdr:pic>
    <xdr:clientData/>
  </xdr:twoCellAnchor>
  <xdr:twoCellAnchor editAs="oneCell">
    <xdr:from>
      <xdr:col>3</xdr:col>
      <xdr:colOff>28575</xdr:colOff>
      <xdr:row>23</xdr:row>
      <xdr:rowOff>114300</xdr:rowOff>
    </xdr:from>
    <xdr:to>
      <xdr:col>3</xdr:col>
      <xdr:colOff>1247881</xdr:colOff>
      <xdr:row>23</xdr:row>
      <xdr:rowOff>973911</xdr:rowOff>
    </xdr:to>
    <xdr:pic>
      <xdr:nvPicPr>
        <xdr:cNvPr id="4" name="Рисунок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0"/>
        <a:stretch>
          <a:fillRect/>
        </a:stretch>
      </xdr:blipFill>
      <xdr:spPr>
        <a:xfrm>
          <a:off x="3000375" y="17211675"/>
          <a:ext cx="1219306" cy="859611"/>
        </a:xfrm>
        <a:prstGeom prst="rect">
          <a:avLst/>
        </a:prstGeom>
      </xdr:spPr>
    </xdr:pic>
    <xdr:clientData/>
  </xdr:twoCellAnchor>
  <xdr:twoCellAnchor editAs="oneCell">
    <xdr:from>
      <xdr:col>3</xdr:col>
      <xdr:colOff>28575</xdr:colOff>
      <xdr:row>13</xdr:row>
      <xdr:rowOff>47625</xdr:rowOff>
    </xdr:from>
    <xdr:to>
      <xdr:col>3</xdr:col>
      <xdr:colOff>1247775</xdr:colOff>
      <xdr:row>13</xdr:row>
      <xdr:rowOff>904875</xdr:rowOff>
    </xdr:to>
    <xdr:pic>
      <xdr:nvPicPr>
        <xdr:cNvPr id="28" name="Picture 2893" descr="252-253">
          <a:extLst>
            <a:ext uri="{FF2B5EF4-FFF2-40B4-BE49-F238E27FC236}">
              <a16:creationId xmlns="" xmlns:a16="http://schemas.microsoft.com/office/drawing/2014/main" id="{00000000-0008-0000-0600-000076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76575" y="8801100"/>
          <a:ext cx="1219200" cy="8572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47625</xdr:colOff>
      <xdr:row>15</xdr:row>
      <xdr:rowOff>28575</xdr:rowOff>
    </xdr:from>
    <xdr:to>
      <xdr:col>3</xdr:col>
      <xdr:colOff>1266825</xdr:colOff>
      <xdr:row>15</xdr:row>
      <xdr:rowOff>1371600</xdr:rowOff>
    </xdr:to>
    <xdr:pic>
      <xdr:nvPicPr>
        <xdr:cNvPr id="8237" name="Рисунок 17" descr="026.jpg">
          <a:extLst>
            <a:ext uri="{FF2B5EF4-FFF2-40B4-BE49-F238E27FC236}">
              <a16:creationId xmlns="" xmlns:a16="http://schemas.microsoft.com/office/drawing/2014/main" id="{00000000-0008-0000-0700-00002D200000}"/>
            </a:ext>
          </a:extLst>
        </xdr:cNvPr>
        <xdr:cNvPicPr>
          <a:picLocks noChangeAspect="1"/>
        </xdr:cNvPicPr>
      </xdr:nvPicPr>
      <xdr:blipFill>
        <a:blip xmlns:r="http://schemas.openxmlformats.org/officeDocument/2006/relationships" r:embed="rId1" cstate="print"/>
        <a:srcRect/>
        <a:stretch>
          <a:fillRect/>
        </a:stretch>
      </xdr:blipFill>
      <xdr:spPr bwMode="auto">
        <a:xfrm>
          <a:off x="3143250" y="15725775"/>
          <a:ext cx="1219200" cy="1343025"/>
        </a:xfrm>
        <a:prstGeom prst="rect">
          <a:avLst/>
        </a:prstGeom>
        <a:noFill/>
        <a:ln w="9525">
          <a:noFill/>
          <a:miter lim="800000"/>
          <a:headEnd/>
          <a:tailEnd/>
        </a:ln>
      </xdr:spPr>
    </xdr:pic>
    <xdr:clientData/>
  </xdr:twoCellAnchor>
  <xdr:twoCellAnchor editAs="oneCell">
    <xdr:from>
      <xdr:col>3</xdr:col>
      <xdr:colOff>38100</xdr:colOff>
      <xdr:row>13</xdr:row>
      <xdr:rowOff>28575</xdr:rowOff>
    </xdr:from>
    <xdr:to>
      <xdr:col>3</xdr:col>
      <xdr:colOff>1257300</xdr:colOff>
      <xdr:row>13</xdr:row>
      <xdr:rowOff>1619250</xdr:rowOff>
    </xdr:to>
    <xdr:pic>
      <xdr:nvPicPr>
        <xdr:cNvPr id="8238" name="Рисунок 18" descr="027.jpg">
          <a:extLst>
            <a:ext uri="{FF2B5EF4-FFF2-40B4-BE49-F238E27FC236}">
              <a16:creationId xmlns="" xmlns:a16="http://schemas.microsoft.com/office/drawing/2014/main" id="{00000000-0008-0000-0700-00002E200000}"/>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12287250"/>
          <a:ext cx="1219200" cy="1590675"/>
        </a:xfrm>
        <a:prstGeom prst="rect">
          <a:avLst/>
        </a:prstGeom>
        <a:noFill/>
        <a:ln w="9525">
          <a:noFill/>
          <a:miter lim="800000"/>
          <a:headEnd/>
          <a:tailEnd/>
        </a:ln>
      </xdr:spPr>
    </xdr:pic>
    <xdr:clientData/>
  </xdr:twoCellAnchor>
  <xdr:twoCellAnchor editAs="oneCell">
    <xdr:from>
      <xdr:col>3</xdr:col>
      <xdr:colOff>38100</xdr:colOff>
      <xdr:row>10</xdr:row>
      <xdr:rowOff>9525</xdr:rowOff>
    </xdr:from>
    <xdr:to>
      <xdr:col>3</xdr:col>
      <xdr:colOff>1285875</xdr:colOff>
      <xdr:row>10</xdr:row>
      <xdr:rowOff>1285875</xdr:rowOff>
    </xdr:to>
    <xdr:pic>
      <xdr:nvPicPr>
        <xdr:cNvPr id="8239" name="Рисунок 15" descr="024.jpg">
          <a:extLst>
            <a:ext uri="{FF2B5EF4-FFF2-40B4-BE49-F238E27FC236}">
              <a16:creationId xmlns="" xmlns:a16="http://schemas.microsoft.com/office/drawing/2014/main" id="{00000000-0008-0000-0700-00002F200000}"/>
            </a:ext>
          </a:extLst>
        </xdr:cNvPr>
        <xdr:cNvPicPr>
          <a:picLocks noChangeAspect="1"/>
        </xdr:cNvPicPr>
      </xdr:nvPicPr>
      <xdr:blipFill>
        <a:blip xmlns:r="http://schemas.openxmlformats.org/officeDocument/2006/relationships" r:embed="rId3" cstate="print"/>
        <a:srcRect/>
        <a:stretch>
          <a:fillRect/>
        </a:stretch>
      </xdr:blipFill>
      <xdr:spPr bwMode="auto">
        <a:xfrm>
          <a:off x="3133725" y="7334250"/>
          <a:ext cx="1247775" cy="1276350"/>
        </a:xfrm>
        <a:prstGeom prst="rect">
          <a:avLst/>
        </a:prstGeom>
        <a:noFill/>
        <a:ln w="9525">
          <a:noFill/>
          <a:miter lim="800000"/>
          <a:headEnd/>
          <a:tailEnd/>
        </a:ln>
      </xdr:spPr>
    </xdr:pic>
    <xdr:clientData/>
  </xdr:twoCellAnchor>
  <xdr:twoCellAnchor editAs="oneCell">
    <xdr:from>
      <xdr:col>3</xdr:col>
      <xdr:colOff>38100</xdr:colOff>
      <xdr:row>6</xdr:row>
      <xdr:rowOff>28575</xdr:rowOff>
    </xdr:from>
    <xdr:to>
      <xdr:col>3</xdr:col>
      <xdr:colOff>1266825</xdr:colOff>
      <xdr:row>6</xdr:row>
      <xdr:rowOff>981075</xdr:rowOff>
    </xdr:to>
    <xdr:pic>
      <xdr:nvPicPr>
        <xdr:cNvPr id="8240" name="Picture 217">
          <a:extLst>
            <a:ext uri="{FF2B5EF4-FFF2-40B4-BE49-F238E27FC236}">
              <a16:creationId xmlns="" xmlns:a16="http://schemas.microsoft.com/office/drawing/2014/main" id="{00000000-0008-0000-0700-0000302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133725" y="2066925"/>
          <a:ext cx="1228725" cy="952500"/>
        </a:xfrm>
        <a:prstGeom prst="rect">
          <a:avLst/>
        </a:prstGeom>
        <a:noFill/>
        <a:ln w="1">
          <a:noFill/>
          <a:miter lim="800000"/>
          <a:headEnd/>
          <a:tailEnd/>
        </a:ln>
      </xdr:spPr>
    </xdr:pic>
    <xdr:clientData/>
  </xdr:twoCellAnchor>
  <xdr:twoCellAnchor editAs="oneCell">
    <xdr:from>
      <xdr:col>3</xdr:col>
      <xdr:colOff>38100</xdr:colOff>
      <xdr:row>7</xdr:row>
      <xdr:rowOff>28575</xdr:rowOff>
    </xdr:from>
    <xdr:to>
      <xdr:col>3</xdr:col>
      <xdr:colOff>1247775</xdr:colOff>
      <xdr:row>7</xdr:row>
      <xdr:rowOff>1943100</xdr:rowOff>
    </xdr:to>
    <xdr:pic>
      <xdr:nvPicPr>
        <xdr:cNvPr id="8241" name="Рисунок 14" descr="023.jpg">
          <a:extLst>
            <a:ext uri="{FF2B5EF4-FFF2-40B4-BE49-F238E27FC236}">
              <a16:creationId xmlns="" xmlns:a16="http://schemas.microsoft.com/office/drawing/2014/main" id="{00000000-0008-0000-0700-000031200000}"/>
            </a:ext>
          </a:extLst>
        </xdr:cNvPr>
        <xdr:cNvPicPr>
          <a:picLocks noChangeAspect="1"/>
        </xdr:cNvPicPr>
      </xdr:nvPicPr>
      <xdr:blipFill>
        <a:blip xmlns:r="http://schemas.openxmlformats.org/officeDocument/2006/relationships" r:embed="rId5" cstate="print"/>
        <a:srcRect/>
        <a:stretch>
          <a:fillRect/>
        </a:stretch>
      </xdr:blipFill>
      <xdr:spPr bwMode="auto">
        <a:xfrm>
          <a:off x="3133725" y="3095625"/>
          <a:ext cx="1209675" cy="1914525"/>
        </a:xfrm>
        <a:prstGeom prst="rect">
          <a:avLst/>
        </a:prstGeom>
        <a:noFill/>
        <a:ln w="9525">
          <a:noFill/>
          <a:miter lim="800000"/>
          <a:headEnd/>
          <a:tailEnd/>
        </a:ln>
      </xdr:spPr>
    </xdr:pic>
    <xdr:clientData/>
  </xdr:twoCellAnchor>
  <xdr:twoCellAnchor editAs="oneCell">
    <xdr:from>
      <xdr:col>3</xdr:col>
      <xdr:colOff>38100</xdr:colOff>
      <xdr:row>9</xdr:row>
      <xdr:rowOff>47625</xdr:rowOff>
    </xdr:from>
    <xdr:to>
      <xdr:col>3</xdr:col>
      <xdr:colOff>1285875</xdr:colOff>
      <xdr:row>9</xdr:row>
      <xdr:rowOff>1171575</xdr:rowOff>
    </xdr:to>
    <xdr:pic>
      <xdr:nvPicPr>
        <xdr:cNvPr id="8242" name="Рисунок 15" descr="024.jpg">
          <a:extLst>
            <a:ext uri="{FF2B5EF4-FFF2-40B4-BE49-F238E27FC236}">
              <a16:creationId xmlns="" xmlns:a16="http://schemas.microsoft.com/office/drawing/2014/main" id="{00000000-0008-0000-0700-000032200000}"/>
            </a:ext>
          </a:extLst>
        </xdr:cNvPr>
        <xdr:cNvPicPr>
          <a:picLocks noChangeAspect="1"/>
        </xdr:cNvPicPr>
      </xdr:nvPicPr>
      <xdr:blipFill>
        <a:blip xmlns:r="http://schemas.openxmlformats.org/officeDocument/2006/relationships" r:embed="rId3" cstate="print"/>
        <a:srcRect/>
        <a:stretch>
          <a:fillRect/>
        </a:stretch>
      </xdr:blipFill>
      <xdr:spPr bwMode="auto">
        <a:xfrm>
          <a:off x="3133725" y="6191250"/>
          <a:ext cx="1247775" cy="1123950"/>
        </a:xfrm>
        <a:prstGeom prst="rect">
          <a:avLst/>
        </a:prstGeom>
        <a:noFill/>
        <a:ln w="9525">
          <a:noFill/>
          <a:miter lim="800000"/>
          <a:headEnd/>
          <a:tailEnd/>
        </a:ln>
      </xdr:spPr>
    </xdr:pic>
    <xdr:clientData/>
  </xdr:twoCellAnchor>
  <xdr:twoCellAnchor editAs="oneCell">
    <xdr:from>
      <xdr:col>3</xdr:col>
      <xdr:colOff>38100</xdr:colOff>
      <xdr:row>8</xdr:row>
      <xdr:rowOff>47625</xdr:rowOff>
    </xdr:from>
    <xdr:to>
      <xdr:col>3</xdr:col>
      <xdr:colOff>1266825</xdr:colOff>
      <xdr:row>8</xdr:row>
      <xdr:rowOff>1057275</xdr:rowOff>
    </xdr:to>
    <xdr:pic>
      <xdr:nvPicPr>
        <xdr:cNvPr id="8243" name="Picture 2644" descr="6">
          <a:extLst>
            <a:ext uri="{FF2B5EF4-FFF2-40B4-BE49-F238E27FC236}">
              <a16:creationId xmlns="" xmlns:a16="http://schemas.microsoft.com/office/drawing/2014/main" id="{00000000-0008-0000-0700-0000332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133725" y="5095875"/>
          <a:ext cx="1228725" cy="1009650"/>
        </a:xfrm>
        <a:prstGeom prst="rect">
          <a:avLst/>
        </a:prstGeom>
        <a:noFill/>
        <a:ln w="9525">
          <a:noFill/>
          <a:miter lim="800000"/>
          <a:headEnd/>
          <a:tailEnd/>
        </a:ln>
      </xdr:spPr>
    </xdr:pic>
    <xdr:clientData/>
  </xdr:twoCellAnchor>
  <xdr:twoCellAnchor editAs="oneCell">
    <xdr:from>
      <xdr:col>3</xdr:col>
      <xdr:colOff>38100</xdr:colOff>
      <xdr:row>11</xdr:row>
      <xdr:rowOff>38100</xdr:rowOff>
    </xdr:from>
    <xdr:to>
      <xdr:col>3</xdr:col>
      <xdr:colOff>1247775</xdr:colOff>
      <xdr:row>11</xdr:row>
      <xdr:rowOff>1819275</xdr:rowOff>
    </xdr:to>
    <xdr:pic>
      <xdr:nvPicPr>
        <xdr:cNvPr id="8244" name="Рисунок 20" descr="029.jpg">
          <a:extLst>
            <a:ext uri="{FF2B5EF4-FFF2-40B4-BE49-F238E27FC236}">
              <a16:creationId xmlns="" xmlns:a16="http://schemas.microsoft.com/office/drawing/2014/main" id="{00000000-0008-0000-0700-000034200000}"/>
            </a:ext>
          </a:extLst>
        </xdr:cNvPr>
        <xdr:cNvPicPr>
          <a:picLocks noChangeAspect="1"/>
        </xdr:cNvPicPr>
      </xdr:nvPicPr>
      <xdr:blipFill>
        <a:blip xmlns:r="http://schemas.openxmlformats.org/officeDocument/2006/relationships" r:embed="rId7" cstate="print"/>
        <a:srcRect/>
        <a:stretch>
          <a:fillRect/>
        </a:stretch>
      </xdr:blipFill>
      <xdr:spPr bwMode="auto">
        <a:xfrm>
          <a:off x="3133725" y="8658225"/>
          <a:ext cx="1209675" cy="1781175"/>
        </a:xfrm>
        <a:prstGeom prst="rect">
          <a:avLst/>
        </a:prstGeom>
        <a:noFill/>
        <a:ln w="9525">
          <a:noFill/>
          <a:miter lim="800000"/>
          <a:headEnd/>
          <a:tailEnd/>
        </a:ln>
      </xdr:spPr>
    </xdr:pic>
    <xdr:clientData/>
  </xdr:twoCellAnchor>
  <xdr:twoCellAnchor editAs="oneCell">
    <xdr:from>
      <xdr:col>3</xdr:col>
      <xdr:colOff>66675</xdr:colOff>
      <xdr:row>12</xdr:row>
      <xdr:rowOff>38100</xdr:rowOff>
    </xdr:from>
    <xdr:to>
      <xdr:col>3</xdr:col>
      <xdr:colOff>1247775</xdr:colOff>
      <xdr:row>12</xdr:row>
      <xdr:rowOff>1724025</xdr:rowOff>
    </xdr:to>
    <xdr:pic>
      <xdr:nvPicPr>
        <xdr:cNvPr id="8245" name="Picture 3">
          <a:extLst>
            <a:ext uri="{FF2B5EF4-FFF2-40B4-BE49-F238E27FC236}">
              <a16:creationId xmlns="" xmlns:a16="http://schemas.microsoft.com/office/drawing/2014/main" id="{00000000-0008-0000-0700-0000352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162300" y="10534650"/>
          <a:ext cx="1181100" cy="1685925"/>
        </a:xfrm>
        <a:prstGeom prst="rect">
          <a:avLst/>
        </a:prstGeom>
        <a:noFill/>
        <a:ln w="9525">
          <a:noFill/>
          <a:miter lim="800000"/>
          <a:headEnd/>
          <a:tailEnd/>
        </a:ln>
      </xdr:spPr>
    </xdr:pic>
    <xdr:clientData/>
  </xdr:twoCellAnchor>
  <xdr:twoCellAnchor editAs="oneCell">
    <xdr:from>
      <xdr:col>3</xdr:col>
      <xdr:colOff>47625</xdr:colOff>
      <xdr:row>14</xdr:row>
      <xdr:rowOff>38100</xdr:rowOff>
    </xdr:from>
    <xdr:to>
      <xdr:col>3</xdr:col>
      <xdr:colOff>1247775</xdr:colOff>
      <xdr:row>14</xdr:row>
      <xdr:rowOff>1743075</xdr:rowOff>
    </xdr:to>
    <xdr:pic>
      <xdr:nvPicPr>
        <xdr:cNvPr id="8246" name="Picture 5">
          <a:extLst>
            <a:ext uri="{FF2B5EF4-FFF2-40B4-BE49-F238E27FC236}">
              <a16:creationId xmlns="" xmlns:a16="http://schemas.microsoft.com/office/drawing/2014/main" id="{00000000-0008-0000-0700-0000362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143250" y="13954125"/>
          <a:ext cx="1200150" cy="1704975"/>
        </a:xfrm>
        <a:prstGeom prst="rect">
          <a:avLst/>
        </a:prstGeom>
        <a:noFill/>
        <a:ln w="1">
          <a:noFill/>
          <a:miter lim="800000"/>
          <a:headEnd/>
          <a:tailEnd/>
        </a:ln>
      </xdr:spPr>
    </xdr:pic>
    <xdr:clientData/>
  </xdr:twoCellAnchor>
  <xdr:twoCellAnchor editAs="oneCell">
    <xdr:from>
      <xdr:col>3</xdr:col>
      <xdr:colOff>47625</xdr:colOff>
      <xdr:row>16</xdr:row>
      <xdr:rowOff>38100</xdr:rowOff>
    </xdr:from>
    <xdr:to>
      <xdr:col>3</xdr:col>
      <xdr:colOff>1266825</xdr:colOff>
      <xdr:row>16</xdr:row>
      <xdr:rowOff>1381125</xdr:rowOff>
    </xdr:to>
    <xdr:pic>
      <xdr:nvPicPr>
        <xdr:cNvPr id="8247" name="Рисунок 16" descr="025.jpg">
          <a:extLst>
            <a:ext uri="{FF2B5EF4-FFF2-40B4-BE49-F238E27FC236}">
              <a16:creationId xmlns="" xmlns:a16="http://schemas.microsoft.com/office/drawing/2014/main" id="{00000000-0008-0000-0700-000037200000}"/>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17145000"/>
          <a:ext cx="1219200" cy="13430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57150</xdr:colOff>
      <xdr:row>30</xdr:row>
      <xdr:rowOff>104775</xdr:rowOff>
    </xdr:from>
    <xdr:to>
      <xdr:col>3</xdr:col>
      <xdr:colOff>1304925</xdr:colOff>
      <xdr:row>30</xdr:row>
      <xdr:rowOff>752475</xdr:rowOff>
    </xdr:to>
    <xdr:pic>
      <xdr:nvPicPr>
        <xdr:cNvPr id="9477" name="Picture 3" descr="柔性霓虹灯5CM轨道">
          <a:extLst>
            <a:ext uri="{FF2B5EF4-FFF2-40B4-BE49-F238E27FC236}">
              <a16:creationId xmlns="" xmlns:a16="http://schemas.microsoft.com/office/drawing/2014/main" id="{00000000-0008-0000-0800-0000052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52775" y="24469725"/>
          <a:ext cx="1247775" cy="647700"/>
        </a:xfrm>
        <a:prstGeom prst="rect">
          <a:avLst/>
        </a:prstGeom>
        <a:noFill/>
        <a:ln w="9525">
          <a:noFill/>
          <a:miter lim="800000"/>
          <a:headEnd/>
          <a:tailEnd/>
        </a:ln>
      </xdr:spPr>
    </xdr:pic>
    <xdr:clientData/>
  </xdr:twoCellAnchor>
  <xdr:twoCellAnchor editAs="oneCell">
    <xdr:from>
      <xdr:col>3</xdr:col>
      <xdr:colOff>57150</xdr:colOff>
      <xdr:row>31</xdr:row>
      <xdr:rowOff>47625</xdr:rowOff>
    </xdr:from>
    <xdr:to>
      <xdr:col>4</xdr:col>
      <xdr:colOff>0</xdr:colOff>
      <xdr:row>31</xdr:row>
      <xdr:rowOff>657225</xdr:rowOff>
    </xdr:to>
    <xdr:pic>
      <xdr:nvPicPr>
        <xdr:cNvPr id="9478" name="Picture 4" descr="霓虹灯中间接头带电源线">
          <a:extLst>
            <a:ext uri="{FF2B5EF4-FFF2-40B4-BE49-F238E27FC236}">
              <a16:creationId xmlns="" xmlns:a16="http://schemas.microsoft.com/office/drawing/2014/main" id="{00000000-0008-0000-0800-0000062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25212675"/>
          <a:ext cx="1266825" cy="609600"/>
        </a:xfrm>
        <a:prstGeom prst="rect">
          <a:avLst/>
        </a:prstGeom>
        <a:noFill/>
        <a:ln w="9525">
          <a:noFill/>
          <a:miter lim="800000"/>
          <a:headEnd/>
          <a:tailEnd/>
        </a:ln>
      </xdr:spPr>
    </xdr:pic>
    <xdr:clientData/>
  </xdr:twoCellAnchor>
  <xdr:twoCellAnchor editAs="oneCell">
    <xdr:from>
      <xdr:col>3</xdr:col>
      <xdr:colOff>66675</xdr:colOff>
      <xdr:row>62</xdr:row>
      <xdr:rowOff>57150</xdr:rowOff>
    </xdr:from>
    <xdr:to>
      <xdr:col>3</xdr:col>
      <xdr:colOff>1266825</xdr:colOff>
      <xdr:row>62</xdr:row>
      <xdr:rowOff>1009650</xdr:rowOff>
    </xdr:to>
    <xdr:pic>
      <xdr:nvPicPr>
        <xdr:cNvPr id="9479" name="Picture 7" descr="变压器J83">
          <a:extLst>
            <a:ext uri="{FF2B5EF4-FFF2-40B4-BE49-F238E27FC236}">
              <a16:creationId xmlns="" xmlns:a16="http://schemas.microsoft.com/office/drawing/2014/main" id="{00000000-0008-0000-0800-00000725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162300" y="52197000"/>
          <a:ext cx="1200150" cy="952500"/>
        </a:xfrm>
        <a:prstGeom prst="rect">
          <a:avLst/>
        </a:prstGeom>
        <a:noFill/>
        <a:ln w="9525">
          <a:noFill/>
          <a:miter lim="800000"/>
          <a:headEnd/>
          <a:tailEnd/>
        </a:ln>
      </xdr:spPr>
    </xdr:pic>
    <xdr:clientData/>
  </xdr:twoCellAnchor>
  <xdr:twoCellAnchor editAs="oneCell">
    <xdr:from>
      <xdr:col>3</xdr:col>
      <xdr:colOff>66675</xdr:colOff>
      <xdr:row>28</xdr:row>
      <xdr:rowOff>47625</xdr:rowOff>
    </xdr:from>
    <xdr:to>
      <xdr:col>3</xdr:col>
      <xdr:colOff>1276350</xdr:colOff>
      <xdr:row>28</xdr:row>
      <xdr:rowOff>933450</xdr:rowOff>
    </xdr:to>
    <xdr:pic>
      <xdr:nvPicPr>
        <xdr:cNvPr id="9480" name="Рисунок 16" descr="034.jpg">
          <a:extLst>
            <a:ext uri="{FF2B5EF4-FFF2-40B4-BE49-F238E27FC236}">
              <a16:creationId xmlns="" xmlns:a16="http://schemas.microsoft.com/office/drawing/2014/main" id="{00000000-0008-0000-0800-00000825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19602450"/>
          <a:ext cx="1209675" cy="885825"/>
        </a:xfrm>
        <a:prstGeom prst="rect">
          <a:avLst/>
        </a:prstGeom>
        <a:noFill/>
        <a:ln w="9525">
          <a:noFill/>
          <a:miter lim="800000"/>
          <a:headEnd/>
          <a:tailEnd/>
        </a:ln>
      </xdr:spPr>
    </xdr:pic>
    <xdr:clientData/>
  </xdr:twoCellAnchor>
  <xdr:twoCellAnchor editAs="oneCell">
    <xdr:from>
      <xdr:col>3</xdr:col>
      <xdr:colOff>57150</xdr:colOff>
      <xdr:row>29</xdr:row>
      <xdr:rowOff>47625</xdr:rowOff>
    </xdr:from>
    <xdr:to>
      <xdr:col>3</xdr:col>
      <xdr:colOff>1266825</xdr:colOff>
      <xdr:row>29</xdr:row>
      <xdr:rowOff>933450</xdr:rowOff>
    </xdr:to>
    <xdr:pic>
      <xdr:nvPicPr>
        <xdr:cNvPr id="9481" name="Рисунок 17" descr="035.jpg">
          <a:extLst>
            <a:ext uri="{FF2B5EF4-FFF2-40B4-BE49-F238E27FC236}">
              <a16:creationId xmlns="" xmlns:a16="http://schemas.microsoft.com/office/drawing/2014/main" id="{00000000-0008-0000-0800-00000925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23450550"/>
          <a:ext cx="1209675" cy="885825"/>
        </a:xfrm>
        <a:prstGeom prst="rect">
          <a:avLst/>
        </a:prstGeom>
        <a:noFill/>
        <a:ln w="9525">
          <a:noFill/>
          <a:miter lim="800000"/>
          <a:headEnd/>
          <a:tailEnd/>
        </a:ln>
      </xdr:spPr>
    </xdr:pic>
    <xdr:clientData/>
  </xdr:twoCellAnchor>
  <xdr:twoCellAnchor editAs="oneCell">
    <xdr:from>
      <xdr:col>3</xdr:col>
      <xdr:colOff>57150</xdr:colOff>
      <xdr:row>34</xdr:row>
      <xdr:rowOff>28575</xdr:rowOff>
    </xdr:from>
    <xdr:to>
      <xdr:col>3</xdr:col>
      <xdr:colOff>1266825</xdr:colOff>
      <xdr:row>34</xdr:row>
      <xdr:rowOff>914400</xdr:rowOff>
    </xdr:to>
    <xdr:pic>
      <xdr:nvPicPr>
        <xdr:cNvPr id="9482" name="Рисунок 19" descr="037.jpg">
          <a:extLst>
            <a:ext uri="{FF2B5EF4-FFF2-40B4-BE49-F238E27FC236}">
              <a16:creationId xmlns="" xmlns:a16="http://schemas.microsoft.com/office/drawing/2014/main" id="{00000000-0008-0000-0800-00000A250000}"/>
            </a:ext>
          </a:extLst>
        </xdr:cNvPr>
        <xdr:cNvPicPr>
          <a:picLocks noChangeAspect="1"/>
        </xdr:cNvPicPr>
      </xdr:nvPicPr>
      <xdr:blipFill>
        <a:blip xmlns:r="http://schemas.openxmlformats.org/officeDocument/2006/relationships" r:embed="rId6" cstate="print"/>
        <a:srcRect/>
        <a:stretch>
          <a:fillRect/>
        </a:stretch>
      </xdr:blipFill>
      <xdr:spPr bwMode="auto">
        <a:xfrm>
          <a:off x="3152775" y="26889075"/>
          <a:ext cx="1209675" cy="885825"/>
        </a:xfrm>
        <a:prstGeom prst="rect">
          <a:avLst/>
        </a:prstGeom>
        <a:noFill/>
        <a:ln w="9525">
          <a:noFill/>
          <a:miter lim="800000"/>
          <a:headEnd/>
          <a:tailEnd/>
        </a:ln>
      </xdr:spPr>
    </xdr:pic>
    <xdr:clientData/>
  </xdr:twoCellAnchor>
  <xdr:twoCellAnchor editAs="oneCell">
    <xdr:from>
      <xdr:col>3</xdr:col>
      <xdr:colOff>57150</xdr:colOff>
      <xdr:row>41</xdr:row>
      <xdr:rowOff>28575</xdr:rowOff>
    </xdr:from>
    <xdr:to>
      <xdr:col>3</xdr:col>
      <xdr:colOff>1266825</xdr:colOff>
      <xdr:row>41</xdr:row>
      <xdr:rowOff>914400</xdr:rowOff>
    </xdr:to>
    <xdr:pic>
      <xdr:nvPicPr>
        <xdr:cNvPr id="9483" name="Рисунок 20" descr="030.jpg">
          <a:extLst>
            <a:ext uri="{FF2B5EF4-FFF2-40B4-BE49-F238E27FC236}">
              <a16:creationId xmlns="" xmlns:a16="http://schemas.microsoft.com/office/drawing/2014/main" id="{00000000-0008-0000-0800-00000B250000}"/>
            </a:ext>
          </a:extLst>
        </xdr:cNvPr>
        <xdr:cNvPicPr>
          <a:picLocks noChangeAspect="1"/>
        </xdr:cNvPicPr>
      </xdr:nvPicPr>
      <xdr:blipFill>
        <a:blip xmlns:r="http://schemas.openxmlformats.org/officeDocument/2006/relationships" r:embed="rId7" cstate="print"/>
        <a:srcRect/>
        <a:stretch>
          <a:fillRect/>
        </a:stretch>
      </xdr:blipFill>
      <xdr:spPr bwMode="auto">
        <a:xfrm>
          <a:off x="3152775" y="32908875"/>
          <a:ext cx="1209675" cy="885825"/>
        </a:xfrm>
        <a:prstGeom prst="rect">
          <a:avLst/>
        </a:prstGeom>
        <a:noFill/>
        <a:ln w="9525">
          <a:noFill/>
          <a:miter lim="800000"/>
          <a:headEnd/>
          <a:tailEnd/>
        </a:ln>
      </xdr:spPr>
    </xdr:pic>
    <xdr:clientData/>
  </xdr:twoCellAnchor>
  <xdr:twoCellAnchor editAs="oneCell">
    <xdr:from>
      <xdr:col>3</xdr:col>
      <xdr:colOff>57150</xdr:colOff>
      <xdr:row>42</xdr:row>
      <xdr:rowOff>57150</xdr:rowOff>
    </xdr:from>
    <xdr:to>
      <xdr:col>3</xdr:col>
      <xdr:colOff>1266825</xdr:colOff>
      <xdr:row>42</xdr:row>
      <xdr:rowOff>942975</xdr:rowOff>
    </xdr:to>
    <xdr:pic>
      <xdr:nvPicPr>
        <xdr:cNvPr id="9484" name="Рисунок 21" descr="031.jpg">
          <a:extLst>
            <a:ext uri="{FF2B5EF4-FFF2-40B4-BE49-F238E27FC236}">
              <a16:creationId xmlns="" xmlns:a16="http://schemas.microsoft.com/office/drawing/2014/main" id="{00000000-0008-0000-0800-00000C25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33909000"/>
          <a:ext cx="1209675" cy="885825"/>
        </a:xfrm>
        <a:prstGeom prst="rect">
          <a:avLst/>
        </a:prstGeom>
        <a:noFill/>
        <a:ln w="9525">
          <a:noFill/>
          <a:miter lim="800000"/>
          <a:headEnd/>
          <a:tailEnd/>
        </a:ln>
      </xdr:spPr>
    </xdr:pic>
    <xdr:clientData/>
  </xdr:twoCellAnchor>
  <xdr:twoCellAnchor editAs="oneCell">
    <xdr:from>
      <xdr:col>3</xdr:col>
      <xdr:colOff>57150</xdr:colOff>
      <xdr:row>45</xdr:row>
      <xdr:rowOff>38100</xdr:rowOff>
    </xdr:from>
    <xdr:to>
      <xdr:col>3</xdr:col>
      <xdr:colOff>1266825</xdr:colOff>
      <xdr:row>45</xdr:row>
      <xdr:rowOff>923925</xdr:rowOff>
    </xdr:to>
    <xdr:pic>
      <xdr:nvPicPr>
        <xdr:cNvPr id="9485" name="Рисунок 22" descr="032.jpg">
          <a:extLst>
            <a:ext uri="{FF2B5EF4-FFF2-40B4-BE49-F238E27FC236}">
              <a16:creationId xmlns="" xmlns:a16="http://schemas.microsoft.com/office/drawing/2014/main" id="{00000000-0008-0000-0800-00000D25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36804600"/>
          <a:ext cx="1209675" cy="885825"/>
        </a:xfrm>
        <a:prstGeom prst="rect">
          <a:avLst/>
        </a:prstGeom>
        <a:noFill/>
        <a:ln w="9525">
          <a:noFill/>
          <a:miter lim="800000"/>
          <a:headEnd/>
          <a:tailEnd/>
        </a:ln>
      </xdr:spPr>
    </xdr:pic>
    <xdr:clientData/>
  </xdr:twoCellAnchor>
  <xdr:twoCellAnchor editAs="oneCell">
    <xdr:from>
      <xdr:col>3</xdr:col>
      <xdr:colOff>57150</xdr:colOff>
      <xdr:row>44</xdr:row>
      <xdr:rowOff>57150</xdr:rowOff>
    </xdr:from>
    <xdr:to>
      <xdr:col>3</xdr:col>
      <xdr:colOff>1266825</xdr:colOff>
      <xdr:row>44</xdr:row>
      <xdr:rowOff>942975</xdr:rowOff>
    </xdr:to>
    <xdr:pic>
      <xdr:nvPicPr>
        <xdr:cNvPr id="9486" name="Рисунок 23" descr="033.jpg">
          <a:extLst>
            <a:ext uri="{FF2B5EF4-FFF2-40B4-BE49-F238E27FC236}">
              <a16:creationId xmlns="" xmlns:a16="http://schemas.microsoft.com/office/drawing/2014/main" id="{00000000-0008-0000-0800-00000E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35852100"/>
          <a:ext cx="1209675" cy="885825"/>
        </a:xfrm>
        <a:prstGeom prst="rect">
          <a:avLst/>
        </a:prstGeom>
        <a:noFill/>
        <a:ln w="9525">
          <a:noFill/>
          <a:miter lim="800000"/>
          <a:headEnd/>
          <a:tailEnd/>
        </a:ln>
      </xdr:spPr>
    </xdr:pic>
    <xdr:clientData/>
  </xdr:twoCellAnchor>
  <xdr:twoCellAnchor editAs="oneCell">
    <xdr:from>
      <xdr:col>3</xdr:col>
      <xdr:colOff>57150</xdr:colOff>
      <xdr:row>46</xdr:row>
      <xdr:rowOff>19050</xdr:rowOff>
    </xdr:from>
    <xdr:to>
      <xdr:col>3</xdr:col>
      <xdr:colOff>1266825</xdr:colOff>
      <xdr:row>46</xdr:row>
      <xdr:rowOff>904875</xdr:rowOff>
    </xdr:to>
    <xdr:pic>
      <xdr:nvPicPr>
        <xdr:cNvPr id="9487" name="Рисунок 24" descr="034.jpg">
          <a:extLst>
            <a:ext uri="{FF2B5EF4-FFF2-40B4-BE49-F238E27FC236}">
              <a16:creationId xmlns="" xmlns:a16="http://schemas.microsoft.com/office/drawing/2014/main" id="{00000000-0008-0000-0800-00000F25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37757100"/>
          <a:ext cx="1209675" cy="885825"/>
        </a:xfrm>
        <a:prstGeom prst="rect">
          <a:avLst/>
        </a:prstGeom>
        <a:noFill/>
        <a:ln w="9525">
          <a:noFill/>
          <a:miter lim="800000"/>
          <a:headEnd/>
          <a:tailEnd/>
        </a:ln>
      </xdr:spPr>
    </xdr:pic>
    <xdr:clientData/>
  </xdr:twoCellAnchor>
  <xdr:twoCellAnchor editAs="oneCell">
    <xdr:from>
      <xdr:col>3</xdr:col>
      <xdr:colOff>57150</xdr:colOff>
      <xdr:row>43</xdr:row>
      <xdr:rowOff>38100</xdr:rowOff>
    </xdr:from>
    <xdr:to>
      <xdr:col>3</xdr:col>
      <xdr:colOff>1266825</xdr:colOff>
      <xdr:row>43</xdr:row>
      <xdr:rowOff>923925</xdr:rowOff>
    </xdr:to>
    <xdr:pic>
      <xdr:nvPicPr>
        <xdr:cNvPr id="9488" name="Рисунок 25" descr="138.jpg">
          <a:extLst>
            <a:ext uri="{FF2B5EF4-FFF2-40B4-BE49-F238E27FC236}">
              <a16:creationId xmlns="" xmlns:a16="http://schemas.microsoft.com/office/drawing/2014/main" id="{00000000-0008-0000-0800-00001025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34861500"/>
          <a:ext cx="1209675" cy="885825"/>
        </a:xfrm>
        <a:prstGeom prst="rect">
          <a:avLst/>
        </a:prstGeom>
        <a:noFill/>
        <a:ln w="9525">
          <a:noFill/>
          <a:miter lim="800000"/>
          <a:headEnd/>
          <a:tailEnd/>
        </a:ln>
      </xdr:spPr>
    </xdr:pic>
    <xdr:clientData/>
  </xdr:twoCellAnchor>
  <xdr:twoCellAnchor editAs="oneCell">
    <xdr:from>
      <xdr:col>3</xdr:col>
      <xdr:colOff>66675</xdr:colOff>
      <xdr:row>51</xdr:row>
      <xdr:rowOff>38100</xdr:rowOff>
    </xdr:from>
    <xdr:to>
      <xdr:col>3</xdr:col>
      <xdr:colOff>1276350</xdr:colOff>
      <xdr:row>51</xdr:row>
      <xdr:rowOff>923925</xdr:rowOff>
    </xdr:to>
    <xdr:pic>
      <xdr:nvPicPr>
        <xdr:cNvPr id="9489" name="Рисунок 26" descr="031.jpg">
          <a:extLst>
            <a:ext uri="{FF2B5EF4-FFF2-40B4-BE49-F238E27FC236}">
              <a16:creationId xmlns="" xmlns:a16="http://schemas.microsoft.com/office/drawing/2014/main" id="{00000000-0008-0000-0800-000011250000}"/>
            </a:ext>
          </a:extLst>
        </xdr:cNvPr>
        <xdr:cNvPicPr>
          <a:picLocks noChangeAspect="1"/>
        </xdr:cNvPicPr>
      </xdr:nvPicPr>
      <xdr:blipFill>
        <a:blip xmlns:r="http://schemas.openxmlformats.org/officeDocument/2006/relationships" r:embed="rId8" cstate="print"/>
        <a:srcRect/>
        <a:stretch>
          <a:fillRect/>
        </a:stretch>
      </xdr:blipFill>
      <xdr:spPr bwMode="auto">
        <a:xfrm>
          <a:off x="3162300" y="42271950"/>
          <a:ext cx="1209675" cy="885825"/>
        </a:xfrm>
        <a:prstGeom prst="rect">
          <a:avLst/>
        </a:prstGeom>
        <a:noFill/>
        <a:ln w="9525">
          <a:noFill/>
          <a:miter lim="800000"/>
          <a:headEnd/>
          <a:tailEnd/>
        </a:ln>
      </xdr:spPr>
    </xdr:pic>
    <xdr:clientData/>
  </xdr:twoCellAnchor>
  <xdr:twoCellAnchor editAs="oneCell">
    <xdr:from>
      <xdr:col>3</xdr:col>
      <xdr:colOff>57150</xdr:colOff>
      <xdr:row>55</xdr:row>
      <xdr:rowOff>19050</xdr:rowOff>
    </xdr:from>
    <xdr:to>
      <xdr:col>3</xdr:col>
      <xdr:colOff>1266825</xdr:colOff>
      <xdr:row>55</xdr:row>
      <xdr:rowOff>904875</xdr:rowOff>
    </xdr:to>
    <xdr:pic>
      <xdr:nvPicPr>
        <xdr:cNvPr id="9490" name="Рисунок 27" descr="032.jpg">
          <a:extLst>
            <a:ext uri="{FF2B5EF4-FFF2-40B4-BE49-F238E27FC236}">
              <a16:creationId xmlns="" xmlns:a16="http://schemas.microsoft.com/office/drawing/2014/main" id="{00000000-0008-0000-0800-00001225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46024800"/>
          <a:ext cx="1209675" cy="885825"/>
        </a:xfrm>
        <a:prstGeom prst="rect">
          <a:avLst/>
        </a:prstGeom>
        <a:noFill/>
        <a:ln w="9525">
          <a:noFill/>
          <a:miter lim="800000"/>
          <a:headEnd/>
          <a:tailEnd/>
        </a:ln>
      </xdr:spPr>
    </xdr:pic>
    <xdr:clientData/>
  </xdr:twoCellAnchor>
  <xdr:twoCellAnchor editAs="oneCell">
    <xdr:from>
      <xdr:col>3</xdr:col>
      <xdr:colOff>57150</xdr:colOff>
      <xdr:row>53</xdr:row>
      <xdr:rowOff>19050</xdr:rowOff>
    </xdr:from>
    <xdr:to>
      <xdr:col>3</xdr:col>
      <xdr:colOff>1266825</xdr:colOff>
      <xdr:row>53</xdr:row>
      <xdr:rowOff>904875</xdr:rowOff>
    </xdr:to>
    <xdr:pic>
      <xdr:nvPicPr>
        <xdr:cNvPr id="9491" name="Рисунок 28" descr="033.jpg">
          <a:extLst>
            <a:ext uri="{FF2B5EF4-FFF2-40B4-BE49-F238E27FC236}">
              <a16:creationId xmlns="" xmlns:a16="http://schemas.microsoft.com/office/drawing/2014/main" id="{00000000-0008-0000-0800-000013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44176950"/>
          <a:ext cx="1209675" cy="885825"/>
        </a:xfrm>
        <a:prstGeom prst="rect">
          <a:avLst/>
        </a:prstGeom>
        <a:noFill/>
        <a:ln w="9525">
          <a:noFill/>
          <a:miter lim="800000"/>
          <a:headEnd/>
          <a:tailEnd/>
        </a:ln>
      </xdr:spPr>
    </xdr:pic>
    <xdr:clientData/>
  </xdr:twoCellAnchor>
  <xdr:twoCellAnchor editAs="oneCell">
    <xdr:from>
      <xdr:col>3</xdr:col>
      <xdr:colOff>76200</xdr:colOff>
      <xdr:row>65</xdr:row>
      <xdr:rowOff>0</xdr:rowOff>
    </xdr:from>
    <xdr:to>
      <xdr:col>3</xdr:col>
      <xdr:colOff>1285875</xdr:colOff>
      <xdr:row>65</xdr:row>
      <xdr:rowOff>885825</xdr:rowOff>
    </xdr:to>
    <xdr:pic>
      <xdr:nvPicPr>
        <xdr:cNvPr id="9493" name="Рисунок 34" descr="030.jpg">
          <a:extLst>
            <a:ext uri="{FF2B5EF4-FFF2-40B4-BE49-F238E27FC236}">
              <a16:creationId xmlns="" xmlns:a16="http://schemas.microsoft.com/office/drawing/2014/main" id="{00000000-0008-0000-0800-000015250000}"/>
            </a:ext>
          </a:extLst>
        </xdr:cNvPr>
        <xdr:cNvPicPr>
          <a:picLocks noChangeAspect="1"/>
        </xdr:cNvPicPr>
      </xdr:nvPicPr>
      <xdr:blipFill>
        <a:blip xmlns:r="http://schemas.openxmlformats.org/officeDocument/2006/relationships" r:embed="rId7" cstate="print"/>
        <a:srcRect/>
        <a:stretch>
          <a:fillRect/>
        </a:stretch>
      </xdr:blipFill>
      <xdr:spPr bwMode="auto">
        <a:xfrm>
          <a:off x="3171825" y="51568350"/>
          <a:ext cx="1209675" cy="885825"/>
        </a:xfrm>
        <a:prstGeom prst="rect">
          <a:avLst/>
        </a:prstGeom>
        <a:noFill/>
        <a:ln w="9525">
          <a:noFill/>
          <a:miter lim="800000"/>
          <a:headEnd/>
          <a:tailEnd/>
        </a:ln>
      </xdr:spPr>
    </xdr:pic>
    <xdr:clientData/>
  </xdr:twoCellAnchor>
  <xdr:twoCellAnchor editAs="oneCell">
    <xdr:from>
      <xdr:col>3</xdr:col>
      <xdr:colOff>57150</xdr:colOff>
      <xdr:row>64</xdr:row>
      <xdr:rowOff>47625</xdr:rowOff>
    </xdr:from>
    <xdr:to>
      <xdr:col>3</xdr:col>
      <xdr:colOff>1266825</xdr:colOff>
      <xdr:row>64</xdr:row>
      <xdr:rowOff>933450</xdr:rowOff>
    </xdr:to>
    <xdr:pic>
      <xdr:nvPicPr>
        <xdr:cNvPr id="9494" name="Рисунок 35" descr="031.jpg">
          <a:extLst>
            <a:ext uri="{FF2B5EF4-FFF2-40B4-BE49-F238E27FC236}">
              <a16:creationId xmlns="" xmlns:a16="http://schemas.microsoft.com/office/drawing/2014/main" id="{00000000-0008-0000-0800-00001625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53540025"/>
          <a:ext cx="1209675" cy="885825"/>
        </a:xfrm>
        <a:prstGeom prst="rect">
          <a:avLst/>
        </a:prstGeom>
        <a:noFill/>
        <a:ln w="9525">
          <a:noFill/>
          <a:miter lim="800000"/>
          <a:headEnd/>
          <a:tailEnd/>
        </a:ln>
      </xdr:spPr>
    </xdr:pic>
    <xdr:clientData/>
  </xdr:twoCellAnchor>
  <xdr:twoCellAnchor editAs="oneCell">
    <xdr:from>
      <xdr:col>3</xdr:col>
      <xdr:colOff>57150</xdr:colOff>
      <xdr:row>66</xdr:row>
      <xdr:rowOff>38100</xdr:rowOff>
    </xdr:from>
    <xdr:to>
      <xdr:col>3</xdr:col>
      <xdr:colOff>1266825</xdr:colOff>
      <xdr:row>66</xdr:row>
      <xdr:rowOff>923925</xdr:rowOff>
    </xdr:to>
    <xdr:pic>
      <xdr:nvPicPr>
        <xdr:cNvPr id="9496" name="Рисунок 37" descr="033.jpg">
          <a:extLst>
            <a:ext uri="{FF2B5EF4-FFF2-40B4-BE49-F238E27FC236}">
              <a16:creationId xmlns="" xmlns:a16="http://schemas.microsoft.com/office/drawing/2014/main" id="{00000000-0008-0000-0800-000018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55473600"/>
          <a:ext cx="1209675" cy="885825"/>
        </a:xfrm>
        <a:prstGeom prst="rect">
          <a:avLst/>
        </a:prstGeom>
        <a:noFill/>
        <a:ln w="9525">
          <a:noFill/>
          <a:miter lim="800000"/>
          <a:headEnd/>
          <a:tailEnd/>
        </a:ln>
      </xdr:spPr>
    </xdr:pic>
    <xdr:clientData/>
  </xdr:twoCellAnchor>
  <xdr:twoCellAnchor editAs="oneCell">
    <xdr:from>
      <xdr:col>3</xdr:col>
      <xdr:colOff>28575</xdr:colOff>
      <xdr:row>67</xdr:row>
      <xdr:rowOff>47625</xdr:rowOff>
    </xdr:from>
    <xdr:to>
      <xdr:col>3</xdr:col>
      <xdr:colOff>1276350</xdr:colOff>
      <xdr:row>67</xdr:row>
      <xdr:rowOff>695325</xdr:rowOff>
    </xdr:to>
    <xdr:pic>
      <xdr:nvPicPr>
        <xdr:cNvPr id="9500" name="Picture 3" descr="柔性霓虹灯5CM轨道">
          <a:extLst>
            <a:ext uri="{FF2B5EF4-FFF2-40B4-BE49-F238E27FC236}">
              <a16:creationId xmlns="" xmlns:a16="http://schemas.microsoft.com/office/drawing/2014/main" id="{00000000-0008-0000-0800-00001C2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24200" y="53559075"/>
          <a:ext cx="1247775" cy="647700"/>
        </a:xfrm>
        <a:prstGeom prst="rect">
          <a:avLst/>
        </a:prstGeom>
        <a:noFill/>
        <a:ln w="9525">
          <a:noFill/>
          <a:miter lim="800000"/>
          <a:headEnd/>
          <a:tailEnd/>
        </a:ln>
      </xdr:spPr>
    </xdr:pic>
    <xdr:clientData/>
  </xdr:twoCellAnchor>
  <xdr:twoCellAnchor editAs="oneCell">
    <xdr:from>
      <xdr:col>3</xdr:col>
      <xdr:colOff>57150</xdr:colOff>
      <xdr:row>89</xdr:row>
      <xdr:rowOff>47625</xdr:rowOff>
    </xdr:from>
    <xdr:to>
      <xdr:col>3</xdr:col>
      <xdr:colOff>1266825</xdr:colOff>
      <xdr:row>89</xdr:row>
      <xdr:rowOff>933450</xdr:rowOff>
    </xdr:to>
    <xdr:pic>
      <xdr:nvPicPr>
        <xdr:cNvPr id="9501" name="Рисунок 46" descr="031.jpg">
          <a:extLst>
            <a:ext uri="{FF2B5EF4-FFF2-40B4-BE49-F238E27FC236}">
              <a16:creationId xmlns="" xmlns:a16="http://schemas.microsoft.com/office/drawing/2014/main" id="{00000000-0008-0000-0800-00001D25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61302900"/>
          <a:ext cx="1209675" cy="885825"/>
        </a:xfrm>
        <a:prstGeom prst="rect">
          <a:avLst/>
        </a:prstGeom>
        <a:noFill/>
        <a:ln w="9525">
          <a:noFill/>
          <a:miter lim="800000"/>
          <a:headEnd/>
          <a:tailEnd/>
        </a:ln>
      </xdr:spPr>
    </xdr:pic>
    <xdr:clientData/>
  </xdr:twoCellAnchor>
  <xdr:twoCellAnchor editAs="oneCell">
    <xdr:from>
      <xdr:col>3</xdr:col>
      <xdr:colOff>57150</xdr:colOff>
      <xdr:row>91</xdr:row>
      <xdr:rowOff>28575</xdr:rowOff>
    </xdr:from>
    <xdr:to>
      <xdr:col>3</xdr:col>
      <xdr:colOff>1266825</xdr:colOff>
      <xdr:row>91</xdr:row>
      <xdr:rowOff>914400</xdr:rowOff>
    </xdr:to>
    <xdr:pic>
      <xdr:nvPicPr>
        <xdr:cNvPr id="9502" name="Рисунок 47" descr="032.jpg">
          <a:extLst>
            <a:ext uri="{FF2B5EF4-FFF2-40B4-BE49-F238E27FC236}">
              <a16:creationId xmlns="" xmlns:a16="http://schemas.microsoft.com/office/drawing/2014/main" id="{00000000-0008-0000-0800-00001E25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63226950"/>
          <a:ext cx="1209675" cy="885825"/>
        </a:xfrm>
        <a:prstGeom prst="rect">
          <a:avLst/>
        </a:prstGeom>
        <a:noFill/>
        <a:ln w="9525">
          <a:noFill/>
          <a:miter lim="800000"/>
          <a:headEnd/>
          <a:tailEnd/>
        </a:ln>
      </xdr:spPr>
    </xdr:pic>
    <xdr:clientData/>
  </xdr:twoCellAnchor>
  <xdr:twoCellAnchor editAs="oneCell">
    <xdr:from>
      <xdr:col>3</xdr:col>
      <xdr:colOff>57150</xdr:colOff>
      <xdr:row>90</xdr:row>
      <xdr:rowOff>28575</xdr:rowOff>
    </xdr:from>
    <xdr:to>
      <xdr:col>3</xdr:col>
      <xdr:colOff>1266825</xdr:colOff>
      <xdr:row>90</xdr:row>
      <xdr:rowOff>914400</xdr:rowOff>
    </xdr:to>
    <xdr:pic>
      <xdr:nvPicPr>
        <xdr:cNvPr id="9503" name="Рисунок 48" descr="033.jpg">
          <a:extLst>
            <a:ext uri="{FF2B5EF4-FFF2-40B4-BE49-F238E27FC236}">
              <a16:creationId xmlns="" xmlns:a16="http://schemas.microsoft.com/office/drawing/2014/main" id="{00000000-0008-0000-0800-00001F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62255400"/>
          <a:ext cx="1209675" cy="885825"/>
        </a:xfrm>
        <a:prstGeom prst="rect">
          <a:avLst/>
        </a:prstGeom>
        <a:noFill/>
        <a:ln w="9525">
          <a:noFill/>
          <a:miter lim="800000"/>
          <a:headEnd/>
          <a:tailEnd/>
        </a:ln>
      </xdr:spPr>
    </xdr:pic>
    <xdr:clientData/>
  </xdr:twoCellAnchor>
  <xdr:twoCellAnchor editAs="oneCell">
    <xdr:from>
      <xdr:col>3</xdr:col>
      <xdr:colOff>66675</xdr:colOff>
      <xdr:row>92</xdr:row>
      <xdr:rowOff>19050</xdr:rowOff>
    </xdr:from>
    <xdr:to>
      <xdr:col>3</xdr:col>
      <xdr:colOff>1276350</xdr:colOff>
      <xdr:row>92</xdr:row>
      <xdr:rowOff>904875</xdr:rowOff>
    </xdr:to>
    <xdr:pic>
      <xdr:nvPicPr>
        <xdr:cNvPr id="9504" name="Рисунок 49" descr="034.jpg">
          <a:extLst>
            <a:ext uri="{FF2B5EF4-FFF2-40B4-BE49-F238E27FC236}">
              <a16:creationId xmlns="" xmlns:a16="http://schemas.microsoft.com/office/drawing/2014/main" id="{00000000-0008-0000-0800-00002025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64188975"/>
          <a:ext cx="1209675" cy="885825"/>
        </a:xfrm>
        <a:prstGeom prst="rect">
          <a:avLst/>
        </a:prstGeom>
        <a:noFill/>
        <a:ln w="9525">
          <a:noFill/>
          <a:miter lim="800000"/>
          <a:headEnd/>
          <a:tailEnd/>
        </a:ln>
      </xdr:spPr>
    </xdr:pic>
    <xdr:clientData/>
  </xdr:twoCellAnchor>
  <xdr:twoCellAnchor editAs="oneCell">
    <xdr:from>
      <xdr:col>3</xdr:col>
      <xdr:colOff>47625</xdr:colOff>
      <xdr:row>32</xdr:row>
      <xdr:rowOff>28575</xdr:rowOff>
    </xdr:from>
    <xdr:to>
      <xdr:col>3</xdr:col>
      <xdr:colOff>1276350</xdr:colOff>
      <xdr:row>33</xdr:row>
      <xdr:rowOff>447675</xdr:rowOff>
    </xdr:to>
    <xdr:pic>
      <xdr:nvPicPr>
        <xdr:cNvPr id="9506" name="Picture 1964" descr="DSC00191">
          <a:extLst>
            <a:ext uri="{FF2B5EF4-FFF2-40B4-BE49-F238E27FC236}">
              <a16:creationId xmlns="" xmlns:a16="http://schemas.microsoft.com/office/drawing/2014/main" id="{00000000-0008-0000-0800-0000222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43250" y="25908000"/>
          <a:ext cx="1228725" cy="923925"/>
        </a:xfrm>
        <a:prstGeom prst="rect">
          <a:avLst/>
        </a:prstGeom>
        <a:noFill/>
        <a:ln w="9525">
          <a:noFill/>
          <a:miter lim="800000"/>
          <a:headEnd/>
          <a:tailEnd/>
        </a:ln>
      </xdr:spPr>
    </xdr:pic>
    <xdr:clientData/>
  </xdr:twoCellAnchor>
  <xdr:twoCellAnchor editAs="oneCell">
    <xdr:from>
      <xdr:col>3</xdr:col>
      <xdr:colOff>47625</xdr:colOff>
      <xdr:row>112</xdr:row>
      <xdr:rowOff>28575</xdr:rowOff>
    </xdr:from>
    <xdr:to>
      <xdr:col>3</xdr:col>
      <xdr:colOff>1276350</xdr:colOff>
      <xdr:row>112</xdr:row>
      <xdr:rowOff>952500</xdr:rowOff>
    </xdr:to>
    <xdr:pic>
      <xdr:nvPicPr>
        <xdr:cNvPr id="9507" name="Picture 1965" descr="DSC00193">
          <a:extLst>
            <a:ext uri="{FF2B5EF4-FFF2-40B4-BE49-F238E27FC236}">
              <a16:creationId xmlns="" xmlns:a16="http://schemas.microsoft.com/office/drawing/2014/main" id="{00000000-0008-0000-0800-00002325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143250" y="67417950"/>
          <a:ext cx="1228725" cy="923925"/>
        </a:xfrm>
        <a:prstGeom prst="rect">
          <a:avLst/>
        </a:prstGeom>
        <a:noFill/>
        <a:ln w="9525">
          <a:noFill/>
          <a:miter lim="800000"/>
          <a:headEnd/>
          <a:tailEnd/>
        </a:ln>
      </xdr:spPr>
    </xdr:pic>
    <xdr:clientData/>
  </xdr:twoCellAnchor>
  <xdr:twoCellAnchor editAs="oneCell">
    <xdr:from>
      <xdr:col>3</xdr:col>
      <xdr:colOff>57150</xdr:colOff>
      <xdr:row>27</xdr:row>
      <xdr:rowOff>38100</xdr:rowOff>
    </xdr:from>
    <xdr:to>
      <xdr:col>3</xdr:col>
      <xdr:colOff>1285875</xdr:colOff>
      <xdr:row>28</xdr:row>
      <xdr:rowOff>0</xdr:rowOff>
    </xdr:to>
    <xdr:pic>
      <xdr:nvPicPr>
        <xdr:cNvPr id="9508" name="Picture 1966" descr="DSC00189">
          <a:extLst>
            <a:ext uri="{FF2B5EF4-FFF2-40B4-BE49-F238E27FC236}">
              <a16:creationId xmlns="" xmlns:a16="http://schemas.microsoft.com/office/drawing/2014/main" id="{00000000-0008-0000-0800-00002425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152775" y="18630900"/>
          <a:ext cx="1228725" cy="923925"/>
        </a:xfrm>
        <a:prstGeom prst="rect">
          <a:avLst/>
        </a:prstGeom>
        <a:noFill/>
        <a:ln w="9525">
          <a:noFill/>
          <a:miter lim="800000"/>
          <a:headEnd/>
          <a:tailEnd/>
        </a:ln>
      </xdr:spPr>
    </xdr:pic>
    <xdr:clientData/>
  </xdr:twoCellAnchor>
  <xdr:twoCellAnchor editAs="oneCell">
    <xdr:from>
      <xdr:col>3</xdr:col>
      <xdr:colOff>38100</xdr:colOff>
      <xdr:row>26</xdr:row>
      <xdr:rowOff>19050</xdr:rowOff>
    </xdr:from>
    <xdr:to>
      <xdr:col>3</xdr:col>
      <xdr:colOff>1266825</xdr:colOff>
      <xdr:row>26</xdr:row>
      <xdr:rowOff>942975</xdr:rowOff>
    </xdr:to>
    <xdr:pic>
      <xdr:nvPicPr>
        <xdr:cNvPr id="9509" name="Picture 1967" descr="DSC00189g">
          <a:extLst>
            <a:ext uri="{FF2B5EF4-FFF2-40B4-BE49-F238E27FC236}">
              <a16:creationId xmlns="" xmlns:a16="http://schemas.microsoft.com/office/drawing/2014/main" id="{00000000-0008-0000-0800-00002525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133725" y="17649825"/>
          <a:ext cx="1228725" cy="923925"/>
        </a:xfrm>
        <a:prstGeom prst="rect">
          <a:avLst/>
        </a:prstGeom>
        <a:noFill/>
        <a:ln w="9525">
          <a:noFill/>
          <a:miter lim="800000"/>
          <a:headEnd/>
          <a:tailEnd/>
        </a:ln>
      </xdr:spPr>
    </xdr:pic>
    <xdr:clientData/>
  </xdr:twoCellAnchor>
  <xdr:twoCellAnchor editAs="oneCell">
    <xdr:from>
      <xdr:col>3</xdr:col>
      <xdr:colOff>57150</xdr:colOff>
      <xdr:row>23</xdr:row>
      <xdr:rowOff>38100</xdr:rowOff>
    </xdr:from>
    <xdr:to>
      <xdr:col>3</xdr:col>
      <xdr:colOff>1285875</xdr:colOff>
      <xdr:row>24</xdr:row>
      <xdr:rowOff>0</xdr:rowOff>
    </xdr:to>
    <xdr:pic>
      <xdr:nvPicPr>
        <xdr:cNvPr id="9510" name="Picture 1969" descr="DSC00189r">
          <a:extLst>
            <a:ext uri="{FF2B5EF4-FFF2-40B4-BE49-F238E27FC236}">
              <a16:creationId xmlns="" xmlns:a16="http://schemas.microsoft.com/office/drawing/2014/main" id="{00000000-0008-0000-0800-00002625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52775" y="14782800"/>
          <a:ext cx="1228725" cy="923925"/>
        </a:xfrm>
        <a:prstGeom prst="rect">
          <a:avLst/>
        </a:prstGeom>
        <a:noFill/>
        <a:ln w="9525">
          <a:noFill/>
          <a:miter lim="800000"/>
          <a:headEnd/>
          <a:tailEnd/>
        </a:ln>
      </xdr:spPr>
    </xdr:pic>
    <xdr:clientData/>
  </xdr:twoCellAnchor>
  <xdr:twoCellAnchor editAs="oneCell">
    <xdr:from>
      <xdr:col>3</xdr:col>
      <xdr:colOff>47625</xdr:colOff>
      <xdr:row>61</xdr:row>
      <xdr:rowOff>28575</xdr:rowOff>
    </xdr:from>
    <xdr:to>
      <xdr:col>3</xdr:col>
      <xdr:colOff>1276350</xdr:colOff>
      <xdr:row>61</xdr:row>
      <xdr:rowOff>952500</xdr:rowOff>
    </xdr:to>
    <xdr:pic>
      <xdr:nvPicPr>
        <xdr:cNvPr id="9511" name="Picture 1970" descr="DSC00189g">
          <a:extLst>
            <a:ext uri="{FF2B5EF4-FFF2-40B4-BE49-F238E27FC236}">
              <a16:creationId xmlns="" xmlns:a16="http://schemas.microsoft.com/office/drawing/2014/main" id="{00000000-0008-0000-0800-00002725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143250" y="51196875"/>
          <a:ext cx="1228725" cy="923925"/>
        </a:xfrm>
        <a:prstGeom prst="rect">
          <a:avLst/>
        </a:prstGeom>
        <a:noFill/>
        <a:ln w="9525">
          <a:noFill/>
          <a:miter lim="800000"/>
          <a:headEnd/>
          <a:tailEnd/>
        </a:ln>
      </xdr:spPr>
    </xdr:pic>
    <xdr:clientData/>
  </xdr:twoCellAnchor>
  <xdr:twoCellAnchor editAs="oneCell">
    <xdr:from>
      <xdr:col>3</xdr:col>
      <xdr:colOff>47625</xdr:colOff>
      <xdr:row>58</xdr:row>
      <xdr:rowOff>47625</xdr:rowOff>
    </xdr:from>
    <xdr:to>
      <xdr:col>3</xdr:col>
      <xdr:colOff>1276350</xdr:colOff>
      <xdr:row>58</xdr:row>
      <xdr:rowOff>971550</xdr:rowOff>
    </xdr:to>
    <xdr:pic>
      <xdr:nvPicPr>
        <xdr:cNvPr id="9512" name="Picture 1971" descr="DSC00189r">
          <a:extLst>
            <a:ext uri="{FF2B5EF4-FFF2-40B4-BE49-F238E27FC236}">
              <a16:creationId xmlns="" xmlns:a16="http://schemas.microsoft.com/office/drawing/2014/main" id="{00000000-0008-0000-0800-00002825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43250" y="48253650"/>
          <a:ext cx="1228725" cy="923925"/>
        </a:xfrm>
        <a:prstGeom prst="rect">
          <a:avLst/>
        </a:prstGeom>
        <a:noFill/>
        <a:ln w="9525">
          <a:noFill/>
          <a:miter lim="800000"/>
          <a:headEnd/>
          <a:tailEnd/>
        </a:ln>
      </xdr:spPr>
    </xdr:pic>
    <xdr:clientData/>
  </xdr:twoCellAnchor>
  <xdr:twoCellAnchor editAs="oneCell">
    <xdr:from>
      <xdr:col>3</xdr:col>
      <xdr:colOff>47625</xdr:colOff>
      <xdr:row>57</xdr:row>
      <xdr:rowOff>28575</xdr:rowOff>
    </xdr:from>
    <xdr:to>
      <xdr:col>3</xdr:col>
      <xdr:colOff>1276350</xdr:colOff>
      <xdr:row>57</xdr:row>
      <xdr:rowOff>952500</xdr:rowOff>
    </xdr:to>
    <xdr:pic>
      <xdr:nvPicPr>
        <xdr:cNvPr id="9513" name="Picture 1972" descr="DSC00189y">
          <a:extLst>
            <a:ext uri="{FF2B5EF4-FFF2-40B4-BE49-F238E27FC236}">
              <a16:creationId xmlns="" xmlns:a16="http://schemas.microsoft.com/office/drawing/2014/main" id="{00000000-0008-0000-0800-0000292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43250" y="47263050"/>
          <a:ext cx="1228725" cy="923925"/>
        </a:xfrm>
        <a:prstGeom prst="rect">
          <a:avLst/>
        </a:prstGeom>
        <a:noFill/>
        <a:ln w="9525">
          <a:noFill/>
          <a:miter lim="800000"/>
          <a:headEnd/>
          <a:tailEnd/>
        </a:ln>
      </xdr:spPr>
    </xdr:pic>
    <xdr:clientData/>
  </xdr:twoCellAnchor>
  <xdr:twoCellAnchor editAs="oneCell">
    <xdr:from>
      <xdr:col>3</xdr:col>
      <xdr:colOff>57150</xdr:colOff>
      <xdr:row>24</xdr:row>
      <xdr:rowOff>28575</xdr:rowOff>
    </xdr:from>
    <xdr:to>
      <xdr:col>3</xdr:col>
      <xdr:colOff>1285875</xdr:colOff>
      <xdr:row>24</xdr:row>
      <xdr:rowOff>952500</xdr:rowOff>
    </xdr:to>
    <xdr:pic>
      <xdr:nvPicPr>
        <xdr:cNvPr id="9514" name="Picture 1973" descr="DSC00189y">
          <a:extLst>
            <a:ext uri="{FF2B5EF4-FFF2-40B4-BE49-F238E27FC236}">
              <a16:creationId xmlns="" xmlns:a16="http://schemas.microsoft.com/office/drawing/2014/main" id="{00000000-0008-0000-0800-00002A2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52775" y="15735300"/>
          <a:ext cx="1228725" cy="923925"/>
        </a:xfrm>
        <a:prstGeom prst="rect">
          <a:avLst/>
        </a:prstGeom>
        <a:noFill/>
        <a:ln w="9525">
          <a:noFill/>
          <a:miter lim="800000"/>
          <a:headEnd/>
          <a:tailEnd/>
        </a:ln>
      </xdr:spPr>
    </xdr:pic>
    <xdr:clientData/>
  </xdr:twoCellAnchor>
  <xdr:twoCellAnchor editAs="oneCell">
    <xdr:from>
      <xdr:col>3</xdr:col>
      <xdr:colOff>47625</xdr:colOff>
      <xdr:row>70</xdr:row>
      <xdr:rowOff>28575</xdr:rowOff>
    </xdr:from>
    <xdr:to>
      <xdr:col>3</xdr:col>
      <xdr:colOff>1276350</xdr:colOff>
      <xdr:row>70</xdr:row>
      <xdr:rowOff>952500</xdr:rowOff>
    </xdr:to>
    <xdr:pic>
      <xdr:nvPicPr>
        <xdr:cNvPr id="9515" name="Picture 1964" descr="DSC00191">
          <a:extLst>
            <a:ext uri="{FF2B5EF4-FFF2-40B4-BE49-F238E27FC236}">
              <a16:creationId xmlns="" xmlns:a16="http://schemas.microsoft.com/office/drawing/2014/main" id="{00000000-0008-0000-0800-00002B2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43250" y="58912125"/>
          <a:ext cx="1228725" cy="923925"/>
        </a:xfrm>
        <a:prstGeom prst="rect">
          <a:avLst/>
        </a:prstGeom>
        <a:noFill/>
        <a:ln w="9525">
          <a:noFill/>
          <a:miter lim="800000"/>
          <a:headEnd/>
          <a:tailEnd/>
        </a:ln>
      </xdr:spPr>
    </xdr:pic>
    <xdr:clientData/>
  </xdr:twoCellAnchor>
  <xdr:twoCellAnchor editAs="oneCell">
    <xdr:from>
      <xdr:col>3</xdr:col>
      <xdr:colOff>66675</xdr:colOff>
      <xdr:row>125</xdr:row>
      <xdr:rowOff>123825</xdr:rowOff>
    </xdr:from>
    <xdr:to>
      <xdr:col>3</xdr:col>
      <xdr:colOff>1276350</xdr:colOff>
      <xdr:row>125</xdr:row>
      <xdr:rowOff>1476375</xdr:rowOff>
    </xdr:to>
    <xdr:pic>
      <xdr:nvPicPr>
        <xdr:cNvPr id="9516" name="Рисунок 34" descr="210.jpg">
          <a:extLst>
            <a:ext uri="{FF2B5EF4-FFF2-40B4-BE49-F238E27FC236}">
              <a16:creationId xmlns="" xmlns:a16="http://schemas.microsoft.com/office/drawing/2014/main" id="{00000000-0008-0000-0800-00002C250000}"/>
            </a:ext>
          </a:extLst>
        </xdr:cNvPr>
        <xdr:cNvPicPr>
          <a:picLocks noChangeAspect="1"/>
        </xdr:cNvPicPr>
      </xdr:nvPicPr>
      <xdr:blipFill>
        <a:blip xmlns:r="http://schemas.openxmlformats.org/officeDocument/2006/relationships" r:embed="rId18" cstate="print"/>
        <a:srcRect/>
        <a:stretch>
          <a:fillRect/>
        </a:stretch>
      </xdr:blipFill>
      <xdr:spPr bwMode="auto">
        <a:xfrm>
          <a:off x="3162300" y="69646800"/>
          <a:ext cx="1209675" cy="1352550"/>
        </a:xfrm>
        <a:prstGeom prst="rect">
          <a:avLst/>
        </a:prstGeom>
        <a:noFill/>
        <a:ln w="9525">
          <a:noFill/>
          <a:miter lim="800000"/>
          <a:headEnd/>
          <a:tailEnd/>
        </a:ln>
      </xdr:spPr>
    </xdr:pic>
    <xdr:clientData/>
  </xdr:twoCellAnchor>
  <xdr:twoCellAnchor editAs="oneCell">
    <xdr:from>
      <xdr:col>3</xdr:col>
      <xdr:colOff>57150</xdr:colOff>
      <xdr:row>88</xdr:row>
      <xdr:rowOff>47625</xdr:rowOff>
    </xdr:from>
    <xdr:to>
      <xdr:col>3</xdr:col>
      <xdr:colOff>1266825</xdr:colOff>
      <xdr:row>88</xdr:row>
      <xdr:rowOff>933450</xdr:rowOff>
    </xdr:to>
    <xdr:pic>
      <xdr:nvPicPr>
        <xdr:cNvPr id="9517" name="Рисунок 45" descr="030.jpg">
          <a:extLst>
            <a:ext uri="{FF2B5EF4-FFF2-40B4-BE49-F238E27FC236}">
              <a16:creationId xmlns="" xmlns:a16="http://schemas.microsoft.com/office/drawing/2014/main" id="{00000000-0008-0000-0800-00002D250000}"/>
            </a:ext>
          </a:extLst>
        </xdr:cNvPr>
        <xdr:cNvPicPr>
          <a:picLocks noChangeAspect="1"/>
        </xdr:cNvPicPr>
      </xdr:nvPicPr>
      <xdr:blipFill>
        <a:blip xmlns:r="http://schemas.openxmlformats.org/officeDocument/2006/relationships" r:embed="rId7" cstate="print"/>
        <a:srcRect/>
        <a:stretch>
          <a:fillRect/>
        </a:stretch>
      </xdr:blipFill>
      <xdr:spPr bwMode="auto">
        <a:xfrm>
          <a:off x="3152775" y="60331350"/>
          <a:ext cx="1209675" cy="885825"/>
        </a:xfrm>
        <a:prstGeom prst="rect">
          <a:avLst/>
        </a:prstGeom>
        <a:noFill/>
        <a:ln w="9525">
          <a:noFill/>
          <a:miter lim="800000"/>
          <a:headEnd/>
          <a:tailEnd/>
        </a:ln>
      </xdr:spPr>
    </xdr:pic>
    <xdr:clientData/>
  </xdr:twoCellAnchor>
  <xdr:twoCellAnchor editAs="oneCell">
    <xdr:from>
      <xdr:col>3</xdr:col>
      <xdr:colOff>38100</xdr:colOff>
      <xdr:row>52</xdr:row>
      <xdr:rowOff>9525</xdr:rowOff>
    </xdr:from>
    <xdr:to>
      <xdr:col>3</xdr:col>
      <xdr:colOff>1247775</xdr:colOff>
      <xdr:row>52</xdr:row>
      <xdr:rowOff>895350</xdr:rowOff>
    </xdr:to>
    <xdr:pic>
      <xdr:nvPicPr>
        <xdr:cNvPr id="9518" name="Рисунок 20" descr="030.jpg">
          <a:extLst>
            <a:ext uri="{FF2B5EF4-FFF2-40B4-BE49-F238E27FC236}">
              <a16:creationId xmlns="" xmlns:a16="http://schemas.microsoft.com/office/drawing/2014/main" id="{00000000-0008-0000-0800-00002E250000}"/>
            </a:ext>
          </a:extLst>
        </xdr:cNvPr>
        <xdr:cNvPicPr>
          <a:picLocks noChangeAspect="1"/>
        </xdr:cNvPicPr>
      </xdr:nvPicPr>
      <xdr:blipFill>
        <a:blip xmlns:r="http://schemas.openxmlformats.org/officeDocument/2006/relationships" r:embed="rId7" cstate="print"/>
        <a:srcRect/>
        <a:stretch>
          <a:fillRect/>
        </a:stretch>
      </xdr:blipFill>
      <xdr:spPr bwMode="auto">
        <a:xfrm>
          <a:off x="3133725" y="43224450"/>
          <a:ext cx="1209675" cy="885825"/>
        </a:xfrm>
        <a:prstGeom prst="rect">
          <a:avLst/>
        </a:prstGeom>
        <a:noFill/>
        <a:ln w="9525">
          <a:noFill/>
          <a:miter lim="800000"/>
          <a:headEnd/>
          <a:tailEnd/>
        </a:ln>
      </xdr:spPr>
    </xdr:pic>
    <xdr:clientData/>
  </xdr:twoCellAnchor>
  <xdr:twoCellAnchor editAs="oneCell">
    <xdr:from>
      <xdr:col>3</xdr:col>
      <xdr:colOff>57150</xdr:colOff>
      <xdr:row>25</xdr:row>
      <xdr:rowOff>38100</xdr:rowOff>
    </xdr:from>
    <xdr:to>
      <xdr:col>3</xdr:col>
      <xdr:colOff>1266825</xdr:colOff>
      <xdr:row>25</xdr:row>
      <xdr:rowOff>923925</xdr:rowOff>
    </xdr:to>
    <xdr:pic>
      <xdr:nvPicPr>
        <xdr:cNvPr id="9519" name="Рисунок 25" descr="138.jpg">
          <a:extLst>
            <a:ext uri="{FF2B5EF4-FFF2-40B4-BE49-F238E27FC236}">
              <a16:creationId xmlns="" xmlns:a16="http://schemas.microsoft.com/office/drawing/2014/main" id="{00000000-0008-0000-0800-00002F25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16706850"/>
          <a:ext cx="1209675" cy="885825"/>
        </a:xfrm>
        <a:prstGeom prst="rect">
          <a:avLst/>
        </a:prstGeom>
        <a:noFill/>
        <a:ln w="9525">
          <a:noFill/>
          <a:miter lim="800000"/>
          <a:headEnd/>
          <a:tailEnd/>
        </a:ln>
      </xdr:spPr>
    </xdr:pic>
    <xdr:clientData/>
  </xdr:twoCellAnchor>
  <xdr:twoCellAnchor editAs="oneCell">
    <xdr:from>
      <xdr:col>3</xdr:col>
      <xdr:colOff>57150</xdr:colOff>
      <xdr:row>69</xdr:row>
      <xdr:rowOff>47625</xdr:rowOff>
    </xdr:from>
    <xdr:to>
      <xdr:col>4</xdr:col>
      <xdr:colOff>0</xdr:colOff>
      <xdr:row>69</xdr:row>
      <xdr:rowOff>657225</xdr:rowOff>
    </xdr:to>
    <xdr:pic>
      <xdr:nvPicPr>
        <xdr:cNvPr id="9520" name="Picture 4" descr="霓虹灯中间接头带电源线">
          <a:extLst>
            <a:ext uri="{FF2B5EF4-FFF2-40B4-BE49-F238E27FC236}">
              <a16:creationId xmlns="" xmlns:a16="http://schemas.microsoft.com/office/drawing/2014/main" id="{00000000-0008-0000-0800-0000302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58178700"/>
          <a:ext cx="1266825" cy="609600"/>
        </a:xfrm>
        <a:prstGeom prst="rect">
          <a:avLst/>
        </a:prstGeom>
        <a:noFill/>
        <a:ln w="9525">
          <a:noFill/>
          <a:miter lim="800000"/>
          <a:headEnd/>
          <a:tailEnd/>
        </a:ln>
      </xdr:spPr>
    </xdr:pic>
    <xdr:clientData/>
  </xdr:twoCellAnchor>
  <xdr:twoCellAnchor editAs="oneCell">
    <xdr:from>
      <xdr:col>3</xdr:col>
      <xdr:colOff>38100</xdr:colOff>
      <xdr:row>97</xdr:row>
      <xdr:rowOff>152400</xdr:rowOff>
    </xdr:from>
    <xdr:to>
      <xdr:col>3</xdr:col>
      <xdr:colOff>1285875</xdr:colOff>
      <xdr:row>97</xdr:row>
      <xdr:rowOff>800100</xdr:rowOff>
    </xdr:to>
    <xdr:pic>
      <xdr:nvPicPr>
        <xdr:cNvPr id="9521" name="Picture 3" descr="柔性霓虹灯5CM轨道">
          <a:extLst>
            <a:ext uri="{FF2B5EF4-FFF2-40B4-BE49-F238E27FC236}">
              <a16:creationId xmlns="" xmlns:a16="http://schemas.microsoft.com/office/drawing/2014/main" id="{00000000-0008-0000-0800-0000312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33725" y="66265425"/>
          <a:ext cx="1247775" cy="647700"/>
        </a:xfrm>
        <a:prstGeom prst="rect">
          <a:avLst/>
        </a:prstGeom>
        <a:noFill/>
        <a:ln w="9525">
          <a:noFill/>
          <a:miter lim="800000"/>
          <a:headEnd/>
          <a:tailEnd/>
        </a:ln>
      </xdr:spPr>
    </xdr:pic>
    <xdr:clientData/>
  </xdr:twoCellAnchor>
  <xdr:twoCellAnchor editAs="oneCell">
    <xdr:from>
      <xdr:col>3</xdr:col>
      <xdr:colOff>57150</xdr:colOff>
      <xdr:row>95</xdr:row>
      <xdr:rowOff>28575</xdr:rowOff>
    </xdr:from>
    <xdr:to>
      <xdr:col>3</xdr:col>
      <xdr:colOff>1285875</xdr:colOff>
      <xdr:row>95</xdr:row>
      <xdr:rowOff>952500</xdr:rowOff>
    </xdr:to>
    <xdr:pic>
      <xdr:nvPicPr>
        <xdr:cNvPr id="9522" name="Picture 1964" descr="DSC00191">
          <a:extLst>
            <a:ext uri="{FF2B5EF4-FFF2-40B4-BE49-F238E27FC236}">
              <a16:creationId xmlns="" xmlns:a16="http://schemas.microsoft.com/office/drawing/2014/main" id="{00000000-0008-0000-0800-0000322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52775" y="65170050"/>
          <a:ext cx="1228725" cy="923925"/>
        </a:xfrm>
        <a:prstGeom prst="rect">
          <a:avLst/>
        </a:prstGeom>
        <a:noFill/>
        <a:ln w="9525">
          <a:noFill/>
          <a:miter lim="800000"/>
          <a:headEnd/>
          <a:tailEnd/>
        </a:ln>
      </xdr:spPr>
    </xdr:pic>
    <xdr:clientData/>
  </xdr:twoCellAnchor>
  <xdr:twoCellAnchor editAs="oneCell">
    <xdr:from>
      <xdr:col>3</xdr:col>
      <xdr:colOff>47625</xdr:colOff>
      <xdr:row>35</xdr:row>
      <xdr:rowOff>38100</xdr:rowOff>
    </xdr:from>
    <xdr:to>
      <xdr:col>3</xdr:col>
      <xdr:colOff>1257300</xdr:colOff>
      <xdr:row>35</xdr:row>
      <xdr:rowOff>923925</xdr:rowOff>
    </xdr:to>
    <xdr:pic>
      <xdr:nvPicPr>
        <xdr:cNvPr id="9524" name="Рисунок 19" descr="037.jpg">
          <a:extLst>
            <a:ext uri="{FF2B5EF4-FFF2-40B4-BE49-F238E27FC236}">
              <a16:creationId xmlns="" xmlns:a16="http://schemas.microsoft.com/office/drawing/2014/main" id="{00000000-0008-0000-0800-0000342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27851100"/>
          <a:ext cx="1209675" cy="885825"/>
        </a:xfrm>
        <a:prstGeom prst="rect">
          <a:avLst/>
        </a:prstGeom>
        <a:noFill/>
        <a:ln w="9525">
          <a:noFill/>
          <a:miter lim="800000"/>
          <a:headEnd/>
          <a:tailEnd/>
        </a:ln>
      </xdr:spPr>
    </xdr:pic>
    <xdr:clientData/>
  </xdr:twoCellAnchor>
  <xdr:twoCellAnchor editAs="oneCell">
    <xdr:from>
      <xdr:col>3</xdr:col>
      <xdr:colOff>47625</xdr:colOff>
      <xdr:row>36</xdr:row>
      <xdr:rowOff>38100</xdr:rowOff>
    </xdr:from>
    <xdr:to>
      <xdr:col>3</xdr:col>
      <xdr:colOff>1257300</xdr:colOff>
      <xdr:row>36</xdr:row>
      <xdr:rowOff>923925</xdr:rowOff>
    </xdr:to>
    <xdr:pic>
      <xdr:nvPicPr>
        <xdr:cNvPr id="9525" name="Рисунок 19" descr="037.jpg">
          <a:extLst>
            <a:ext uri="{FF2B5EF4-FFF2-40B4-BE49-F238E27FC236}">
              <a16:creationId xmlns="" xmlns:a16="http://schemas.microsoft.com/office/drawing/2014/main" id="{00000000-0008-0000-0800-0000352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28803600"/>
          <a:ext cx="1209675" cy="885825"/>
        </a:xfrm>
        <a:prstGeom prst="rect">
          <a:avLst/>
        </a:prstGeom>
        <a:noFill/>
        <a:ln w="9525">
          <a:noFill/>
          <a:miter lim="800000"/>
          <a:headEnd/>
          <a:tailEnd/>
        </a:ln>
      </xdr:spPr>
    </xdr:pic>
    <xdr:clientData/>
  </xdr:twoCellAnchor>
  <xdr:twoCellAnchor editAs="oneCell">
    <xdr:from>
      <xdr:col>3</xdr:col>
      <xdr:colOff>47625</xdr:colOff>
      <xdr:row>6</xdr:row>
      <xdr:rowOff>38100</xdr:rowOff>
    </xdr:from>
    <xdr:to>
      <xdr:col>3</xdr:col>
      <xdr:colOff>1276350</xdr:colOff>
      <xdr:row>6</xdr:row>
      <xdr:rowOff>962025</xdr:rowOff>
    </xdr:to>
    <xdr:pic>
      <xdr:nvPicPr>
        <xdr:cNvPr id="9526" name="Picture 1969" descr="DSC00189r">
          <a:extLst>
            <a:ext uri="{FF2B5EF4-FFF2-40B4-BE49-F238E27FC236}">
              <a16:creationId xmlns="" xmlns:a16="http://schemas.microsoft.com/office/drawing/2014/main" id="{00000000-0008-0000-0800-00003625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43250" y="2076450"/>
          <a:ext cx="1228725" cy="923925"/>
        </a:xfrm>
        <a:prstGeom prst="rect">
          <a:avLst/>
        </a:prstGeom>
        <a:noFill/>
        <a:ln w="9525">
          <a:noFill/>
          <a:miter lim="800000"/>
          <a:headEnd/>
          <a:tailEnd/>
        </a:ln>
      </xdr:spPr>
    </xdr:pic>
    <xdr:clientData/>
  </xdr:twoCellAnchor>
  <xdr:twoCellAnchor editAs="oneCell">
    <xdr:from>
      <xdr:col>3</xdr:col>
      <xdr:colOff>47625</xdr:colOff>
      <xdr:row>7</xdr:row>
      <xdr:rowOff>38100</xdr:rowOff>
    </xdr:from>
    <xdr:to>
      <xdr:col>3</xdr:col>
      <xdr:colOff>1276350</xdr:colOff>
      <xdr:row>7</xdr:row>
      <xdr:rowOff>962025</xdr:rowOff>
    </xdr:to>
    <xdr:pic>
      <xdr:nvPicPr>
        <xdr:cNvPr id="9527" name="Picture 1973" descr="DSC00189y">
          <a:extLst>
            <a:ext uri="{FF2B5EF4-FFF2-40B4-BE49-F238E27FC236}">
              <a16:creationId xmlns="" xmlns:a16="http://schemas.microsoft.com/office/drawing/2014/main" id="{00000000-0008-0000-0800-0000372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43250" y="3076575"/>
          <a:ext cx="1228725" cy="923925"/>
        </a:xfrm>
        <a:prstGeom prst="rect">
          <a:avLst/>
        </a:prstGeom>
        <a:noFill/>
        <a:ln w="9525">
          <a:noFill/>
          <a:miter lim="800000"/>
          <a:headEnd/>
          <a:tailEnd/>
        </a:ln>
      </xdr:spPr>
    </xdr:pic>
    <xdr:clientData/>
  </xdr:twoCellAnchor>
  <xdr:twoCellAnchor editAs="oneCell">
    <xdr:from>
      <xdr:col>3</xdr:col>
      <xdr:colOff>47625</xdr:colOff>
      <xdr:row>9</xdr:row>
      <xdr:rowOff>38100</xdr:rowOff>
    </xdr:from>
    <xdr:to>
      <xdr:col>3</xdr:col>
      <xdr:colOff>1276350</xdr:colOff>
      <xdr:row>9</xdr:row>
      <xdr:rowOff>962025</xdr:rowOff>
    </xdr:to>
    <xdr:pic>
      <xdr:nvPicPr>
        <xdr:cNvPr id="9528" name="Picture 1966" descr="DSC00189">
          <a:extLst>
            <a:ext uri="{FF2B5EF4-FFF2-40B4-BE49-F238E27FC236}">
              <a16:creationId xmlns="" xmlns:a16="http://schemas.microsoft.com/office/drawing/2014/main" id="{00000000-0008-0000-0800-00003825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143250" y="5076825"/>
          <a:ext cx="1228725" cy="923925"/>
        </a:xfrm>
        <a:prstGeom prst="rect">
          <a:avLst/>
        </a:prstGeom>
        <a:noFill/>
        <a:ln w="9525">
          <a:noFill/>
          <a:miter lim="800000"/>
          <a:headEnd/>
          <a:tailEnd/>
        </a:ln>
      </xdr:spPr>
    </xdr:pic>
    <xdr:clientData/>
  </xdr:twoCellAnchor>
  <xdr:twoCellAnchor editAs="oneCell">
    <xdr:from>
      <xdr:col>3</xdr:col>
      <xdr:colOff>66675</xdr:colOff>
      <xdr:row>11</xdr:row>
      <xdr:rowOff>38100</xdr:rowOff>
    </xdr:from>
    <xdr:to>
      <xdr:col>3</xdr:col>
      <xdr:colOff>1276350</xdr:colOff>
      <xdr:row>11</xdr:row>
      <xdr:rowOff>923925</xdr:rowOff>
    </xdr:to>
    <xdr:pic>
      <xdr:nvPicPr>
        <xdr:cNvPr id="9529" name="Рисунок 24" descr="034.jpg">
          <a:extLst>
            <a:ext uri="{FF2B5EF4-FFF2-40B4-BE49-F238E27FC236}">
              <a16:creationId xmlns="" xmlns:a16="http://schemas.microsoft.com/office/drawing/2014/main" id="{00000000-0008-0000-0800-00003925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6076950"/>
          <a:ext cx="1209675" cy="885825"/>
        </a:xfrm>
        <a:prstGeom prst="rect">
          <a:avLst/>
        </a:prstGeom>
        <a:noFill/>
        <a:ln w="9525">
          <a:noFill/>
          <a:miter lim="800000"/>
          <a:headEnd/>
          <a:tailEnd/>
        </a:ln>
      </xdr:spPr>
    </xdr:pic>
    <xdr:clientData/>
  </xdr:twoCellAnchor>
  <xdr:twoCellAnchor editAs="oneCell">
    <xdr:from>
      <xdr:col>3</xdr:col>
      <xdr:colOff>66675</xdr:colOff>
      <xdr:row>59</xdr:row>
      <xdr:rowOff>47625</xdr:rowOff>
    </xdr:from>
    <xdr:to>
      <xdr:col>3</xdr:col>
      <xdr:colOff>1276350</xdr:colOff>
      <xdr:row>59</xdr:row>
      <xdr:rowOff>933450</xdr:rowOff>
    </xdr:to>
    <xdr:pic>
      <xdr:nvPicPr>
        <xdr:cNvPr id="9530" name="Рисунок 28" descr="033.jpg">
          <a:extLst>
            <a:ext uri="{FF2B5EF4-FFF2-40B4-BE49-F238E27FC236}">
              <a16:creationId xmlns="" xmlns:a16="http://schemas.microsoft.com/office/drawing/2014/main" id="{00000000-0008-0000-0800-00003A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62300" y="49272825"/>
          <a:ext cx="1209675" cy="885825"/>
        </a:xfrm>
        <a:prstGeom prst="rect">
          <a:avLst/>
        </a:prstGeom>
        <a:noFill/>
        <a:ln w="9525">
          <a:noFill/>
          <a:miter lim="800000"/>
          <a:headEnd/>
          <a:tailEnd/>
        </a:ln>
      </xdr:spPr>
    </xdr:pic>
    <xdr:clientData/>
  </xdr:twoCellAnchor>
  <xdr:twoCellAnchor editAs="oneCell">
    <xdr:from>
      <xdr:col>3</xdr:col>
      <xdr:colOff>47625</xdr:colOff>
      <xdr:row>113</xdr:row>
      <xdr:rowOff>66675</xdr:rowOff>
    </xdr:from>
    <xdr:to>
      <xdr:col>3</xdr:col>
      <xdr:colOff>1276350</xdr:colOff>
      <xdr:row>113</xdr:row>
      <xdr:rowOff>990600</xdr:rowOff>
    </xdr:to>
    <xdr:pic>
      <xdr:nvPicPr>
        <xdr:cNvPr id="9531" name="Picture 1965" descr="DSC00193">
          <a:extLst>
            <a:ext uri="{FF2B5EF4-FFF2-40B4-BE49-F238E27FC236}">
              <a16:creationId xmlns="" xmlns:a16="http://schemas.microsoft.com/office/drawing/2014/main" id="{00000000-0008-0000-0800-00003B25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143250" y="68522850"/>
          <a:ext cx="1228725" cy="923925"/>
        </a:xfrm>
        <a:prstGeom prst="rect">
          <a:avLst/>
        </a:prstGeom>
        <a:noFill/>
        <a:ln w="9525">
          <a:noFill/>
          <a:miter lim="800000"/>
          <a:headEnd/>
          <a:tailEnd/>
        </a:ln>
      </xdr:spPr>
    </xdr:pic>
    <xdr:clientData/>
  </xdr:twoCellAnchor>
  <xdr:twoCellAnchor editAs="oneCell">
    <xdr:from>
      <xdr:col>3</xdr:col>
      <xdr:colOff>66675</xdr:colOff>
      <xdr:row>54</xdr:row>
      <xdr:rowOff>19050</xdr:rowOff>
    </xdr:from>
    <xdr:to>
      <xdr:col>3</xdr:col>
      <xdr:colOff>1276350</xdr:colOff>
      <xdr:row>54</xdr:row>
      <xdr:rowOff>904875</xdr:rowOff>
    </xdr:to>
    <xdr:pic>
      <xdr:nvPicPr>
        <xdr:cNvPr id="9534" name="Рисунок 24" descr="034.jpg">
          <a:extLst>
            <a:ext uri="{FF2B5EF4-FFF2-40B4-BE49-F238E27FC236}">
              <a16:creationId xmlns="" xmlns:a16="http://schemas.microsoft.com/office/drawing/2014/main" id="{00000000-0008-0000-0800-00003E25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45100875"/>
          <a:ext cx="1209675" cy="885825"/>
        </a:xfrm>
        <a:prstGeom prst="rect">
          <a:avLst/>
        </a:prstGeom>
        <a:noFill/>
        <a:ln w="9525">
          <a:noFill/>
          <a:miter lim="800000"/>
          <a:headEnd/>
          <a:tailEnd/>
        </a:ln>
      </xdr:spPr>
    </xdr:pic>
    <xdr:clientData/>
  </xdr:twoCellAnchor>
  <xdr:twoCellAnchor editAs="oneCell">
    <xdr:from>
      <xdr:col>3</xdr:col>
      <xdr:colOff>66675</xdr:colOff>
      <xdr:row>48</xdr:row>
      <xdr:rowOff>28575</xdr:rowOff>
    </xdr:from>
    <xdr:to>
      <xdr:col>3</xdr:col>
      <xdr:colOff>1276350</xdr:colOff>
      <xdr:row>48</xdr:row>
      <xdr:rowOff>914400</xdr:rowOff>
    </xdr:to>
    <xdr:pic>
      <xdr:nvPicPr>
        <xdr:cNvPr id="9535" name="Рисунок 26" descr="031.jpg">
          <a:extLst>
            <a:ext uri="{FF2B5EF4-FFF2-40B4-BE49-F238E27FC236}">
              <a16:creationId xmlns="" xmlns:a16="http://schemas.microsoft.com/office/drawing/2014/main" id="{00000000-0008-0000-0800-00003F250000}"/>
            </a:ext>
          </a:extLst>
        </xdr:cNvPr>
        <xdr:cNvPicPr>
          <a:picLocks noChangeAspect="1"/>
        </xdr:cNvPicPr>
      </xdr:nvPicPr>
      <xdr:blipFill>
        <a:blip xmlns:r="http://schemas.openxmlformats.org/officeDocument/2006/relationships" r:embed="rId8" cstate="print"/>
        <a:srcRect/>
        <a:stretch>
          <a:fillRect/>
        </a:stretch>
      </xdr:blipFill>
      <xdr:spPr bwMode="auto">
        <a:xfrm>
          <a:off x="3162300" y="40014525"/>
          <a:ext cx="1209675" cy="885825"/>
        </a:xfrm>
        <a:prstGeom prst="rect">
          <a:avLst/>
        </a:prstGeom>
        <a:noFill/>
        <a:ln w="9525">
          <a:noFill/>
          <a:miter lim="800000"/>
          <a:headEnd/>
          <a:tailEnd/>
        </a:ln>
      </xdr:spPr>
    </xdr:pic>
    <xdr:clientData/>
  </xdr:twoCellAnchor>
  <xdr:twoCellAnchor editAs="oneCell">
    <xdr:from>
      <xdr:col>3</xdr:col>
      <xdr:colOff>57150</xdr:colOff>
      <xdr:row>49</xdr:row>
      <xdr:rowOff>47625</xdr:rowOff>
    </xdr:from>
    <xdr:to>
      <xdr:col>3</xdr:col>
      <xdr:colOff>1266825</xdr:colOff>
      <xdr:row>49</xdr:row>
      <xdr:rowOff>933450</xdr:rowOff>
    </xdr:to>
    <xdr:pic>
      <xdr:nvPicPr>
        <xdr:cNvPr id="9536" name="Рисунок 24" descr="034.jpg">
          <a:extLst>
            <a:ext uri="{FF2B5EF4-FFF2-40B4-BE49-F238E27FC236}">
              <a16:creationId xmlns="" xmlns:a16="http://schemas.microsoft.com/office/drawing/2014/main" id="{00000000-0008-0000-0800-00004025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41005125"/>
          <a:ext cx="1209675" cy="885825"/>
        </a:xfrm>
        <a:prstGeom prst="rect">
          <a:avLst/>
        </a:prstGeom>
        <a:noFill/>
        <a:ln w="9525">
          <a:noFill/>
          <a:miter lim="800000"/>
          <a:headEnd/>
          <a:tailEnd/>
        </a:ln>
      </xdr:spPr>
    </xdr:pic>
    <xdr:clientData/>
  </xdr:twoCellAnchor>
  <xdr:twoCellAnchor editAs="oneCell">
    <xdr:from>
      <xdr:col>3</xdr:col>
      <xdr:colOff>57150</xdr:colOff>
      <xdr:row>13</xdr:row>
      <xdr:rowOff>28575</xdr:rowOff>
    </xdr:from>
    <xdr:to>
      <xdr:col>4</xdr:col>
      <xdr:colOff>0</xdr:colOff>
      <xdr:row>13</xdr:row>
      <xdr:rowOff>638175</xdr:rowOff>
    </xdr:to>
    <xdr:pic>
      <xdr:nvPicPr>
        <xdr:cNvPr id="9537" name="Picture 4" descr="霓虹灯中间接头带电源线">
          <a:extLst>
            <a:ext uri="{FF2B5EF4-FFF2-40B4-BE49-F238E27FC236}">
              <a16:creationId xmlns="" xmlns:a16="http://schemas.microsoft.com/office/drawing/2014/main" id="{00000000-0008-0000-0800-0000412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7991475"/>
          <a:ext cx="1266825" cy="609600"/>
        </a:xfrm>
        <a:prstGeom prst="rect">
          <a:avLst/>
        </a:prstGeom>
        <a:noFill/>
        <a:ln w="9525">
          <a:noFill/>
          <a:miter lim="800000"/>
          <a:headEnd/>
          <a:tailEnd/>
        </a:ln>
      </xdr:spPr>
    </xdr:pic>
    <xdr:clientData/>
  </xdr:twoCellAnchor>
  <xdr:twoCellAnchor editAs="oneCell">
    <xdr:from>
      <xdr:col>3</xdr:col>
      <xdr:colOff>57150</xdr:colOff>
      <xdr:row>16</xdr:row>
      <xdr:rowOff>28575</xdr:rowOff>
    </xdr:from>
    <xdr:to>
      <xdr:col>3</xdr:col>
      <xdr:colOff>1266825</xdr:colOff>
      <xdr:row>16</xdr:row>
      <xdr:rowOff>914400</xdr:rowOff>
    </xdr:to>
    <xdr:pic>
      <xdr:nvPicPr>
        <xdr:cNvPr id="9538" name="Рисунок 19" descr="037.jpg">
          <a:extLst>
            <a:ext uri="{FF2B5EF4-FFF2-40B4-BE49-F238E27FC236}">
              <a16:creationId xmlns="" xmlns:a16="http://schemas.microsoft.com/office/drawing/2014/main" id="{00000000-0008-0000-0800-000042250000}"/>
            </a:ext>
          </a:extLst>
        </xdr:cNvPr>
        <xdr:cNvPicPr>
          <a:picLocks noChangeAspect="1"/>
        </xdr:cNvPicPr>
      </xdr:nvPicPr>
      <xdr:blipFill>
        <a:blip xmlns:r="http://schemas.openxmlformats.org/officeDocument/2006/relationships" r:embed="rId6" cstate="print"/>
        <a:srcRect/>
        <a:stretch>
          <a:fillRect/>
        </a:stretch>
      </xdr:blipFill>
      <xdr:spPr bwMode="auto">
        <a:xfrm>
          <a:off x="3152775" y="9705975"/>
          <a:ext cx="1209675" cy="885825"/>
        </a:xfrm>
        <a:prstGeom prst="rect">
          <a:avLst/>
        </a:prstGeom>
        <a:noFill/>
        <a:ln w="9525">
          <a:noFill/>
          <a:miter lim="800000"/>
          <a:headEnd/>
          <a:tailEnd/>
        </a:ln>
      </xdr:spPr>
    </xdr:pic>
    <xdr:clientData/>
  </xdr:twoCellAnchor>
  <xdr:twoCellAnchor editAs="oneCell">
    <xdr:from>
      <xdr:col>3</xdr:col>
      <xdr:colOff>57150</xdr:colOff>
      <xdr:row>14</xdr:row>
      <xdr:rowOff>28575</xdr:rowOff>
    </xdr:from>
    <xdr:to>
      <xdr:col>3</xdr:col>
      <xdr:colOff>1285875</xdr:colOff>
      <xdr:row>15</xdr:row>
      <xdr:rowOff>428625</xdr:rowOff>
    </xdr:to>
    <xdr:pic>
      <xdr:nvPicPr>
        <xdr:cNvPr id="9539" name="Picture 1964" descr="DSC00191">
          <a:extLst>
            <a:ext uri="{FF2B5EF4-FFF2-40B4-BE49-F238E27FC236}">
              <a16:creationId xmlns="" xmlns:a16="http://schemas.microsoft.com/office/drawing/2014/main" id="{00000000-0008-0000-0800-0000432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52775" y="8705850"/>
          <a:ext cx="1228725" cy="923925"/>
        </a:xfrm>
        <a:prstGeom prst="rect">
          <a:avLst/>
        </a:prstGeom>
        <a:noFill/>
        <a:ln w="9525">
          <a:noFill/>
          <a:miter lim="800000"/>
          <a:headEnd/>
          <a:tailEnd/>
        </a:ln>
      </xdr:spPr>
    </xdr:pic>
    <xdr:clientData/>
  </xdr:twoCellAnchor>
  <xdr:twoCellAnchor editAs="oneCell">
    <xdr:from>
      <xdr:col>3</xdr:col>
      <xdr:colOff>47625</xdr:colOff>
      <xdr:row>17</xdr:row>
      <xdr:rowOff>38100</xdr:rowOff>
    </xdr:from>
    <xdr:to>
      <xdr:col>3</xdr:col>
      <xdr:colOff>1257300</xdr:colOff>
      <xdr:row>17</xdr:row>
      <xdr:rowOff>923925</xdr:rowOff>
    </xdr:to>
    <xdr:pic>
      <xdr:nvPicPr>
        <xdr:cNvPr id="9540" name="Рисунок 19" descr="037.jpg">
          <a:extLst>
            <a:ext uri="{FF2B5EF4-FFF2-40B4-BE49-F238E27FC236}">
              <a16:creationId xmlns="" xmlns:a16="http://schemas.microsoft.com/office/drawing/2014/main" id="{00000000-0008-0000-0800-0000442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10668000"/>
          <a:ext cx="1209675" cy="885825"/>
        </a:xfrm>
        <a:prstGeom prst="rect">
          <a:avLst/>
        </a:prstGeom>
        <a:noFill/>
        <a:ln w="9525">
          <a:noFill/>
          <a:miter lim="800000"/>
          <a:headEnd/>
          <a:tailEnd/>
        </a:ln>
      </xdr:spPr>
    </xdr:pic>
    <xdr:clientData/>
  </xdr:twoCellAnchor>
  <xdr:twoCellAnchor editAs="oneCell">
    <xdr:from>
      <xdr:col>3</xdr:col>
      <xdr:colOff>47625</xdr:colOff>
      <xdr:row>18</xdr:row>
      <xdr:rowOff>47625</xdr:rowOff>
    </xdr:from>
    <xdr:to>
      <xdr:col>3</xdr:col>
      <xdr:colOff>1257300</xdr:colOff>
      <xdr:row>18</xdr:row>
      <xdr:rowOff>933450</xdr:rowOff>
    </xdr:to>
    <xdr:pic>
      <xdr:nvPicPr>
        <xdr:cNvPr id="9541" name="Рисунок 19" descr="037.jpg">
          <a:extLst>
            <a:ext uri="{FF2B5EF4-FFF2-40B4-BE49-F238E27FC236}">
              <a16:creationId xmlns="" xmlns:a16="http://schemas.microsoft.com/office/drawing/2014/main" id="{00000000-0008-0000-0800-0000452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12725400"/>
          <a:ext cx="1209675" cy="885825"/>
        </a:xfrm>
        <a:prstGeom prst="rect">
          <a:avLst/>
        </a:prstGeom>
        <a:noFill/>
        <a:ln w="9525">
          <a:noFill/>
          <a:miter lim="800000"/>
          <a:headEnd/>
          <a:tailEnd/>
        </a:ln>
      </xdr:spPr>
    </xdr:pic>
    <xdr:clientData/>
  </xdr:twoCellAnchor>
  <xdr:twoCellAnchor editAs="oneCell">
    <xdr:from>
      <xdr:col>3</xdr:col>
      <xdr:colOff>76200</xdr:colOff>
      <xdr:row>12</xdr:row>
      <xdr:rowOff>38100</xdr:rowOff>
    </xdr:from>
    <xdr:to>
      <xdr:col>3</xdr:col>
      <xdr:colOff>1285875</xdr:colOff>
      <xdr:row>12</xdr:row>
      <xdr:rowOff>923925</xdr:rowOff>
    </xdr:to>
    <xdr:pic>
      <xdr:nvPicPr>
        <xdr:cNvPr id="66" name="Рисунок 46" descr="031.jpg">
          <a:extLst>
            <a:ext uri="{FF2B5EF4-FFF2-40B4-BE49-F238E27FC236}">
              <a16:creationId xmlns="" xmlns:a16="http://schemas.microsoft.com/office/drawing/2014/main" id="{00000000-0008-0000-0800-000042000000}"/>
            </a:ext>
          </a:extLst>
        </xdr:cNvPr>
        <xdr:cNvPicPr>
          <a:picLocks noChangeAspect="1"/>
        </xdr:cNvPicPr>
      </xdr:nvPicPr>
      <xdr:blipFill>
        <a:blip xmlns:r="http://schemas.openxmlformats.org/officeDocument/2006/relationships" r:embed="rId19" cstate="print">
          <a:duotone>
            <a:prstClr val="black"/>
            <a:srgbClr val="FFFFB7">
              <a:tint val="45000"/>
              <a:satMod val="400000"/>
            </a:srgbClr>
          </a:duotone>
          <a:extLst>
            <a:ext uri="{BEBA8EAE-BF5A-486C-A8C5-ECC9F3942E4B}">
              <a14:imgProps xmlns:a14="http://schemas.microsoft.com/office/drawing/2010/main">
                <a14:imgLayer r:embed="rId20">
                  <a14:imgEffect>
                    <a14:saturation sat="66000"/>
                  </a14:imgEffect>
                </a14:imgLayer>
              </a14:imgProps>
            </a:ext>
          </a:extLst>
        </a:blip>
        <a:srcRect/>
        <a:stretch>
          <a:fillRect/>
        </a:stretch>
      </xdr:blipFill>
      <xdr:spPr bwMode="auto">
        <a:xfrm>
          <a:off x="3171825" y="7038975"/>
          <a:ext cx="1209675" cy="885825"/>
        </a:xfrm>
        <a:prstGeom prst="rect">
          <a:avLst/>
        </a:prstGeom>
        <a:noFill/>
        <a:ln w="9525">
          <a:noFill/>
          <a:miter lim="800000"/>
          <a:headEnd/>
          <a:tailEnd/>
        </a:ln>
      </xdr:spPr>
    </xdr:pic>
    <xdr:clientData/>
  </xdr:twoCellAnchor>
  <xdr:twoCellAnchor editAs="oneCell">
    <xdr:from>
      <xdr:col>3</xdr:col>
      <xdr:colOff>76200</xdr:colOff>
      <xdr:row>80</xdr:row>
      <xdr:rowOff>114300</xdr:rowOff>
    </xdr:from>
    <xdr:to>
      <xdr:col>3</xdr:col>
      <xdr:colOff>1285875</xdr:colOff>
      <xdr:row>80</xdr:row>
      <xdr:rowOff>1000125</xdr:rowOff>
    </xdr:to>
    <xdr:pic>
      <xdr:nvPicPr>
        <xdr:cNvPr id="68" name="Рисунок 46" descr="031.jpg">
          <a:extLst>
            <a:ext uri="{FF2B5EF4-FFF2-40B4-BE49-F238E27FC236}">
              <a16:creationId xmlns="" xmlns:a16="http://schemas.microsoft.com/office/drawing/2014/main" id="{00000000-0008-0000-0800-000044000000}"/>
            </a:ext>
          </a:extLst>
        </xdr:cNvPr>
        <xdr:cNvPicPr>
          <a:picLocks noChangeAspect="1"/>
        </xdr:cNvPicPr>
      </xdr:nvPicPr>
      <xdr:blipFill>
        <a:blip xmlns:r="http://schemas.openxmlformats.org/officeDocument/2006/relationships" r:embed="rId19" cstate="print">
          <a:duotone>
            <a:prstClr val="black"/>
            <a:srgbClr val="FFFFB7">
              <a:tint val="45000"/>
              <a:satMod val="400000"/>
            </a:srgbClr>
          </a:duotone>
          <a:extLst>
            <a:ext uri="{BEBA8EAE-BF5A-486C-A8C5-ECC9F3942E4B}">
              <a14:imgProps xmlns:a14="http://schemas.microsoft.com/office/drawing/2010/main">
                <a14:imgLayer r:embed="rId20">
                  <a14:imgEffect>
                    <a14:saturation sat="66000"/>
                  </a14:imgEffect>
                </a14:imgLayer>
              </a14:imgProps>
            </a:ext>
          </a:extLst>
        </a:blip>
        <a:srcRect/>
        <a:stretch>
          <a:fillRect/>
        </a:stretch>
      </xdr:blipFill>
      <xdr:spPr bwMode="auto">
        <a:xfrm>
          <a:off x="3171825" y="65970150"/>
          <a:ext cx="1209675" cy="885825"/>
        </a:xfrm>
        <a:prstGeom prst="rect">
          <a:avLst/>
        </a:prstGeom>
        <a:noFill/>
        <a:ln w="9525">
          <a:noFill/>
          <a:miter lim="800000"/>
          <a:headEnd/>
          <a:tailEnd/>
        </a:ln>
      </xdr:spPr>
    </xdr:pic>
    <xdr:clientData/>
  </xdr:twoCellAnchor>
  <xdr:twoCellAnchor editAs="oneCell">
    <xdr:from>
      <xdr:col>3</xdr:col>
      <xdr:colOff>57150</xdr:colOff>
      <xdr:row>93</xdr:row>
      <xdr:rowOff>47625</xdr:rowOff>
    </xdr:from>
    <xdr:to>
      <xdr:col>3</xdr:col>
      <xdr:colOff>1266825</xdr:colOff>
      <xdr:row>93</xdr:row>
      <xdr:rowOff>933450</xdr:rowOff>
    </xdr:to>
    <xdr:pic>
      <xdr:nvPicPr>
        <xdr:cNvPr id="69" name="Рисунок 46" descr="031.jpg">
          <a:extLst>
            <a:ext uri="{FF2B5EF4-FFF2-40B4-BE49-F238E27FC236}">
              <a16:creationId xmlns="" xmlns:a16="http://schemas.microsoft.com/office/drawing/2014/main" id="{00000000-0008-0000-0800-000045000000}"/>
            </a:ext>
          </a:extLst>
        </xdr:cNvPr>
        <xdr:cNvPicPr>
          <a:picLocks noChangeAspect="1"/>
        </xdr:cNvPicPr>
      </xdr:nvPicPr>
      <xdr:blipFill>
        <a:blip xmlns:r="http://schemas.openxmlformats.org/officeDocument/2006/relationships" r:embed="rId19" cstate="print">
          <a:duotone>
            <a:prstClr val="black"/>
            <a:srgbClr val="FFFFB7">
              <a:tint val="45000"/>
              <a:satMod val="400000"/>
            </a:srgbClr>
          </a:duotone>
          <a:extLst>
            <a:ext uri="{BEBA8EAE-BF5A-486C-A8C5-ECC9F3942E4B}">
              <a14:imgProps xmlns:a14="http://schemas.microsoft.com/office/drawing/2010/main">
                <a14:imgLayer r:embed="rId20">
                  <a14:imgEffect>
                    <a14:saturation sat="66000"/>
                  </a14:imgEffect>
                </a14:imgLayer>
              </a14:imgProps>
            </a:ext>
          </a:extLst>
        </a:blip>
        <a:srcRect/>
        <a:stretch>
          <a:fillRect/>
        </a:stretch>
      </xdr:blipFill>
      <xdr:spPr bwMode="auto">
        <a:xfrm>
          <a:off x="3152775" y="67741800"/>
          <a:ext cx="1209675" cy="885825"/>
        </a:xfrm>
        <a:prstGeom prst="rect">
          <a:avLst/>
        </a:prstGeom>
        <a:noFill/>
        <a:ln w="9525">
          <a:noFill/>
          <a:miter lim="800000"/>
          <a:headEnd/>
          <a:tailEnd/>
        </a:ln>
      </xdr:spPr>
    </xdr:pic>
    <xdr:clientData/>
  </xdr:twoCellAnchor>
  <xdr:twoCellAnchor editAs="oneCell">
    <xdr:from>
      <xdr:col>3</xdr:col>
      <xdr:colOff>85725</xdr:colOff>
      <xdr:row>102</xdr:row>
      <xdr:rowOff>38100</xdr:rowOff>
    </xdr:from>
    <xdr:to>
      <xdr:col>3</xdr:col>
      <xdr:colOff>1295400</xdr:colOff>
      <xdr:row>102</xdr:row>
      <xdr:rowOff>923925</xdr:rowOff>
    </xdr:to>
    <xdr:pic>
      <xdr:nvPicPr>
        <xdr:cNvPr id="70" name="Рисунок 46" descr="031.jpg">
          <a:extLst>
            <a:ext uri="{FF2B5EF4-FFF2-40B4-BE49-F238E27FC236}">
              <a16:creationId xmlns="" xmlns:a16="http://schemas.microsoft.com/office/drawing/2014/main" id="{00000000-0008-0000-0800-000046000000}"/>
            </a:ext>
          </a:extLst>
        </xdr:cNvPr>
        <xdr:cNvPicPr>
          <a:picLocks noChangeAspect="1"/>
        </xdr:cNvPicPr>
      </xdr:nvPicPr>
      <xdr:blipFill>
        <a:blip xmlns:r="http://schemas.openxmlformats.org/officeDocument/2006/relationships" r:embed="rId19" cstate="print">
          <a:duotone>
            <a:prstClr val="black"/>
            <a:srgbClr val="FFFFB7">
              <a:tint val="45000"/>
              <a:satMod val="400000"/>
            </a:srgbClr>
          </a:duotone>
          <a:extLst>
            <a:ext uri="{BEBA8EAE-BF5A-486C-A8C5-ECC9F3942E4B}">
              <a14:imgProps xmlns:a14="http://schemas.microsoft.com/office/drawing/2010/main">
                <a14:imgLayer r:embed="rId20">
                  <a14:imgEffect>
                    <a14:saturation sat="66000"/>
                  </a14:imgEffect>
                </a14:imgLayer>
              </a14:imgProps>
            </a:ext>
          </a:extLst>
        </a:blip>
        <a:srcRect/>
        <a:stretch>
          <a:fillRect/>
        </a:stretch>
      </xdr:blipFill>
      <xdr:spPr bwMode="auto">
        <a:xfrm>
          <a:off x="3181350" y="73009125"/>
          <a:ext cx="1209675" cy="885825"/>
        </a:xfrm>
        <a:prstGeom prst="rect">
          <a:avLst/>
        </a:prstGeom>
        <a:noFill/>
        <a:ln w="9525">
          <a:noFill/>
          <a:miter lim="800000"/>
          <a:headEnd/>
          <a:tailEnd/>
        </a:ln>
      </xdr:spPr>
    </xdr:pic>
    <xdr:clientData/>
  </xdr:twoCellAnchor>
  <xdr:twoCellAnchor editAs="oneCell">
    <xdr:from>
      <xdr:col>3</xdr:col>
      <xdr:colOff>66675</xdr:colOff>
      <xdr:row>100</xdr:row>
      <xdr:rowOff>38100</xdr:rowOff>
    </xdr:from>
    <xdr:to>
      <xdr:col>3</xdr:col>
      <xdr:colOff>1276350</xdr:colOff>
      <xdr:row>100</xdr:row>
      <xdr:rowOff>923925</xdr:rowOff>
    </xdr:to>
    <xdr:pic>
      <xdr:nvPicPr>
        <xdr:cNvPr id="71" name="Рисунок 48" descr="033.jpg">
          <a:extLst>
            <a:ext uri="{FF2B5EF4-FFF2-40B4-BE49-F238E27FC236}">
              <a16:creationId xmlns="" xmlns:a16="http://schemas.microsoft.com/office/drawing/2014/main" id="{00000000-0008-0000-0800-000047000000}"/>
            </a:ext>
          </a:extLst>
        </xdr:cNvPr>
        <xdr:cNvPicPr>
          <a:picLocks noChangeAspect="1"/>
        </xdr:cNvPicPr>
      </xdr:nvPicPr>
      <xdr:blipFill>
        <a:blip xmlns:r="http://schemas.openxmlformats.org/officeDocument/2006/relationships" r:embed="rId10" cstate="print"/>
        <a:srcRect/>
        <a:stretch>
          <a:fillRect/>
        </a:stretch>
      </xdr:blipFill>
      <xdr:spPr bwMode="auto">
        <a:xfrm>
          <a:off x="3162300" y="71066025"/>
          <a:ext cx="1209675" cy="885825"/>
        </a:xfrm>
        <a:prstGeom prst="rect">
          <a:avLst/>
        </a:prstGeom>
        <a:noFill/>
        <a:ln w="9525">
          <a:noFill/>
          <a:miter lim="800000"/>
          <a:headEnd/>
          <a:tailEnd/>
        </a:ln>
      </xdr:spPr>
    </xdr:pic>
    <xdr:clientData/>
  </xdr:twoCellAnchor>
  <xdr:twoCellAnchor editAs="oneCell">
    <xdr:from>
      <xdr:col>3</xdr:col>
      <xdr:colOff>57150</xdr:colOff>
      <xdr:row>101</xdr:row>
      <xdr:rowOff>38100</xdr:rowOff>
    </xdr:from>
    <xdr:to>
      <xdr:col>3</xdr:col>
      <xdr:colOff>1266825</xdr:colOff>
      <xdr:row>101</xdr:row>
      <xdr:rowOff>923925</xdr:rowOff>
    </xdr:to>
    <xdr:pic>
      <xdr:nvPicPr>
        <xdr:cNvPr id="72" name="Рисунок 49" descr="034.jpg">
          <a:extLst>
            <a:ext uri="{FF2B5EF4-FFF2-40B4-BE49-F238E27FC236}">
              <a16:creationId xmlns="" xmlns:a16="http://schemas.microsoft.com/office/drawing/2014/main" id="{00000000-0008-0000-0800-00004800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72037575"/>
          <a:ext cx="1209675" cy="885825"/>
        </a:xfrm>
        <a:prstGeom prst="rect">
          <a:avLst/>
        </a:prstGeom>
        <a:noFill/>
        <a:ln w="9525">
          <a:noFill/>
          <a:miter lim="800000"/>
          <a:headEnd/>
          <a:tailEnd/>
        </a:ln>
      </xdr:spPr>
    </xdr:pic>
    <xdr:clientData/>
  </xdr:twoCellAnchor>
  <xdr:twoCellAnchor editAs="oneCell">
    <xdr:from>
      <xdr:col>3</xdr:col>
      <xdr:colOff>66675</xdr:colOff>
      <xdr:row>78</xdr:row>
      <xdr:rowOff>123825</xdr:rowOff>
    </xdr:from>
    <xdr:to>
      <xdr:col>3</xdr:col>
      <xdr:colOff>1276350</xdr:colOff>
      <xdr:row>78</xdr:row>
      <xdr:rowOff>1009650</xdr:rowOff>
    </xdr:to>
    <xdr:pic>
      <xdr:nvPicPr>
        <xdr:cNvPr id="73" name="Рисунок 49" descr="034.jpg">
          <a:extLst>
            <a:ext uri="{FF2B5EF4-FFF2-40B4-BE49-F238E27FC236}">
              <a16:creationId xmlns="" xmlns:a16="http://schemas.microsoft.com/office/drawing/2014/main" id="{00000000-0008-0000-0800-00004900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63722250"/>
          <a:ext cx="1209675" cy="885825"/>
        </a:xfrm>
        <a:prstGeom prst="rect">
          <a:avLst/>
        </a:prstGeom>
        <a:noFill/>
        <a:ln w="9525">
          <a:noFill/>
          <a:miter lim="800000"/>
          <a:headEnd/>
          <a:tailEnd/>
        </a:ln>
      </xdr:spPr>
    </xdr:pic>
    <xdr:clientData/>
  </xdr:twoCellAnchor>
  <xdr:twoCellAnchor editAs="oneCell">
    <xdr:from>
      <xdr:col>3</xdr:col>
      <xdr:colOff>76200</xdr:colOff>
      <xdr:row>79</xdr:row>
      <xdr:rowOff>76200</xdr:rowOff>
    </xdr:from>
    <xdr:to>
      <xdr:col>3</xdr:col>
      <xdr:colOff>1285875</xdr:colOff>
      <xdr:row>79</xdr:row>
      <xdr:rowOff>962025</xdr:rowOff>
    </xdr:to>
    <xdr:pic>
      <xdr:nvPicPr>
        <xdr:cNvPr id="74" name="Рисунок 49" descr="034.jpg">
          <a:extLst>
            <a:ext uri="{FF2B5EF4-FFF2-40B4-BE49-F238E27FC236}">
              <a16:creationId xmlns="" xmlns:a16="http://schemas.microsoft.com/office/drawing/2014/main" id="{00000000-0008-0000-0800-00004A000000}"/>
            </a:ext>
          </a:extLst>
        </xdr:cNvPr>
        <xdr:cNvPicPr>
          <a:picLocks noChangeAspect="1"/>
        </xdr:cNvPicPr>
      </xdr:nvPicPr>
      <xdr:blipFill>
        <a:blip xmlns:r="http://schemas.openxmlformats.org/officeDocument/2006/relationships" r:embed="rId4" cstate="print"/>
        <a:srcRect/>
        <a:stretch>
          <a:fillRect/>
        </a:stretch>
      </xdr:blipFill>
      <xdr:spPr bwMode="auto">
        <a:xfrm>
          <a:off x="3171825" y="64846200"/>
          <a:ext cx="1209675" cy="885825"/>
        </a:xfrm>
        <a:prstGeom prst="rect">
          <a:avLst/>
        </a:prstGeom>
        <a:noFill/>
        <a:ln w="9525">
          <a:noFill/>
          <a:miter lim="800000"/>
          <a:headEnd/>
          <a:tailEnd/>
        </a:ln>
      </xdr:spPr>
    </xdr:pic>
    <xdr:clientData/>
  </xdr:twoCellAnchor>
  <xdr:twoCellAnchor editAs="oneCell">
    <xdr:from>
      <xdr:col>3</xdr:col>
      <xdr:colOff>47625</xdr:colOff>
      <xdr:row>60</xdr:row>
      <xdr:rowOff>38100</xdr:rowOff>
    </xdr:from>
    <xdr:to>
      <xdr:col>3</xdr:col>
      <xdr:colOff>1257300</xdr:colOff>
      <xdr:row>60</xdr:row>
      <xdr:rowOff>923925</xdr:rowOff>
    </xdr:to>
    <xdr:pic>
      <xdr:nvPicPr>
        <xdr:cNvPr id="76" name="Рисунок 49" descr="034.jpg">
          <a:extLst>
            <a:ext uri="{FF2B5EF4-FFF2-40B4-BE49-F238E27FC236}">
              <a16:creationId xmlns="" xmlns:a16="http://schemas.microsoft.com/office/drawing/2014/main" id="{00000000-0008-0000-0800-00004C000000}"/>
            </a:ext>
          </a:extLst>
        </xdr:cNvPr>
        <xdr:cNvPicPr>
          <a:picLocks noChangeAspect="1"/>
        </xdr:cNvPicPr>
      </xdr:nvPicPr>
      <xdr:blipFill>
        <a:blip xmlns:r="http://schemas.openxmlformats.org/officeDocument/2006/relationships" r:embed="rId4" cstate="print"/>
        <a:srcRect/>
        <a:stretch>
          <a:fillRect/>
        </a:stretch>
      </xdr:blipFill>
      <xdr:spPr bwMode="auto">
        <a:xfrm>
          <a:off x="3143250" y="47339250"/>
          <a:ext cx="1209675" cy="885825"/>
        </a:xfrm>
        <a:prstGeom prst="rect">
          <a:avLst/>
        </a:prstGeom>
        <a:noFill/>
        <a:ln w="9525">
          <a:noFill/>
          <a:miter lim="800000"/>
          <a:headEnd/>
          <a:tailEnd/>
        </a:ln>
      </xdr:spPr>
    </xdr:pic>
    <xdr:clientData/>
  </xdr:twoCellAnchor>
  <xdr:twoCellAnchor editAs="oneCell">
    <xdr:from>
      <xdr:col>3</xdr:col>
      <xdr:colOff>66675</xdr:colOff>
      <xdr:row>72</xdr:row>
      <xdr:rowOff>123825</xdr:rowOff>
    </xdr:from>
    <xdr:to>
      <xdr:col>3</xdr:col>
      <xdr:colOff>1276350</xdr:colOff>
      <xdr:row>72</xdr:row>
      <xdr:rowOff>1009650</xdr:rowOff>
    </xdr:to>
    <xdr:pic>
      <xdr:nvPicPr>
        <xdr:cNvPr id="77" name="Рисунок 34" descr="030.jpg">
          <a:extLst>
            <a:ext uri="{FF2B5EF4-FFF2-40B4-BE49-F238E27FC236}">
              <a16:creationId xmlns="" xmlns:a16="http://schemas.microsoft.com/office/drawing/2014/main" id="{00000000-0008-0000-0800-00004D000000}"/>
            </a:ext>
          </a:extLst>
        </xdr:cNvPr>
        <xdr:cNvPicPr>
          <a:picLocks noChangeAspect="1"/>
        </xdr:cNvPicPr>
      </xdr:nvPicPr>
      <xdr:blipFill>
        <a:blip xmlns:r="http://schemas.openxmlformats.org/officeDocument/2006/relationships" r:embed="rId7" cstate="print"/>
        <a:srcRect/>
        <a:stretch>
          <a:fillRect/>
        </a:stretch>
      </xdr:blipFill>
      <xdr:spPr bwMode="auto">
        <a:xfrm>
          <a:off x="3162300" y="58264425"/>
          <a:ext cx="1209675" cy="885825"/>
        </a:xfrm>
        <a:prstGeom prst="rect">
          <a:avLst/>
        </a:prstGeom>
        <a:noFill/>
        <a:ln w="9525">
          <a:noFill/>
          <a:miter lim="800000"/>
          <a:headEnd/>
          <a:tailEnd/>
        </a:ln>
      </xdr:spPr>
    </xdr:pic>
    <xdr:clientData/>
  </xdr:twoCellAnchor>
  <xdr:twoCellAnchor editAs="oneCell">
    <xdr:from>
      <xdr:col>3</xdr:col>
      <xdr:colOff>57150</xdr:colOff>
      <xdr:row>73</xdr:row>
      <xdr:rowOff>95250</xdr:rowOff>
    </xdr:from>
    <xdr:to>
      <xdr:col>3</xdr:col>
      <xdr:colOff>1266825</xdr:colOff>
      <xdr:row>73</xdr:row>
      <xdr:rowOff>981075</xdr:rowOff>
    </xdr:to>
    <xdr:pic>
      <xdr:nvPicPr>
        <xdr:cNvPr id="78" name="Рисунок 35" descr="031.jpg">
          <a:extLst>
            <a:ext uri="{FF2B5EF4-FFF2-40B4-BE49-F238E27FC236}">
              <a16:creationId xmlns="" xmlns:a16="http://schemas.microsoft.com/office/drawing/2014/main" id="{00000000-0008-0000-0800-00004E00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59426475"/>
          <a:ext cx="1209675" cy="885825"/>
        </a:xfrm>
        <a:prstGeom prst="rect">
          <a:avLst/>
        </a:prstGeom>
        <a:noFill/>
        <a:ln w="9525">
          <a:noFill/>
          <a:miter lim="800000"/>
          <a:headEnd/>
          <a:tailEnd/>
        </a:ln>
      </xdr:spPr>
    </xdr:pic>
    <xdr:clientData/>
  </xdr:twoCellAnchor>
  <xdr:twoCellAnchor editAs="oneCell">
    <xdr:from>
      <xdr:col>3</xdr:col>
      <xdr:colOff>76200</xdr:colOff>
      <xdr:row>74</xdr:row>
      <xdr:rowOff>95250</xdr:rowOff>
    </xdr:from>
    <xdr:to>
      <xdr:col>3</xdr:col>
      <xdr:colOff>1285875</xdr:colOff>
      <xdr:row>74</xdr:row>
      <xdr:rowOff>981075</xdr:rowOff>
    </xdr:to>
    <xdr:pic>
      <xdr:nvPicPr>
        <xdr:cNvPr id="80" name="Рисунок 25" descr="138.jpg">
          <a:extLst>
            <a:ext uri="{FF2B5EF4-FFF2-40B4-BE49-F238E27FC236}">
              <a16:creationId xmlns="" xmlns:a16="http://schemas.microsoft.com/office/drawing/2014/main" id="{00000000-0008-0000-0800-000050000000}"/>
            </a:ext>
          </a:extLst>
        </xdr:cNvPr>
        <xdr:cNvPicPr>
          <a:picLocks noChangeAspect="1"/>
        </xdr:cNvPicPr>
      </xdr:nvPicPr>
      <xdr:blipFill>
        <a:blip xmlns:r="http://schemas.openxmlformats.org/officeDocument/2006/relationships" r:embed="rId11" cstate="print"/>
        <a:srcRect/>
        <a:stretch>
          <a:fillRect/>
        </a:stretch>
      </xdr:blipFill>
      <xdr:spPr bwMode="auto">
        <a:xfrm>
          <a:off x="3171825" y="60502800"/>
          <a:ext cx="1209675" cy="885825"/>
        </a:xfrm>
        <a:prstGeom prst="rect">
          <a:avLst/>
        </a:prstGeom>
        <a:noFill/>
        <a:ln w="9525">
          <a:noFill/>
          <a:miter lim="800000"/>
          <a:headEnd/>
          <a:tailEnd/>
        </a:ln>
      </xdr:spPr>
    </xdr:pic>
    <xdr:clientData/>
  </xdr:twoCellAnchor>
  <xdr:twoCellAnchor editAs="oneCell">
    <xdr:from>
      <xdr:col>3</xdr:col>
      <xdr:colOff>47625</xdr:colOff>
      <xdr:row>76</xdr:row>
      <xdr:rowOff>57150</xdr:rowOff>
    </xdr:from>
    <xdr:to>
      <xdr:col>3</xdr:col>
      <xdr:colOff>1257300</xdr:colOff>
      <xdr:row>76</xdr:row>
      <xdr:rowOff>942975</xdr:rowOff>
    </xdr:to>
    <xdr:pic>
      <xdr:nvPicPr>
        <xdr:cNvPr id="81" name="Рисунок 37" descr="033.jpg">
          <a:extLst>
            <a:ext uri="{FF2B5EF4-FFF2-40B4-BE49-F238E27FC236}">
              <a16:creationId xmlns="" xmlns:a16="http://schemas.microsoft.com/office/drawing/2014/main" id="{00000000-0008-0000-0800-000051000000}"/>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59312175"/>
          <a:ext cx="1209675" cy="885825"/>
        </a:xfrm>
        <a:prstGeom prst="rect">
          <a:avLst/>
        </a:prstGeom>
        <a:noFill/>
        <a:ln w="9525">
          <a:noFill/>
          <a:miter lim="800000"/>
          <a:headEnd/>
          <a:tailEnd/>
        </a:ln>
      </xdr:spPr>
    </xdr:pic>
    <xdr:clientData/>
  </xdr:twoCellAnchor>
  <xdr:twoCellAnchor editAs="oneCell">
    <xdr:from>
      <xdr:col>3</xdr:col>
      <xdr:colOff>66675</xdr:colOff>
      <xdr:row>77</xdr:row>
      <xdr:rowOff>95250</xdr:rowOff>
    </xdr:from>
    <xdr:to>
      <xdr:col>3</xdr:col>
      <xdr:colOff>1276350</xdr:colOff>
      <xdr:row>77</xdr:row>
      <xdr:rowOff>981075</xdr:rowOff>
    </xdr:to>
    <xdr:pic>
      <xdr:nvPicPr>
        <xdr:cNvPr id="82" name="Рисунок 27" descr="032.jpg">
          <a:extLst>
            <a:ext uri="{FF2B5EF4-FFF2-40B4-BE49-F238E27FC236}">
              <a16:creationId xmlns="" xmlns:a16="http://schemas.microsoft.com/office/drawing/2014/main" id="{00000000-0008-0000-0800-000052000000}"/>
            </a:ext>
          </a:extLst>
        </xdr:cNvPr>
        <xdr:cNvPicPr>
          <a:picLocks noChangeAspect="1"/>
        </xdr:cNvPicPr>
      </xdr:nvPicPr>
      <xdr:blipFill>
        <a:blip xmlns:r="http://schemas.openxmlformats.org/officeDocument/2006/relationships" r:embed="rId9" cstate="print"/>
        <a:srcRect/>
        <a:stretch>
          <a:fillRect/>
        </a:stretch>
      </xdr:blipFill>
      <xdr:spPr bwMode="auto">
        <a:xfrm>
          <a:off x="3162300" y="62579250"/>
          <a:ext cx="1209675" cy="885825"/>
        </a:xfrm>
        <a:prstGeom prst="rect">
          <a:avLst/>
        </a:prstGeom>
        <a:noFill/>
        <a:ln w="9525">
          <a:noFill/>
          <a:miter lim="800000"/>
          <a:headEnd/>
          <a:tailEnd/>
        </a:ln>
      </xdr:spPr>
    </xdr:pic>
    <xdr:clientData/>
  </xdr:twoCellAnchor>
  <xdr:twoCellAnchor editAs="oneCell">
    <xdr:from>
      <xdr:col>3</xdr:col>
      <xdr:colOff>57150</xdr:colOff>
      <xdr:row>8</xdr:row>
      <xdr:rowOff>47625</xdr:rowOff>
    </xdr:from>
    <xdr:to>
      <xdr:col>3</xdr:col>
      <xdr:colOff>1266825</xdr:colOff>
      <xdr:row>8</xdr:row>
      <xdr:rowOff>933450</xdr:rowOff>
    </xdr:to>
    <xdr:pic>
      <xdr:nvPicPr>
        <xdr:cNvPr id="84" name="Рисунок 25" descr="138.jpg">
          <a:extLst>
            <a:ext uri="{FF2B5EF4-FFF2-40B4-BE49-F238E27FC236}">
              <a16:creationId xmlns="" xmlns:a16="http://schemas.microsoft.com/office/drawing/2014/main" id="{00000000-0008-0000-0800-00005400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4086225"/>
          <a:ext cx="1209675" cy="885825"/>
        </a:xfrm>
        <a:prstGeom prst="rect">
          <a:avLst/>
        </a:prstGeom>
        <a:noFill/>
        <a:ln w="9525">
          <a:noFill/>
          <a:miter lim="800000"/>
          <a:headEnd/>
          <a:tailEnd/>
        </a:ln>
      </xdr:spPr>
    </xdr:pic>
    <xdr:clientData/>
  </xdr:twoCellAnchor>
  <xdr:twoCellAnchor editAs="oneCell">
    <xdr:from>
      <xdr:col>3</xdr:col>
      <xdr:colOff>38100</xdr:colOff>
      <xdr:row>82</xdr:row>
      <xdr:rowOff>104775</xdr:rowOff>
    </xdr:from>
    <xdr:to>
      <xdr:col>3</xdr:col>
      <xdr:colOff>1263502</xdr:colOff>
      <xdr:row>82</xdr:row>
      <xdr:rowOff>1031447</xdr:rowOff>
    </xdr:to>
    <xdr:pic>
      <xdr:nvPicPr>
        <xdr:cNvPr id="3" name="Рисунок 2">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21"/>
        <a:stretch>
          <a:fillRect/>
        </a:stretch>
      </xdr:blipFill>
      <xdr:spPr>
        <a:xfrm>
          <a:off x="3133725" y="65341500"/>
          <a:ext cx="1225402" cy="926672"/>
        </a:xfrm>
        <a:prstGeom prst="rect">
          <a:avLst/>
        </a:prstGeom>
      </xdr:spPr>
    </xdr:pic>
    <xdr:clientData/>
  </xdr:twoCellAnchor>
  <xdr:twoCellAnchor editAs="oneCell">
    <xdr:from>
      <xdr:col>3</xdr:col>
      <xdr:colOff>66675</xdr:colOff>
      <xdr:row>10</xdr:row>
      <xdr:rowOff>47625</xdr:rowOff>
    </xdr:from>
    <xdr:to>
      <xdr:col>3</xdr:col>
      <xdr:colOff>1276350</xdr:colOff>
      <xdr:row>10</xdr:row>
      <xdr:rowOff>933450</xdr:rowOff>
    </xdr:to>
    <xdr:pic>
      <xdr:nvPicPr>
        <xdr:cNvPr id="75" name="Рисунок 22" descr="032.jpg">
          <a:extLst>
            <a:ext uri="{FF2B5EF4-FFF2-40B4-BE49-F238E27FC236}">
              <a16:creationId xmlns="" xmlns:a16="http://schemas.microsoft.com/office/drawing/2014/main" id="{00000000-0008-0000-0800-00004B000000}"/>
            </a:ext>
          </a:extLst>
        </xdr:cNvPr>
        <xdr:cNvPicPr>
          <a:picLocks noChangeAspect="1"/>
        </xdr:cNvPicPr>
      </xdr:nvPicPr>
      <xdr:blipFill>
        <a:blip xmlns:r="http://schemas.openxmlformats.org/officeDocument/2006/relationships" r:embed="rId9" cstate="print"/>
        <a:srcRect/>
        <a:stretch>
          <a:fillRect/>
        </a:stretch>
      </xdr:blipFill>
      <xdr:spPr bwMode="auto">
        <a:xfrm>
          <a:off x="3162300" y="38109525"/>
          <a:ext cx="1209675" cy="885825"/>
        </a:xfrm>
        <a:prstGeom prst="rect">
          <a:avLst/>
        </a:prstGeom>
        <a:noFill/>
        <a:ln w="9525">
          <a:noFill/>
          <a:miter lim="800000"/>
          <a:headEnd/>
          <a:tailEnd/>
        </a:ln>
      </xdr:spPr>
    </xdr:pic>
    <xdr:clientData/>
  </xdr:twoCellAnchor>
  <xdr:twoCellAnchor editAs="oneCell">
    <xdr:from>
      <xdr:col>3</xdr:col>
      <xdr:colOff>47625</xdr:colOff>
      <xdr:row>81</xdr:row>
      <xdr:rowOff>85725</xdr:rowOff>
    </xdr:from>
    <xdr:to>
      <xdr:col>3</xdr:col>
      <xdr:colOff>1273027</xdr:colOff>
      <xdr:row>81</xdr:row>
      <xdr:rowOff>1012397</xdr:rowOff>
    </xdr:to>
    <xdr:pic>
      <xdr:nvPicPr>
        <xdr:cNvPr id="79" name="Рисунок 78">
          <a:extLst>
            <a:ext uri="{FF2B5EF4-FFF2-40B4-BE49-F238E27FC236}">
              <a16:creationId xmlns="" xmlns:a16="http://schemas.microsoft.com/office/drawing/2014/main" id="{00000000-0008-0000-0800-00004F000000}"/>
            </a:ext>
          </a:extLst>
        </xdr:cNvPr>
        <xdr:cNvPicPr>
          <a:picLocks noChangeAspect="1"/>
        </xdr:cNvPicPr>
      </xdr:nvPicPr>
      <xdr:blipFill>
        <a:blip xmlns:r="http://schemas.openxmlformats.org/officeDocument/2006/relationships" r:embed="rId21"/>
        <a:stretch>
          <a:fillRect/>
        </a:stretch>
      </xdr:blipFill>
      <xdr:spPr>
        <a:xfrm>
          <a:off x="3143250" y="66294000"/>
          <a:ext cx="1225402" cy="926672"/>
        </a:xfrm>
        <a:prstGeom prst="rect">
          <a:avLst/>
        </a:prstGeom>
      </xdr:spPr>
    </xdr:pic>
    <xdr:clientData/>
  </xdr:twoCellAnchor>
  <xdr:twoCellAnchor editAs="oneCell">
    <xdr:from>
      <xdr:col>3</xdr:col>
      <xdr:colOff>57150</xdr:colOff>
      <xdr:row>94</xdr:row>
      <xdr:rowOff>28575</xdr:rowOff>
    </xdr:from>
    <xdr:to>
      <xdr:col>3</xdr:col>
      <xdr:colOff>1288649</xdr:colOff>
      <xdr:row>94</xdr:row>
      <xdr:rowOff>955247</xdr:rowOff>
    </xdr:to>
    <xdr:pic>
      <xdr:nvPicPr>
        <xdr:cNvPr id="2" name="Рисунок 1">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22"/>
        <a:stretch>
          <a:fillRect/>
        </a:stretch>
      </xdr:blipFill>
      <xdr:spPr>
        <a:xfrm>
          <a:off x="3152775" y="77181075"/>
          <a:ext cx="1231499" cy="926672"/>
        </a:xfrm>
        <a:prstGeom prst="rect">
          <a:avLst/>
        </a:prstGeom>
      </xdr:spPr>
    </xdr:pic>
    <xdr:clientData/>
  </xdr:twoCellAnchor>
  <xdr:oneCellAnchor>
    <xdr:from>
      <xdr:col>3</xdr:col>
      <xdr:colOff>57150</xdr:colOff>
      <xdr:row>96</xdr:row>
      <xdr:rowOff>47625</xdr:rowOff>
    </xdr:from>
    <xdr:ext cx="1266825" cy="609600"/>
    <xdr:pic>
      <xdr:nvPicPr>
        <xdr:cNvPr id="83" name="Picture 4" descr="霓虹灯中间接头带电源线">
          <a:extLst>
            <a:ext uri="{FF2B5EF4-FFF2-40B4-BE49-F238E27FC236}">
              <a16:creationId xmlns="" xmlns:a16="http://schemas.microsoft.com/office/drawing/2014/main" id="{00000000-0008-0000-0800-00005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55283100"/>
          <a:ext cx="1266825" cy="609600"/>
        </a:xfrm>
        <a:prstGeom prst="rect">
          <a:avLst/>
        </a:prstGeom>
        <a:noFill/>
        <a:ln w="9525">
          <a:noFill/>
          <a:miter lim="800000"/>
          <a:headEnd/>
          <a:tailEnd/>
        </a:ln>
      </xdr:spPr>
    </xdr:pic>
    <xdr:clientData/>
  </xdr:oneCellAnchor>
  <xdr:oneCellAnchor>
    <xdr:from>
      <xdr:col>3</xdr:col>
      <xdr:colOff>57150</xdr:colOff>
      <xdr:row>83</xdr:row>
      <xdr:rowOff>47625</xdr:rowOff>
    </xdr:from>
    <xdr:ext cx="1266825" cy="609600"/>
    <xdr:pic>
      <xdr:nvPicPr>
        <xdr:cNvPr id="85" name="Picture 4" descr="霓虹灯中间接头带电源线">
          <a:extLst>
            <a:ext uri="{FF2B5EF4-FFF2-40B4-BE49-F238E27FC236}">
              <a16:creationId xmlns="" xmlns:a16="http://schemas.microsoft.com/office/drawing/2014/main" id="{00000000-0008-0000-0800-00005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80248125"/>
          <a:ext cx="1266825" cy="609600"/>
        </a:xfrm>
        <a:prstGeom prst="rect">
          <a:avLst/>
        </a:prstGeom>
        <a:noFill/>
        <a:ln w="9525">
          <a:noFill/>
          <a:miter lim="800000"/>
          <a:headEnd/>
          <a:tailEnd/>
        </a:ln>
      </xdr:spPr>
    </xdr:pic>
    <xdr:clientData/>
  </xdr:oneCellAnchor>
  <xdr:oneCellAnchor>
    <xdr:from>
      <xdr:col>3</xdr:col>
      <xdr:colOff>47625</xdr:colOff>
      <xdr:row>114</xdr:row>
      <xdr:rowOff>66675</xdr:rowOff>
    </xdr:from>
    <xdr:ext cx="1228725" cy="923925"/>
    <xdr:pic>
      <xdr:nvPicPr>
        <xdr:cNvPr id="86" name="Picture 1965" descr="DSC00193">
          <a:extLst>
            <a:ext uri="{FF2B5EF4-FFF2-40B4-BE49-F238E27FC236}">
              <a16:creationId xmlns="" xmlns:a16="http://schemas.microsoft.com/office/drawing/2014/main" id="{00000000-0008-0000-0800-000056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143250" y="86915625"/>
          <a:ext cx="1228725" cy="923925"/>
        </a:xfrm>
        <a:prstGeom prst="rect">
          <a:avLst/>
        </a:prstGeom>
        <a:noFill/>
        <a:ln w="9525">
          <a:noFill/>
          <a:miter lim="800000"/>
          <a:headEnd/>
          <a:tailEnd/>
        </a:ln>
      </xdr:spPr>
    </xdr:pic>
    <xdr:clientData/>
  </xdr:oneCellAnchor>
  <xdr:oneCellAnchor>
    <xdr:from>
      <xdr:col>3</xdr:col>
      <xdr:colOff>57150</xdr:colOff>
      <xdr:row>115</xdr:row>
      <xdr:rowOff>47625</xdr:rowOff>
    </xdr:from>
    <xdr:ext cx="1266825" cy="609600"/>
    <xdr:pic>
      <xdr:nvPicPr>
        <xdr:cNvPr id="87" name="Picture 4" descr="霓虹灯中间接头带电源线">
          <a:extLst>
            <a:ext uri="{FF2B5EF4-FFF2-40B4-BE49-F238E27FC236}">
              <a16:creationId xmlns="" xmlns:a16="http://schemas.microsoft.com/office/drawing/2014/main" id="{00000000-0008-0000-0800-00005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80248125"/>
          <a:ext cx="1266825" cy="609600"/>
        </a:xfrm>
        <a:prstGeom prst="rect">
          <a:avLst/>
        </a:prstGeom>
        <a:noFill/>
        <a:ln w="9525">
          <a:noFill/>
          <a:miter lim="800000"/>
          <a:headEnd/>
          <a:tailEnd/>
        </a:ln>
      </xdr:spPr>
    </xdr:pic>
    <xdr:clientData/>
  </xdr:oneCellAnchor>
  <xdr:oneCellAnchor>
    <xdr:from>
      <xdr:col>3</xdr:col>
      <xdr:colOff>57150</xdr:colOff>
      <xdr:row>116</xdr:row>
      <xdr:rowOff>47625</xdr:rowOff>
    </xdr:from>
    <xdr:ext cx="1266825" cy="609600"/>
    <xdr:pic>
      <xdr:nvPicPr>
        <xdr:cNvPr id="88" name="Picture 4" descr="霓虹灯中间接头带电源线">
          <a:extLst>
            <a:ext uri="{FF2B5EF4-FFF2-40B4-BE49-F238E27FC236}">
              <a16:creationId xmlns="" xmlns:a16="http://schemas.microsoft.com/office/drawing/2014/main" id="{00000000-0008-0000-0800-00005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89030175"/>
          <a:ext cx="1266825" cy="609600"/>
        </a:xfrm>
        <a:prstGeom prst="rect">
          <a:avLst/>
        </a:prstGeom>
        <a:noFill/>
        <a:ln w="9525">
          <a:noFill/>
          <a:miter lim="800000"/>
          <a:headEnd/>
          <a:tailEnd/>
        </a:ln>
      </xdr:spPr>
    </xdr:pic>
    <xdr:clientData/>
  </xdr:oneCellAnchor>
  <xdr:twoCellAnchor editAs="oneCell">
    <xdr:from>
      <xdr:col>3</xdr:col>
      <xdr:colOff>47625</xdr:colOff>
      <xdr:row>107</xdr:row>
      <xdr:rowOff>47625</xdr:rowOff>
    </xdr:from>
    <xdr:to>
      <xdr:col>3</xdr:col>
      <xdr:colOff>1295400</xdr:colOff>
      <xdr:row>107</xdr:row>
      <xdr:rowOff>933450</xdr:rowOff>
    </xdr:to>
    <xdr:pic>
      <xdr:nvPicPr>
        <xdr:cNvPr id="6" name="Рисунок 5">
          <a:extLst>
            <a:ext uri="{FF2B5EF4-FFF2-40B4-BE49-F238E27FC236}">
              <a16:creationId xmlns="" xmlns:a16="http://schemas.microsoft.com/office/drawing/2014/main" id="{691C95F4-C799-4180-A00C-0BC0B7C29EEA}"/>
            </a:ext>
          </a:extLst>
        </xdr:cNvPr>
        <xdr:cNvPicPr>
          <a:picLocks noChangeAspect="1"/>
        </xdr:cNvPicPr>
      </xdr:nvPicPr>
      <xdr:blipFill>
        <a:blip xmlns:r="http://schemas.openxmlformats.org/officeDocument/2006/relationships" r:embed="rId23"/>
        <a:stretch>
          <a:fillRect/>
        </a:stretch>
      </xdr:blipFill>
      <xdr:spPr>
        <a:xfrm>
          <a:off x="3143250" y="90497025"/>
          <a:ext cx="1247775" cy="885825"/>
        </a:xfrm>
        <a:prstGeom prst="rect">
          <a:avLst/>
        </a:prstGeom>
      </xdr:spPr>
    </xdr:pic>
    <xdr:clientData/>
  </xdr:twoCellAnchor>
  <xdr:twoCellAnchor editAs="oneCell">
    <xdr:from>
      <xdr:col>3</xdr:col>
      <xdr:colOff>57150</xdr:colOff>
      <xdr:row>104</xdr:row>
      <xdr:rowOff>28575</xdr:rowOff>
    </xdr:from>
    <xdr:to>
      <xdr:col>3</xdr:col>
      <xdr:colOff>1294745</xdr:colOff>
      <xdr:row>104</xdr:row>
      <xdr:rowOff>912572</xdr:rowOff>
    </xdr:to>
    <xdr:pic>
      <xdr:nvPicPr>
        <xdr:cNvPr id="7" name="Рисунок 6">
          <a:extLst>
            <a:ext uri="{FF2B5EF4-FFF2-40B4-BE49-F238E27FC236}">
              <a16:creationId xmlns="" xmlns:a16="http://schemas.microsoft.com/office/drawing/2014/main" id="{323BFF51-BE69-4CDD-A1BC-A7A54170EE48}"/>
            </a:ext>
          </a:extLst>
        </xdr:cNvPr>
        <xdr:cNvPicPr>
          <a:picLocks noChangeAspect="1"/>
        </xdr:cNvPicPr>
      </xdr:nvPicPr>
      <xdr:blipFill>
        <a:blip xmlns:r="http://schemas.openxmlformats.org/officeDocument/2006/relationships" r:embed="rId24"/>
        <a:stretch>
          <a:fillRect/>
        </a:stretch>
      </xdr:blipFill>
      <xdr:spPr>
        <a:xfrm>
          <a:off x="3152775" y="87563325"/>
          <a:ext cx="1237595" cy="883997"/>
        </a:xfrm>
        <a:prstGeom prst="rect">
          <a:avLst/>
        </a:prstGeom>
      </xdr:spPr>
    </xdr:pic>
    <xdr:clientData/>
  </xdr:twoCellAnchor>
  <xdr:twoCellAnchor editAs="oneCell">
    <xdr:from>
      <xdr:col>3</xdr:col>
      <xdr:colOff>47626</xdr:colOff>
      <xdr:row>105</xdr:row>
      <xdr:rowOff>47625</xdr:rowOff>
    </xdr:from>
    <xdr:to>
      <xdr:col>3</xdr:col>
      <xdr:colOff>1276350</xdr:colOff>
      <xdr:row>105</xdr:row>
      <xdr:rowOff>933450</xdr:rowOff>
    </xdr:to>
    <xdr:pic>
      <xdr:nvPicPr>
        <xdr:cNvPr id="8" name="Рисунок 7">
          <a:extLst>
            <a:ext uri="{FF2B5EF4-FFF2-40B4-BE49-F238E27FC236}">
              <a16:creationId xmlns="" xmlns:a16="http://schemas.microsoft.com/office/drawing/2014/main" id="{E1749BAA-1BB1-469B-9B26-7724DDE3B6CA}"/>
            </a:ext>
          </a:extLst>
        </xdr:cNvPr>
        <xdr:cNvPicPr>
          <a:picLocks noChangeAspect="1"/>
        </xdr:cNvPicPr>
      </xdr:nvPicPr>
      <xdr:blipFill>
        <a:blip xmlns:r="http://schemas.openxmlformats.org/officeDocument/2006/relationships" r:embed="rId25"/>
        <a:stretch>
          <a:fillRect/>
        </a:stretch>
      </xdr:blipFill>
      <xdr:spPr>
        <a:xfrm>
          <a:off x="3143251" y="88553925"/>
          <a:ext cx="1228724" cy="885825"/>
        </a:xfrm>
        <a:prstGeom prst="rect">
          <a:avLst/>
        </a:prstGeom>
      </xdr:spPr>
    </xdr:pic>
    <xdr:clientData/>
  </xdr:twoCellAnchor>
  <xdr:twoCellAnchor editAs="oneCell">
    <xdr:from>
      <xdr:col>3</xdr:col>
      <xdr:colOff>38100</xdr:colOff>
      <xdr:row>106</xdr:row>
      <xdr:rowOff>47625</xdr:rowOff>
    </xdr:from>
    <xdr:to>
      <xdr:col>3</xdr:col>
      <xdr:colOff>1287888</xdr:colOff>
      <xdr:row>106</xdr:row>
      <xdr:rowOff>925525</xdr:rowOff>
    </xdr:to>
    <xdr:pic>
      <xdr:nvPicPr>
        <xdr:cNvPr id="9" name="Рисунок 8">
          <a:extLst>
            <a:ext uri="{FF2B5EF4-FFF2-40B4-BE49-F238E27FC236}">
              <a16:creationId xmlns="" xmlns:a16="http://schemas.microsoft.com/office/drawing/2014/main" id="{B703AD55-A7F2-48AD-8AD3-41667DFAA71A}"/>
            </a:ext>
          </a:extLst>
        </xdr:cNvPr>
        <xdr:cNvPicPr>
          <a:picLocks noChangeAspect="1"/>
        </xdr:cNvPicPr>
      </xdr:nvPicPr>
      <xdr:blipFill>
        <a:blip xmlns:r="http://schemas.openxmlformats.org/officeDocument/2006/relationships" r:embed="rId26"/>
        <a:stretch>
          <a:fillRect/>
        </a:stretch>
      </xdr:blipFill>
      <xdr:spPr>
        <a:xfrm>
          <a:off x="3133725" y="89525475"/>
          <a:ext cx="1249788" cy="877900"/>
        </a:xfrm>
        <a:prstGeom prst="rect">
          <a:avLst/>
        </a:prstGeom>
      </xdr:spPr>
    </xdr:pic>
    <xdr:clientData/>
  </xdr:twoCellAnchor>
  <xdr:twoCellAnchor editAs="oneCell">
    <xdr:from>
      <xdr:col>3</xdr:col>
      <xdr:colOff>66675</xdr:colOff>
      <xdr:row>108</xdr:row>
      <xdr:rowOff>28575</xdr:rowOff>
    </xdr:from>
    <xdr:to>
      <xdr:col>3</xdr:col>
      <xdr:colOff>1298174</xdr:colOff>
      <xdr:row>108</xdr:row>
      <xdr:rowOff>955247</xdr:rowOff>
    </xdr:to>
    <xdr:pic>
      <xdr:nvPicPr>
        <xdr:cNvPr id="89" name="Рисунок 88">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22"/>
        <a:stretch>
          <a:fillRect/>
        </a:stretch>
      </xdr:blipFill>
      <xdr:spPr>
        <a:xfrm>
          <a:off x="3162300" y="91449525"/>
          <a:ext cx="1231499" cy="926672"/>
        </a:xfrm>
        <a:prstGeom prst="rect">
          <a:avLst/>
        </a:prstGeom>
      </xdr:spPr>
    </xdr:pic>
    <xdr:clientData/>
  </xdr:twoCellAnchor>
  <xdr:twoCellAnchor editAs="oneCell">
    <xdr:from>
      <xdr:col>3</xdr:col>
      <xdr:colOff>57150</xdr:colOff>
      <xdr:row>109</xdr:row>
      <xdr:rowOff>28575</xdr:rowOff>
    </xdr:from>
    <xdr:to>
      <xdr:col>3</xdr:col>
      <xdr:colOff>1288649</xdr:colOff>
      <xdr:row>109</xdr:row>
      <xdr:rowOff>955247</xdr:rowOff>
    </xdr:to>
    <xdr:pic>
      <xdr:nvPicPr>
        <xdr:cNvPr id="90" name="Рисунок 89">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22"/>
        <a:stretch>
          <a:fillRect/>
        </a:stretch>
      </xdr:blipFill>
      <xdr:spPr>
        <a:xfrm>
          <a:off x="3152775" y="92421075"/>
          <a:ext cx="1231499" cy="926672"/>
        </a:xfrm>
        <a:prstGeom prst="rect">
          <a:avLst/>
        </a:prstGeom>
      </xdr:spPr>
    </xdr:pic>
    <xdr:clientData/>
  </xdr:twoCellAnchor>
  <xdr:twoCellAnchor editAs="oneCell">
    <xdr:from>
      <xdr:col>3</xdr:col>
      <xdr:colOff>95250</xdr:colOff>
      <xdr:row>75</xdr:row>
      <xdr:rowOff>66675</xdr:rowOff>
    </xdr:from>
    <xdr:to>
      <xdr:col>3</xdr:col>
      <xdr:colOff>1308459</xdr:colOff>
      <xdr:row>75</xdr:row>
      <xdr:rowOff>950672</xdr:rowOff>
    </xdr:to>
    <xdr:pic>
      <xdr:nvPicPr>
        <xdr:cNvPr id="4" name="Рисунок 3"/>
        <xdr:cNvPicPr>
          <a:picLocks noChangeAspect="1"/>
        </xdr:cNvPicPr>
      </xdr:nvPicPr>
      <xdr:blipFill>
        <a:blip xmlns:r="http://schemas.openxmlformats.org/officeDocument/2006/relationships" r:embed="rId27"/>
        <a:stretch>
          <a:fillRect/>
        </a:stretch>
      </xdr:blipFill>
      <xdr:spPr>
        <a:xfrm>
          <a:off x="3190875" y="61674375"/>
          <a:ext cx="1213209" cy="883997"/>
        </a:xfrm>
        <a:prstGeom prst="rect">
          <a:avLst/>
        </a:prstGeom>
      </xdr:spPr>
    </xdr:pic>
    <xdr:clientData/>
  </xdr:twoCellAnchor>
</xdr:wsDr>
</file>

<file path=xl/queryTables/queryTable1.xml><?xml version="1.0" encoding="utf-8"?>
<queryTable xmlns="http://schemas.openxmlformats.org/spreadsheetml/2006/main" name="kurs_dollara" refreshOnLoad="1" growShrinkType="overwriteClear" connectionId="1" autoFormatId="16" applyNumberFormats="0" applyBorderFormats="0" applyFontFormats="1" applyPatternFormats="1"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queryTable" Target="../queryTables/queryTable1.xml"/><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5.bin"/><Relationship Id="rId5" Type="http://schemas.openxmlformats.org/officeDocument/2006/relationships/hyperlink" Target="http://www.svetenergo.ru/" TargetMode="Externa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drawing" Target="../drawings/drawing10.xml"/><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drawing" Target="../drawings/drawing11.xml"/><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drawing" Target="../drawings/drawing12.xml"/><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drawing" Target="../drawings/drawing13.xml"/><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14.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drawing" Target="../drawings/drawing16.xml"/><Relationship Id="rId5" Type="http://schemas.openxmlformats.org/officeDocument/2006/relationships/printerSettings" Target="../printerSettings/printerSettings72.bin"/><Relationship Id="rId4" Type="http://schemas.openxmlformats.org/officeDocument/2006/relationships/printerSettings" Target="../printerSettings/printerSettings71.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drawing" Target="../drawings/drawing17.xml"/><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drawing" Target="../drawings/drawing18.xml"/><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drawing" Target="../drawings/drawing19.xml"/><Relationship Id="rId5" Type="http://schemas.openxmlformats.org/officeDocument/2006/relationships/printerSettings" Target="../printerSettings/printerSettings87.bin"/><Relationship Id="rId4" Type="http://schemas.openxmlformats.org/officeDocument/2006/relationships/printerSettings" Target="../printerSettings/printerSettings8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drawing" Target="../drawings/drawing20.xml"/><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drawing" Target="../drawings/drawing21.xml"/><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drawing" Target="../drawings/drawing22.xml"/><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drawing" Target="../drawings/drawing23.xml"/><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6" Type="http://schemas.openxmlformats.org/officeDocument/2006/relationships/drawing" Target="../drawings/drawing24.xml"/><Relationship Id="rId5" Type="http://schemas.openxmlformats.org/officeDocument/2006/relationships/printerSettings" Target="../printerSettings/printerSettings112.bin"/><Relationship Id="rId4" Type="http://schemas.openxmlformats.org/officeDocument/2006/relationships/printerSettings" Target="../printerSettings/printerSettings11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drawing" Target="../drawings/drawing25.xml"/><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6" Type="http://schemas.openxmlformats.org/officeDocument/2006/relationships/drawing" Target="../drawings/drawing26.xml"/><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27.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6" Type="http://schemas.openxmlformats.org/officeDocument/2006/relationships/drawing" Target="../drawings/drawing28.xml"/><Relationship Id="rId5" Type="http://schemas.openxmlformats.org/officeDocument/2006/relationships/printerSettings" Target="../printerSettings/printerSettings132.bin"/><Relationship Id="rId4" Type="http://schemas.openxmlformats.org/officeDocument/2006/relationships/printerSettings" Target="../printerSettings/printerSettings131.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drawing" Target="../drawings/drawing29.xml"/><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3.xml"/><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drawing" Target="../drawings/drawing4.x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drawing" Target="../drawings/drawing5.xml"/><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drawing" Target="../drawings/drawing6.xml"/><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drawing" Target="../drawings/drawing7.xml"/><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drawing" Target="../drawings/drawing8.xml"/><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tabSelected="1" zoomScaleNormal="100" workbookViewId="0"/>
  </sheetViews>
  <sheetFormatPr defaultColWidth="9.140625" defaultRowHeight="12.75" x14ac:dyDescent="0.2"/>
  <cols>
    <col min="1" max="1" width="9.140625" style="1"/>
    <col min="2" max="2" width="13" style="1" hidden="1" customWidth="1"/>
    <col min="3" max="3" width="14.42578125" style="1" customWidth="1"/>
    <col min="4" max="4" width="6.5703125" style="1" customWidth="1"/>
    <col min="5" max="5" width="3.28515625" style="1" customWidth="1"/>
    <col min="6" max="6" width="57.28515625" style="1" customWidth="1"/>
    <col min="7" max="7" width="14.7109375" style="1" customWidth="1"/>
    <col min="8" max="16384" width="9.140625" style="1"/>
  </cols>
  <sheetData>
    <row r="1" spans="1:8" ht="45" customHeight="1" x14ac:dyDescent="0.3">
      <c r="A1" s="1" t="s">
        <v>1486</v>
      </c>
      <c r="B1" s="283" t="s">
        <v>1003</v>
      </c>
      <c r="C1" s="283"/>
      <c r="D1" s="284"/>
      <c r="E1" s="284"/>
      <c r="F1" s="284"/>
      <c r="G1" s="284"/>
      <c r="H1" s="12"/>
    </row>
    <row r="2" spans="1:8" ht="27.75" customHeight="1" thickBot="1" x14ac:dyDescent="0.35">
      <c r="B2" s="289" t="s">
        <v>40</v>
      </c>
      <c r="C2" s="289"/>
      <c r="D2" s="289"/>
      <c r="E2" s="289"/>
      <c r="F2" s="289"/>
      <c r="G2" s="289"/>
      <c r="H2" s="12"/>
    </row>
    <row r="3" spans="1:8" ht="43.5" customHeight="1" x14ac:dyDescent="0.3">
      <c r="A3" s="273"/>
      <c r="B3" s="269"/>
      <c r="C3" s="260"/>
      <c r="D3" s="97"/>
      <c r="E3" s="97"/>
      <c r="F3" s="97"/>
      <c r="G3" s="98"/>
      <c r="H3" s="11"/>
    </row>
    <row r="4" spans="1:8" ht="72" customHeight="1" x14ac:dyDescent="0.3">
      <c r="A4" s="273"/>
      <c r="B4" s="286"/>
      <c r="C4" s="287"/>
      <c r="D4" s="287"/>
      <c r="E4" s="287"/>
      <c r="F4" s="287"/>
      <c r="G4" s="288"/>
      <c r="H4" s="12"/>
    </row>
    <row r="5" spans="1:8" ht="9" customHeight="1" x14ac:dyDescent="0.2">
      <c r="A5" s="273"/>
      <c r="B5" s="270"/>
      <c r="C5" s="261"/>
      <c r="D5" s="10"/>
      <c r="E5" s="10"/>
      <c r="F5" s="10"/>
      <c r="G5" s="99"/>
    </row>
    <row r="6" spans="1:8" ht="24" customHeight="1" x14ac:dyDescent="0.2">
      <c r="A6" s="273"/>
      <c r="B6" s="271"/>
      <c r="C6" s="262"/>
      <c r="D6" s="285" t="s">
        <v>203</v>
      </c>
      <c r="E6" s="285"/>
      <c r="F6" s="285"/>
      <c r="G6" s="100"/>
    </row>
    <row r="7" spans="1:8" ht="18.75" customHeight="1" x14ac:dyDescent="0.2">
      <c r="A7" s="273"/>
      <c r="B7" s="271"/>
      <c r="C7" s="262"/>
      <c r="D7" s="263"/>
      <c r="E7" s="263"/>
      <c r="F7" s="263"/>
      <c r="G7" s="101"/>
    </row>
    <row r="8" spans="1:8" ht="18.95" customHeight="1" x14ac:dyDescent="0.2">
      <c r="A8" s="273"/>
      <c r="B8" s="271"/>
      <c r="C8" s="262"/>
      <c r="D8" s="276" t="s">
        <v>243</v>
      </c>
      <c r="E8" s="277"/>
      <c r="F8" s="278"/>
      <c r="G8" s="101"/>
    </row>
    <row r="9" spans="1:8" ht="35.1" customHeight="1" x14ac:dyDescent="0.2">
      <c r="A9" s="273"/>
      <c r="B9" s="271"/>
      <c r="C9" s="262"/>
      <c r="D9" s="259">
        <f>ROW()-8</f>
        <v>1</v>
      </c>
      <c r="E9" s="95"/>
      <c r="F9" s="110" t="s">
        <v>204</v>
      </c>
      <c r="G9" s="101"/>
    </row>
    <row r="10" spans="1:8" ht="35.1" customHeight="1" x14ac:dyDescent="0.2">
      <c r="A10" s="273"/>
      <c r="B10" s="271"/>
      <c r="C10" s="262"/>
      <c r="D10" s="259">
        <f t="shared" ref="D10:D26" si="0">ROW()-8</f>
        <v>2</v>
      </c>
      <c r="E10" s="96"/>
      <c r="F10" s="118" t="s">
        <v>713</v>
      </c>
      <c r="G10" s="101"/>
    </row>
    <row r="11" spans="1:8" ht="35.1" customHeight="1" x14ac:dyDescent="0.2">
      <c r="A11" s="273"/>
      <c r="B11" s="271"/>
      <c r="C11" s="262"/>
      <c r="D11" s="259">
        <f t="shared" si="0"/>
        <v>3</v>
      </c>
      <c r="E11" s="96"/>
      <c r="F11" s="165" t="s">
        <v>1019</v>
      </c>
      <c r="G11" s="101"/>
    </row>
    <row r="12" spans="1:8" ht="35.1" customHeight="1" x14ac:dyDescent="0.2">
      <c r="A12" s="273"/>
      <c r="B12" s="271"/>
      <c r="C12" s="262"/>
      <c r="D12" s="259">
        <f t="shared" si="0"/>
        <v>4</v>
      </c>
      <c r="E12" s="96"/>
      <c r="F12" s="117" t="s">
        <v>1015</v>
      </c>
      <c r="G12" s="101"/>
    </row>
    <row r="13" spans="1:8" ht="35.1" customHeight="1" x14ac:dyDescent="0.2">
      <c r="A13" s="273"/>
      <c r="B13" s="271"/>
      <c r="C13" s="262"/>
      <c r="D13" s="259">
        <v>5</v>
      </c>
      <c r="E13" s="96"/>
      <c r="F13" s="117" t="s">
        <v>1792</v>
      </c>
      <c r="G13" s="101"/>
    </row>
    <row r="14" spans="1:8" ht="35.1" customHeight="1" x14ac:dyDescent="0.2">
      <c r="A14" s="273"/>
      <c r="B14" s="271"/>
      <c r="C14" s="262"/>
      <c r="D14" s="259">
        <f t="shared" si="0"/>
        <v>6</v>
      </c>
      <c r="E14" s="96"/>
      <c r="F14" s="115" t="s">
        <v>1010</v>
      </c>
      <c r="G14" s="101"/>
    </row>
    <row r="15" spans="1:8" ht="35.1" customHeight="1" x14ac:dyDescent="0.2">
      <c r="A15" s="273"/>
      <c r="B15" s="271"/>
      <c r="C15" s="262"/>
      <c r="D15" s="259">
        <f t="shared" si="0"/>
        <v>7</v>
      </c>
      <c r="E15" s="96"/>
      <c r="F15" s="115" t="s">
        <v>205</v>
      </c>
      <c r="G15" s="101"/>
    </row>
    <row r="16" spans="1:8" ht="35.1" customHeight="1" x14ac:dyDescent="0.2">
      <c r="A16" s="273"/>
      <c r="B16" s="271"/>
      <c r="C16" s="262"/>
      <c r="D16" s="259">
        <f t="shared" si="0"/>
        <v>8</v>
      </c>
      <c r="E16" s="96"/>
      <c r="F16" s="117" t="s">
        <v>1001</v>
      </c>
      <c r="G16" s="101"/>
    </row>
    <row r="17" spans="1:7" ht="35.1" customHeight="1" x14ac:dyDescent="0.2">
      <c r="A17" s="273"/>
      <c r="B17" s="271"/>
      <c r="C17" s="262"/>
      <c r="D17" s="259">
        <f t="shared" si="0"/>
        <v>9</v>
      </c>
      <c r="E17" s="96"/>
      <c r="F17" s="115" t="s">
        <v>1013</v>
      </c>
      <c r="G17" s="101"/>
    </row>
    <row r="18" spans="1:7" ht="35.1" customHeight="1" x14ac:dyDescent="0.2">
      <c r="A18" s="273"/>
      <c r="B18" s="271"/>
      <c r="C18" s="262"/>
      <c r="D18" s="259">
        <f t="shared" si="0"/>
        <v>10</v>
      </c>
      <c r="E18" s="96"/>
      <c r="F18" s="115" t="s">
        <v>526</v>
      </c>
      <c r="G18" s="101"/>
    </row>
    <row r="19" spans="1:7" ht="35.1" customHeight="1" x14ac:dyDescent="0.2">
      <c r="A19" s="273"/>
      <c r="B19" s="271"/>
      <c r="C19" s="262"/>
      <c r="D19" s="259">
        <f t="shared" si="0"/>
        <v>11</v>
      </c>
      <c r="E19" s="96"/>
      <c r="F19" s="117" t="s">
        <v>1009</v>
      </c>
      <c r="G19" s="101"/>
    </row>
    <row r="20" spans="1:7" ht="35.1" customHeight="1" x14ac:dyDescent="0.2">
      <c r="A20" s="273"/>
      <c r="B20" s="271"/>
      <c r="C20" s="262"/>
      <c r="D20" s="259">
        <f t="shared" si="0"/>
        <v>12</v>
      </c>
      <c r="E20" s="96"/>
      <c r="F20" s="166" t="s">
        <v>1018</v>
      </c>
      <c r="G20" s="101"/>
    </row>
    <row r="21" spans="1:7" ht="35.1" customHeight="1" x14ac:dyDescent="0.2">
      <c r="A21" s="273"/>
      <c r="B21" s="271"/>
      <c r="C21" s="262"/>
      <c r="D21" s="259">
        <f t="shared" si="0"/>
        <v>13</v>
      </c>
      <c r="E21" s="96"/>
      <c r="F21" s="115" t="s">
        <v>527</v>
      </c>
      <c r="G21" s="101"/>
    </row>
    <row r="22" spans="1:7" ht="35.1" customHeight="1" x14ac:dyDescent="0.2">
      <c r="A22" s="273"/>
      <c r="B22" s="271"/>
      <c r="C22" s="262"/>
      <c r="D22" s="259">
        <f t="shared" si="0"/>
        <v>14</v>
      </c>
      <c r="E22" s="96"/>
      <c r="F22" s="115" t="s">
        <v>319</v>
      </c>
      <c r="G22" s="101"/>
    </row>
    <row r="23" spans="1:7" ht="35.1" customHeight="1" x14ac:dyDescent="0.2">
      <c r="A23" s="273"/>
      <c r="B23" s="271"/>
      <c r="C23" s="262"/>
      <c r="D23" s="259">
        <f t="shared" si="0"/>
        <v>15</v>
      </c>
      <c r="E23" s="96"/>
      <c r="F23" s="115" t="s">
        <v>1014</v>
      </c>
      <c r="G23" s="101"/>
    </row>
    <row r="24" spans="1:7" ht="35.1" customHeight="1" x14ac:dyDescent="0.2">
      <c r="A24" s="273"/>
      <c r="B24" s="271"/>
      <c r="C24" s="262"/>
      <c r="D24" s="259">
        <f t="shared" si="0"/>
        <v>16</v>
      </c>
      <c r="E24" s="96"/>
      <c r="F24" s="115" t="s">
        <v>206</v>
      </c>
      <c r="G24" s="101"/>
    </row>
    <row r="25" spans="1:7" ht="35.1" customHeight="1" x14ac:dyDescent="0.2">
      <c r="A25" s="273"/>
      <c r="B25" s="271"/>
      <c r="C25" s="262"/>
      <c r="D25" s="259">
        <f t="shared" si="0"/>
        <v>17</v>
      </c>
      <c r="E25" s="96"/>
      <c r="F25" s="120" t="s">
        <v>1011</v>
      </c>
      <c r="G25" s="101"/>
    </row>
    <row r="26" spans="1:7" ht="35.1" customHeight="1" x14ac:dyDescent="0.2">
      <c r="A26" s="273"/>
      <c r="B26" s="271"/>
      <c r="C26" s="262"/>
      <c r="D26" s="259">
        <f t="shared" si="0"/>
        <v>18</v>
      </c>
      <c r="E26" s="116"/>
      <c r="F26" s="119" t="s">
        <v>1012</v>
      </c>
      <c r="G26" s="101"/>
    </row>
    <row r="27" spans="1:7" ht="19.5" x14ac:dyDescent="0.2">
      <c r="A27" s="273"/>
      <c r="B27" s="271"/>
      <c r="C27" s="262"/>
      <c r="D27" s="264"/>
      <c r="E27" s="265"/>
      <c r="F27" s="266"/>
      <c r="G27" s="101"/>
    </row>
    <row r="28" spans="1:7" ht="18.95" customHeight="1" x14ac:dyDescent="0.2">
      <c r="A28" s="273"/>
      <c r="B28" s="271"/>
      <c r="C28" s="262"/>
      <c r="D28" s="279" t="s">
        <v>244</v>
      </c>
      <c r="E28" s="279"/>
      <c r="F28" s="279"/>
      <c r="G28" s="102"/>
    </row>
    <row r="29" spans="1:7" ht="35.1" customHeight="1" x14ac:dyDescent="0.2">
      <c r="A29" s="273"/>
      <c r="B29" s="271"/>
      <c r="C29" s="262"/>
      <c r="D29" s="259">
        <f>ROW()-10</f>
        <v>19</v>
      </c>
      <c r="E29" s="111"/>
      <c r="F29" s="109" t="s">
        <v>10</v>
      </c>
      <c r="G29" s="101"/>
    </row>
    <row r="30" spans="1:7" ht="35.1" customHeight="1" x14ac:dyDescent="0.2">
      <c r="A30" s="273"/>
      <c r="B30" s="271"/>
      <c r="C30" s="262"/>
      <c r="D30" s="259">
        <f t="shared" ref="D30:D38" si="1">ROW()-10</f>
        <v>20</v>
      </c>
      <c r="E30" s="111"/>
      <c r="F30" s="108" t="s">
        <v>1020</v>
      </c>
      <c r="G30" s="101"/>
    </row>
    <row r="31" spans="1:7" ht="35.1" customHeight="1" x14ac:dyDescent="0.2">
      <c r="A31" s="273"/>
      <c r="B31" s="271"/>
      <c r="C31" s="262"/>
      <c r="D31" s="259">
        <f t="shared" si="1"/>
        <v>21</v>
      </c>
      <c r="E31" s="112"/>
      <c r="F31" s="109" t="s">
        <v>1021</v>
      </c>
      <c r="G31" s="101"/>
    </row>
    <row r="32" spans="1:7" ht="35.1" customHeight="1" x14ac:dyDescent="0.2">
      <c r="A32" s="273"/>
      <c r="B32" s="271"/>
      <c r="C32" s="262"/>
      <c r="D32" s="259">
        <f t="shared" si="1"/>
        <v>22</v>
      </c>
      <c r="E32" s="112"/>
      <c r="F32" s="109" t="s">
        <v>1023</v>
      </c>
      <c r="G32" s="101"/>
    </row>
    <row r="33" spans="1:7" ht="35.1" customHeight="1" x14ac:dyDescent="0.2">
      <c r="A33" s="273"/>
      <c r="B33" s="271"/>
      <c r="C33" s="262"/>
      <c r="D33" s="259">
        <f t="shared" si="1"/>
        <v>23</v>
      </c>
      <c r="E33" s="112"/>
      <c r="F33" s="108" t="s">
        <v>1022</v>
      </c>
      <c r="G33" s="101"/>
    </row>
    <row r="34" spans="1:7" ht="35.1" customHeight="1" x14ac:dyDescent="0.2">
      <c r="A34" s="273"/>
      <c r="B34" s="271"/>
      <c r="C34" s="262"/>
      <c r="D34" s="259">
        <f t="shared" si="1"/>
        <v>24</v>
      </c>
      <c r="E34" s="112"/>
      <c r="F34" s="109" t="s">
        <v>1025</v>
      </c>
      <c r="G34" s="101"/>
    </row>
    <row r="35" spans="1:7" ht="35.1" customHeight="1" x14ac:dyDescent="0.2">
      <c r="A35" s="273"/>
      <c r="B35" s="271"/>
      <c r="C35" s="262"/>
      <c r="D35" s="259">
        <f t="shared" si="1"/>
        <v>25</v>
      </c>
      <c r="E35" s="112"/>
      <c r="F35" s="113" t="s">
        <v>763</v>
      </c>
      <c r="G35" s="101"/>
    </row>
    <row r="36" spans="1:7" ht="35.1" customHeight="1" x14ac:dyDescent="0.2">
      <c r="A36" s="273"/>
      <c r="B36" s="271"/>
      <c r="C36" s="262"/>
      <c r="D36" s="259">
        <f t="shared" si="1"/>
        <v>26</v>
      </c>
      <c r="E36" s="112"/>
      <c r="F36" s="109" t="s">
        <v>1026</v>
      </c>
      <c r="G36" s="101"/>
    </row>
    <row r="37" spans="1:7" ht="35.1" customHeight="1" x14ac:dyDescent="0.2">
      <c r="A37" s="273"/>
      <c r="B37" s="271"/>
      <c r="C37" s="262"/>
      <c r="D37" s="259">
        <f t="shared" si="1"/>
        <v>27</v>
      </c>
      <c r="E37" s="112"/>
      <c r="F37" s="109" t="s">
        <v>528</v>
      </c>
      <c r="G37" s="101"/>
    </row>
    <row r="38" spans="1:7" ht="35.1" customHeight="1" x14ac:dyDescent="0.2">
      <c r="A38" s="273"/>
      <c r="B38" s="271"/>
      <c r="C38" s="262"/>
      <c r="D38" s="259">
        <f t="shared" si="1"/>
        <v>28</v>
      </c>
      <c r="E38" s="112"/>
      <c r="F38" s="109" t="s">
        <v>1024</v>
      </c>
      <c r="G38" s="101"/>
    </row>
    <row r="39" spans="1:7" s="9" customFormat="1" ht="33.75" customHeight="1" x14ac:dyDescent="0.2">
      <c r="A39" s="272"/>
      <c r="B39" s="280"/>
      <c r="C39" s="281"/>
      <c r="D39" s="281"/>
      <c r="E39" s="281"/>
      <c r="F39" s="281"/>
      <c r="G39" s="282"/>
    </row>
    <row r="40" spans="1:7" ht="30.75" hidden="1" customHeight="1" x14ac:dyDescent="0.2">
      <c r="B40" s="103" t="s">
        <v>152</v>
      </c>
      <c r="C40" s="268"/>
      <c r="D40" s="290"/>
      <c r="E40" s="290"/>
      <c r="F40" s="290"/>
      <c r="G40" s="291"/>
    </row>
    <row r="41" spans="1:7" ht="30" hidden="1" customHeight="1" thickBot="1" x14ac:dyDescent="0.25">
      <c r="B41" s="114">
        <v>92</v>
      </c>
      <c r="C41" s="267"/>
      <c r="D41" s="274">
        <f>B41+((B41*2.5)/100)</f>
        <v>94.3</v>
      </c>
      <c r="E41" s="274"/>
      <c r="F41" s="274"/>
      <c r="G41" s="275"/>
    </row>
  </sheetData>
  <sheetProtection selectLockedCells="1" selectUnlockedCells="1"/>
  <customSheetViews>
    <customSheetView guid="{387FB4AB-0DDA-49CE-893D-FDA5B323CE06}" showPageBreaks="1">
      <selection activeCell="E15" sqref="E15"/>
      <pageMargins left="0.7" right="0.7" top="0.75" bottom="0.75" header="0.51180555555555551" footer="0.51180555555555551"/>
      <pageSetup paperSize="9" scale="92" firstPageNumber="0" orientation="portrait" horizontalDpi="300" verticalDpi="300" r:id="rId1"/>
      <headerFooter alignWithMargins="0"/>
    </customSheetView>
    <customSheetView guid="{117E5385-9640-4B3C-81D5-4AABB19413BA}">
      <pageMargins left="0.7" right="0.7" top="0.75" bottom="0.75" header="0.51180555555555551" footer="0.51180555555555551"/>
      <pageSetup paperSize="9" scale="92" firstPageNumber="0" orientation="portrait" horizontalDpi="300" verticalDpi="300" r:id="rId2"/>
      <headerFooter alignWithMargins="0"/>
    </customSheetView>
    <customSheetView guid="{810B5283-CE84-444D-A80F-01A73D7F1E1F}">
      <selection activeCell="B42" sqref="B42"/>
      <pageMargins left="0.7" right="0.7" top="0.75" bottom="0.75" header="0.51180555555555551" footer="0.51180555555555551"/>
      <pageSetup paperSize="9" scale="92" firstPageNumber="0" orientation="portrait" horizontalDpi="300" verticalDpi="300" r:id="rId3"/>
      <headerFooter alignWithMargins="0"/>
    </customSheetView>
    <customSheetView guid="{8AD9A505-2CB9-41E9-BA6E-2067C4057336}" showPageBreaks="1" printArea="1">
      <selection activeCell="E13" sqref="E13"/>
      <pageMargins left="0.7" right="0.7" top="0.75" bottom="0.75" header="0.51180555555555551" footer="0.51180555555555551"/>
      <pageSetup paperSize="9" scale="92" firstPageNumber="0" orientation="portrait" horizontalDpi="300" verticalDpi="300" r:id="rId4"/>
      <headerFooter alignWithMargins="0"/>
    </customSheetView>
  </customSheetViews>
  <mergeCells count="9">
    <mergeCell ref="D41:G41"/>
    <mergeCell ref="D8:F8"/>
    <mergeCell ref="D28:F28"/>
    <mergeCell ref="B39:G39"/>
    <mergeCell ref="B1:G1"/>
    <mergeCell ref="D6:F6"/>
    <mergeCell ref="B4:G4"/>
    <mergeCell ref="B2:G2"/>
    <mergeCell ref="D40:G40"/>
  </mergeCells>
  <phoneticPr fontId="9" type="noConversion"/>
  <hyperlinks>
    <hyperlink ref="F9" location="'Белт лайт'!A1" display="Белт лайт"/>
    <hyperlink ref="F10" location="'Блоки питания'!A1" display="Блоки питания"/>
    <hyperlink ref="F30" location="'LED лампы для быт. применения'!A1" display="LED лампы для быт. применения"/>
    <hyperlink ref="F31" location="'LED лампы для Амстронг'!A1" display="LED лампы для Амстронг"/>
    <hyperlink ref="F11" location="'Гибкий неон'!A1" display="Гибкий неон"/>
    <hyperlink ref="F12" location="Гирлянды!A1" display="Гирлянды светодиодные"/>
    <hyperlink ref="F14" location="'Гирлянды для деревьев'!A1" display="Гирлянды светодиодные для деревьев"/>
    <hyperlink ref="F16" location="Дюралайт!A1" display="Дюралайт светодиодный"/>
    <hyperlink ref="F17" location="'Плей лайт'!A1" display="Занавесы световые (плей лайт)"/>
    <hyperlink ref="F18" location="Контроллеры!A1" display="Контроллеры"/>
    <hyperlink ref="F19" location="'Светодиодные кустарники'!A1" display="Кустарники светодиодные"/>
    <hyperlink ref="F21" location="'Оптоволоконные комплекты'!A1" display="Оптоволоконные комплекты"/>
    <hyperlink ref="F20" location="'Светодиодные ленты'!A1" display="Ленты и линейки светодиодные"/>
    <hyperlink ref="F22" location="'Новогодние мотивы'!A1" display="Светодиодные Новогодние мотивы и фигуры"/>
    <hyperlink ref="F23" location="'Световые сети'!A1" display="Сети световые"/>
    <hyperlink ref="F24" location="'Строб лампы и флеш-лампы'!A1" display="Строб лампы и флеш-лампы"/>
    <hyperlink ref="F38" location="'Уличные светильники'!A1" display="Уличные светодиодные светильники"/>
    <hyperlink ref="F33" location="Прожекторы!A1" display="Прожекторы"/>
    <hyperlink ref="F36" location="'Светодиодные светильники'!A1" display="Светодиодные светильники"/>
    <hyperlink ref="F37" location="'Светодиодные панели'!A1" display="Светодиодные панели"/>
    <hyperlink ref="F15" location="'Деколюм стрип лайт'!A1" display="Деколюм стрип лайт"/>
    <hyperlink ref="F29" location="'Встраиваемые светильники'!A1" display="Встраиваемые светодиодные светильники"/>
    <hyperlink ref="B2:G2" r:id="rId5" display="www.svetenergo.ru"/>
    <hyperlink ref="F35" location="'Светильники для ЖКХ'!A1" display="Светильники для ЖКХ"/>
    <hyperlink ref="F25" location="'Фейерверки светодиодные'!A1" display="Фейерверки светодиодные"/>
    <hyperlink ref="F34" location="'Встраиваемые ультратонкие'!A1" display="Встраиваемые LED ультратонкие светильники"/>
    <hyperlink ref="F32" location="LEDmatrixSt!A1" display="Уличные светодиодные светильники на матрице"/>
    <hyperlink ref="F26" location="'Лед Вижн Флекс'!A1" display="DMX Лед Вижн Флекс"/>
    <hyperlink ref="F13" location="'Гирлянда &quot;Роса&quot;'!A1" display="Гирлянда &quot;Роса&quot;"/>
  </hyperlinks>
  <pageMargins left="0.7" right="0.7" top="0.75" bottom="0.75" header="0.51180555555555551" footer="0.51180555555555551"/>
  <pageSetup paperSize="9" scale="92" firstPageNumber="0" orientation="portrait" horizontalDpi="300" verticalDpi="300" r:id="rId6"/>
  <headerFooter alignWithMargins="0"/>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zoomScaleNormal="100" workbookViewId="0">
      <pane ySplit="4" topLeftCell="A5" activePane="bottomLeft" state="frozen"/>
      <selection pane="bottomLeft" activeCell="A3" sqref="A3:E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28515625" style="2" customWidth="1"/>
    <col min="5" max="5" width="53.7109375" style="2" customWidth="1"/>
    <col min="6" max="6" width="15" style="2" hidden="1" customWidth="1"/>
    <col min="7" max="7" width="14.140625" style="2" hidden="1" customWidth="1"/>
    <col min="8" max="9" width="15.85546875" style="2" customWidth="1"/>
    <col min="10" max="16384" width="9.140625" style="2"/>
  </cols>
  <sheetData>
    <row r="1" spans="1:9" ht="24.2" customHeight="1" x14ac:dyDescent="0.15">
      <c r="A1" s="332" t="str">
        <f>Содержание!B1</f>
        <v>ООО “НеоТайп”, г. Москва, ул. 16-я Парковая, д. 30 
Телефон/Факс: (499) 461-4505, (495) 983-11-65, (495) 978-4130 E-mail: info@svetenergo.ru</v>
      </c>
      <c r="B1" s="332"/>
      <c r="C1" s="332"/>
      <c r="D1" s="332"/>
      <c r="E1" s="332"/>
      <c r="F1" s="332"/>
      <c r="G1" s="332"/>
      <c r="H1" s="332"/>
      <c r="I1" s="332"/>
    </row>
    <row r="2" spans="1:9" ht="24.2" customHeight="1" x14ac:dyDescent="0.15">
      <c r="A2" s="332"/>
      <c r="B2" s="332"/>
      <c r="C2" s="332"/>
      <c r="D2" s="332"/>
      <c r="E2" s="332"/>
      <c r="F2" s="332"/>
      <c r="G2" s="332"/>
      <c r="H2" s="332"/>
      <c r="I2" s="332"/>
    </row>
    <row r="3" spans="1:9" ht="36.75" customHeight="1" x14ac:dyDescent="0.15">
      <c r="A3" s="334" t="str">
        <f>Дюралайт!A3</f>
        <v>Вернуться к содержанию</v>
      </c>
      <c r="B3" s="334"/>
      <c r="C3" s="334"/>
      <c r="D3" s="334"/>
      <c r="E3" s="352"/>
      <c r="F3" s="314"/>
      <c r="G3" s="307"/>
      <c r="H3" s="315"/>
      <c r="I3" s="316"/>
    </row>
    <row r="4" spans="1:9" ht="24.2" customHeight="1" x14ac:dyDescent="0.15">
      <c r="A4" s="61" t="str">
        <f>Дюралайт!A4</f>
        <v>Артикул</v>
      </c>
      <c r="B4" s="59" t="s">
        <v>1002</v>
      </c>
      <c r="C4" s="59"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24.2" customHeight="1" x14ac:dyDescent="0.15">
      <c r="A5" s="333" t="s">
        <v>1012</v>
      </c>
      <c r="B5" s="333"/>
      <c r="C5" s="333"/>
      <c r="D5" s="333"/>
      <c r="E5" s="333"/>
      <c r="F5" s="333"/>
      <c r="G5" s="333"/>
      <c r="H5" s="333"/>
      <c r="I5" s="333"/>
    </row>
    <row r="6" spans="1:9" ht="77.099999999999994" customHeight="1" x14ac:dyDescent="0.15">
      <c r="A6" s="15" t="s">
        <v>18</v>
      </c>
      <c r="B6" s="15"/>
      <c r="C6" s="15" t="s">
        <v>1006</v>
      </c>
      <c r="D6" s="15"/>
      <c r="E6" s="31" t="s">
        <v>81</v>
      </c>
      <c r="F6" s="153">
        <v>34.65</v>
      </c>
      <c r="G6" s="153">
        <v>38.85</v>
      </c>
      <c r="H6" s="66">
        <f>F6*Содержание!$D$41</f>
        <v>3267.4949999999999</v>
      </c>
      <c r="I6" s="66">
        <f>G6*Содержание!$D$41</f>
        <v>3663.5549999999998</v>
      </c>
    </row>
    <row r="7" spans="1:9" ht="77.099999999999994" customHeight="1" x14ac:dyDescent="0.15">
      <c r="A7" s="15" t="s">
        <v>1032</v>
      </c>
      <c r="B7" s="15"/>
      <c r="C7" s="15" t="s">
        <v>1007</v>
      </c>
      <c r="D7" s="15"/>
      <c r="E7" s="31" t="s">
        <v>47</v>
      </c>
      <c r="F7" s="153">
        <v>113.4</v>
      </c>
      <c r="G7" s="153">
        <v>131.25</v>
      </c>
      <c r="H7" s="66">
        <f>F7*Содержание!$D$41</f>
        <v>10693.62</v>
      </c>
      <c r="I7" s="66">
        <f>G7*Содержание!$D$41</f>
        <v>12376.875</v>
      </c>
    </row>
    <row r="8" spans="1:9" ht="77.099999999999994" customHeight="1" x14ac:dyDescent="0.15">
      <c r="A8" s="15" t="s">
        <v>195</v>
      </c>
      <c r="B8" s="15"/>
      <c r="C8" s="15" t="s">
        <v>1007</v>
      </c>
      <c r="D8" s="15"/>
      <c r="E8" s="31" t="s">
        <v>592</v>
      </c>
      <c r="F8" s="153">
        <v>120.75</v>
      </c>
      <c r="G8" s="153">
        <v>131.25</v>
      </c>
      <c r="H8" s="66">
        <f>F8*Содержание!$D$41</f>
        <v>11386.725</v>
      </c>
      <c r="I8" s="66">
        <f>G8*Содержание!$D$41</f>
        <v>12376.875</v>
      </c>
    </row>
    <row r="9" spans="1:9" ht="108" customHeight="1" x14ac:dyDescent="0.15">
      <c r="A9" s="15" t="s">
        <v>48</v>
      </c>
      <c r="B9" s="15"/>
      <c r="C9" s="15" t="s">
        <v>1007</v>
      </c>
      <c r="D9" s="15"/>
      <c r="E9" s="31" t="s">
        <v>49</v>
      </c>
      <c r="F9" s="153">
        <v>113.4</v>
      </c>
      <c r="G9" s="153">
        <v>131.25</v>
      </c>
      <c r="H9" s="66">
        <f>F9*Содержание!$D$41</f>
        <v>10693.62</v>
      </c>
      <c r="I9" s="66">
        <f>G9*Содержание!$D$41</f>
        <v>12376.875</v>
      </c>
    </row>
  </sheetData>
  <sheetProtection algorithmName="SHA-512" hashValue="pvJhCi0/WJV61bSovQnsvbkPrp/hyouRc0OdxrCV/TCcgKW97I7A1XUefhF/T9UYaiJigi/WMnke3Pby0+B5Og==" saltValue="mQIX7cNvAYoEms0MHlQ9xA==" spinCount="100000" sheet="1" objects="1" scenarios="1"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conditionalFormatting sqref="B1:B1048576">
    <cfRule type="containsText" dxfId="54"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zoomScaleNormal="100" workbookViewId="0">
      <pane ySplit="4" topLeftCell="A5" activePane="bottomLeft" state="frozen"/>
      <selection pane="bottomLeft" activeCell="A3" sqref="A3:E3"/>
    </sheetView>
  </sheetViews>
  <sheetFormatPr defaultColWidth="9.140625" defaultRowHeight="24.2" customHeight="1" x14ac:dyDescent="0.15"/>
  <cols>
    <col min="1" max="1" width="27.7109375" style="2" customWidth="1"/>
    <col min="2" max="2" width="8.5703125" style="2" bestFit="1" customWidth="1"/>
    <col min="3" max="3" width="8.140625" style="2" bestFit="1" customWidth="1"/>
    <col min="4" max="4" width="20.28515625" style="2" customWidth="1"/>
    <col min="5" max="5" width="53.28515625" style="2" customWidth="1"/>
    <col min="6" max="6" width="14" style="2" hidden="1" customWidth="1"/>
    <col min="7" max="7" width="13.7109375" style="2" hidden="1" customWidth="1"/>
    <col min="8" max="8" width="15.85546875" style="2" customWidth="1"/>
    <col min="9" max="9" width="15.28515625" style="2" customWidth="1"/>
    <col min="10" max="16384" width="9.140625" style="2"/>
  </cols>
  <sheetData>
    <row r="1" spans="1:9" ht="24.2" customHeight="1" x14ac:dyDescent="0.15">
      <c r="A1" s="332" t="str">
        <f>Содержание!B1</f>
        <v>ООО “НеоТайп”, г. Москва, ул. 16-я Парковая, д. 30 
Телефон/Факс: (499) 461-4505, (495) 983-11-65, (495) 978-4130 E-mail: info@svetenergo.ru</v>
      </c>
      <c r="B1" s="332"/>
      <c r="C1" s="332"/>
      <c r="D1" s="332"/>
      <c r="E1" s="332"/>
      <c r="F1" s="332"/>
      <c r="G1" s="332"/>
      <c r="H1" s="332"/>
      <c r="I1" s="332"/>
    </row>
    <row r="2" spans="1:9" ht="24.2" customHeight="1" x14ac:dyDescent="0.15">
      <c r="A2" s="332"/>
      <c r="B2" s="332"/>
      <c r="C2" s="332"/>
      <c r="D2" s="332"/>
      <c r="E2" s="332"/>
      <c r="F2" s="332"/>
      <c r="G2" s="332"/>
      <c r="H2" s="332"/>
      <c r="I2" s="332"/>
    </row>
    <row r="3" spans="1:9" ht="39" customHeight="1" x14ac:dyDescent="0.15">
      <c r="A3" s="343" t="str">
        <f>Дюралайт!A3</f>
        <v>Вернуться к содержанию</v>
      </c>
      <c r="B3" s="343"/>
      <c r="C3" s="343"/>
      <c r="D3" s="343"/>
      <c r="E3" s="343"/>
      <c r="F3" s="314"/>
      <c r="G3" s="307"/>
      <c r="H3" s="315"/>
      <c r="I3" s="316"/>
    </row>
    <row r="4" spans="1:9" ht="24.2" customHeight="1" x14ac:dyDescent="0.15">
      <c r="A4" s="61" t="str">
        <f>Дюралайт!A4</f>
        <v>Артикул</v>
      </c>
      <c r="B4" s="59" t="s">
        <v>1002</v>
      </c>
      <c r="C4" s="59"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24.2" customHeight="1" x14ac:dyDescent="0.15">
      <c r="A5" s="342" t="s">
        <v>50</v>
      </c>
      <c r="B5" s="342"/>
      <c r="C5" s="342"/>
      <c r="D5" s="342"/>
      <c r="E5" s="342"/>
      <c r="F5" s="342"/>
      <c r="G5" s="342"/>
      <c r="H5" s="342"/>
      <c r="I5" s="342"/>
    </row>
    <row r="6" spans="1:9" ht="77.099999999999994" customHeight="1" x14ac:dyDescent="0.15">
      <c r="A6" s="5" t="s">
        <v>403</v>
      </c>
      <c r="B6" s="15"/>
      <c r="C6" s="15" t="s">
        <v>1007</v>
      </c>
      <c r="D6" s="5"/>
      <c r="E6" s="28" t="s">
        <v>638</v>
      </c>
      <c r="F6" s="153">
        <v>39.9</v>
      </c>
      <c r="G6" s="153">
        <v>44.1</v>
      </c>
      <c r="H6" s="67">
        <f>F6*Содержание!$D$41</f>
        <v>3762.5699999999997</v>
      </c>
      <c r="I6" s="67">
        <f>G6*Содержание!$D$41</f>
        <v>4158.63</v>
      </c>
    </row>
    <row r="7" spans="1:9" ht="77.099999999999994" customHeight="1" x14ac:dyDescent="0.15">
      <c r="A7" s="5" t="s">
        <v>1633</v>
      </c>
      <c r="B7" s="15"/>
      <c r="C7" s="15"/>
      <c r="D7" s="5"/>
      <c r="E7" s="28" t="s">
        <v>1634</v>
      </c>
      <c r="F7" s="153">
        <v>51.98</v>
      </c>
      <c r="G7" s="153">
        <v>59.85</v>
      </c>
      <c r="H7" s="67">
        <f>F7*Содержание!$D$41</f>
        <v>4901.7139999999999</v>
      </c>
      <c r="I7" s="67">
        <f>G7*Содержание!$D$41</f>
        <v>5643.8549999999996</v>
      </c>
    </row>
    <row r="8" spans="1:9" ht="77.099999999999994" customHeight="1" x14ac:dyDescent="0.15">
      <c r="A8" s="5" t="s">
        <v>520</v>
      </c>
      <c r="B8" s="15"/>
      <c r="C8" s="15" t="s">
        <v>1007</v>
      </c>
      <c r="D8" s="5"/>
      <c r="E8" s="28" t="s">
        <v>639</v>
      </c>
      <c r="F8" s="153">
        <v>7.35</v>
      </c>
      <c r="G8" s="153">
        <v>9.4499999999999993</v>
      </c>
      <c r="H8" s="67">
        <f>F8*Содержание!$D$41</f>
        <v>693.1049999999999</v>
      </c>
      <c r="I8" s="67">
        <f>G8*Содержание!$D$41</f>
        <v>891.13499999999988</v>
      </c>
    </row>
    <row r="9" spans="1:9" ht="77.099999999999994" customHeight="1" x14ac:dyDescent="0.15">
      <c r="A9" s="4" t="s">
        <v>521</v>
      </c>
      <c r="B9" s="14"/>
      <c r="C9" s="15" t="s">
        <v>1007</v>
      </c>
      <c r="D9" s="4"/>
      <c r="E9" s="28" t="s">
        <v>637</v>
      </c>
      <c r="F9" s="153">
        <v>26.25</v>
      </c>
      <c r="G9" s="153">
        <v>28.35</v>
      </c>
      <c r="H9" s="67">
        <f>F9*Содержание!$D$41</f>
        <v>2475.375</v>
      </c>
      <c r="I9" s="67">
        <f>G9*Содержание!$D$41</f>
        <v>2673.4050000000002</v>
      </c>
    </row>
    <row r="10" spans="1:9" ht="84" customHeight="1" x14ac:dyDescent="0.15">
      <c r="A10" s="4" t="s">
        <v>1217</v>
      </c>
      <c r="B10" s="15" t="s">
        <v>1004</v>
      </c>
      <c r="C10" s="15" t="s">
        <v>1007</v>
      </c>
      <c r="D10" s="4"/>
      <c r="E10" s="28" t="s">
        <v>1216</v>
      </c>
      <c r="F10" s="153">
        <v>31.5</v>
      </c>
      <c r="G10" s="153">
        <v>36.75</v>
      </c>
      <c r="H10" s="67">
        <f>F10*Содержание!$D$41</f>
        <v>2970.45</v>
      </c>
      <c r="I10" s="67">
        <f>G10*Содержание!$D$41</f>
        <v>3465.5250000000001</v>
      </c>
    </row>
  </sheetData>
  <sheetProtection algorithmName="SHA-512" hashValue="o4O/7SRargOvRklZjgYmiVyme+CYtVGiuhK3gVAMsfrcWbWyYWVphXoXbPzxmSWAgNrrMemt3qdT22uQGWFlUw==" saltValue="nGdXzxSR2RVAI2gJAcL98g==" spinCount="100000" sheet="1" objects="1" scenarios="1"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conditionalFormatting sqref="B1:B1048576">
    <cfRule type="containsText" dxfId="53" priority="2" stopIfTrue="1" operator="containsText" text="Да">
      <formula>NOT(ISERROR(SEARCH("Да",B1)))</formula>
    </cfRule>
  </conditionalFormatting>
  <conditionalFormatting sqref="B10">
    <cfRule type="containsText" dxfId="52" priority="1" stopIfTrue="1" operator="containsText" text="Да">
      <formula>NOT(ISERROR(SEARCH("Да",B10)))</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0"/>
  <sheetViews>
    <sheetView zoomScaleNormal="100" workbookViewId="0">
      <pane ySplit="4" topLeftCell="A5" activePane="bottomLeft" state="frozen"/>
      <selection pane="bottomLeft" activeCell="A3" sqref="A3:E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7109375" style="2" customWidth="1"/>
    <col min="5" max="5" width="55.42578125" style="2" customWidth="1"/>
    <col min="6" max="6" width="14.28515625" style="2" hidden="1" customWidth="1"/>
    <col min="7" max="7" width="14.42578125" style="2" hidden="1" customWidth="1"/>
    <col min="8" max="8" width="15.7109375" style="2" customWidth="1"/>
    <col min="9" max="9" width="16.85546875" style="2" customWidth="1"/>
    <col min="10" max="10" width="26.85546875" style="2" customWidth="1"/>
    <col min="11" max="16384" width="9.140625" style="2"/>
  </cols>
  <sheetData>
    <row r="1" spans="1:9" ht="24.2" customHeight="1" x14ac:dyDescent="0.15">
      <c r="A1" s="332" t="str">
        <f>Содержание!B1</f>
        <v>ООО “НеоТайп”, г. Москва, ул. 16-я Парковая, д. 30 
Телефон/Факс: (499) 461-4505, (495) 983-11-65, (495) 978-4130 E-mail: info@svetenergo.ru</v>
      </c>
      <c r="B1" s="332"/>
      <c r="C1" s="332"/>
      <c r="D1" s="332"/>
      <c r="E1" s="332"/>
      <c r="F1" s="332"/>
      <c r="G1" s="332"/>
      <c r="H1" s="332"/>
      <c r="I1" s="332"/>
    </row>
    <row r="2" spans="1:9" ht="24.2" customHeight="1" x14ac:dyDescent="0.15">
      <c r="A2" s="332"/>
      <c r="B2" s="332"/>
      <c r="C2" s="332"/>
      <c r="D2" s="332"/>
      <c r="E2" s="332"/>
      <c r="F2" s="332"/>
      <c r="G2" s="332"/>
      <c r="H2" s="332"/>
      <c r="I2" s="332"/>
    </row>
    <row r="3" spans="1:9" ht="39" customHeight="1" x14ac:dyDescent="0.15">
      <c r="A3" s="343" t="str">
        <f>Дюралайт!A3</f>
        <v>Вернуться к содержанию</v>
      </c>
      <c r="B3" s="343"/>
      <c r="C3" s="343"/>
      <c r="D3" s="343"/>
      <c r="E3" s="343"/>
      <c r="F3" s="314"/>
      <c r="G3" s="307"/>
      <c r="H3" s="315"/>
      <c r="I3" s="316"/>
    </row>
    <row r="4" spans="1:9" ht="24.2" customHeight="1" x14ac:dyDescent="0.15">
      <c r="A4" s="61" t="str">
        <f>Дюралайт!A4</f>
        <v>Артикул</v>
      </c>
      <c r="B4" s="59" t="s">
        <v>1002</v>
      </c>
      <c r="C4" s="59"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24.2" customHeight="1" x14ac:dyDescent="0.15">
      <c r="A5" s="344" t="s">
        <v>123</v>
      </c>
      <c r="B5" s="344"/>
      <c r="C5" s="344"/>
      <c r="D5" s="344"/>
      <c r="E5" s="344"/>
      <c r="F5" s="344"/>
      <c r="G5" s="344"/>
      <c r="H5" s="344"/>
      <c r="I5" s="308"/>
    </row>
    <row r="6" spans="1:9" ht="90" customHeight="1" x14ac:dyDescent="0.15">
      <c r="A6" s="15" t="s">
        <v>1077</v>
      </c>
      <c r="B6" s="15"/>
      <c r="C6" s="15" t="s">
        <v>1007</v>
      </c>
      <c r="D6" s="15"/>
      <c r="E6" s="28" t="s">
        <v>574</v>
      </c>
      <c r="F6" s="153">
        <v>55.13</v>
      </c>
      <c r="G6" s="153">
        <v>60.69</v>
      </c>
      <c r="H6" s="66">
        <f>F6*Содержание!$D$41</f>
        <v>5198.759</v>
      </c>
      <c r="I6" s="162">
        <f>G6*Содержание!$D$41</f>
        <v>5723.067</v>
      </c>
    </row>
    <row r="7" spans="1:9" ht="100.5" customHeight="1" x14ac:dyDescent="0.15">
      <c r="A7" s="15" t="s">
        <v>1078</v>
      </c>
      <c r="B7" s="15"/>
      <c r="C7" s="15" t="s">
        <v>1007</v>
      </c>
      <c r="D7" s="15"/>
      <c r="E7" s="28" t="s">
        <v>653</v>
      </c>
      <c r="F7" s="153">
        <v>55.13</v>
      </c>
      <c r="G7" s="153">
        <v>60.69</v>
      </c>
      <c r="H7" s="66">
        <f>F7*Содержание!$D$41</f>
        <v>5198.759</v>
      </c>
      <c r="I7" s="162">
        <f>G7*Содержание!$D$41</f>
        <v>5723.067</v>
      </c>
    </row>
    <row r="8" spans="1:9" ht="97.5" customHeight="1" x14ac:dyDescent="0.15">
      <c r="A8" s="15" t="s">
        <v>1081</v>
      </c>
      <c r="B8" s="15"/>
      <c r="C8" s="15" t="s">
        <v>1007</v>
      </c>
      <c r="D8" s="15"/>
      <c r="E8" s="28" t="s">
        <v>659</v>
      </c>
      <c r="F8" s="153">
        <v>55.13</v>
      </c>
      <c r="G8" s="153">
        <v>60.69</v>
      </c>
      <c r="H8" s="66">
        <f>F8*Содержание!$D$41</f>
        <v>5198.759</v>
      </c>
      <c r="I8" s="162">
        <f>G8*Содержание!$D$41</f>
        <v>5723.067</v>
      </c>
    </row>
    <row r="9" spans="1:9" ht="100.5" customHeight="1" x14ac:dyDescent="0.15">
      <c r="A9" s="15" t="s">
        <v>181</v>
      </c>
      <c r="B9" s="15"/>
      <c r="C9" s="15" t="s">
        <v>1007</v>
      </c>
      <c r="D9" s="15"/>
      <c r="E9" s="28" t="s">
        <v>634</v>
      </c>
      <c r="F9" s="153">
        <v>55.13</v>
      </c>
      <c r="G9" s="153">
        <v>60.69</v>
      </c>
      <c r="H9" s="66">
        <f>F9*Содержание!$D$41</f>
        <v>5198.759</v>
      </c>
      <c r="I9" s="162">
        <f>G9*Содержание!$D$41</f>
        <v>5723.067</v>
      </c>
    </row>
    <row r="10" spans="1:9" ht="94.5" customHeight="1" x14ac:dyDescent="0.15">
      <c r="A10" s="6" t="s">
        <v>1080</v>
      </c>
      <c r="B10" s="21"/>
      <c r="C10" s="21" t="s">
        <v>1007</v>
      </c>
      <c r="D10" s="6"/>
      <c r="E10" s="29" t="s">
        <v>44</v>
      </c>
      <c r="F10" s="153">
        <v>55.13</v>
      </c>
      <c r="G10" s="153">
        <v>60.69</v>
      </c>
      <c r="H10" s="67">
        <f>F10*Содержание!$D$41</f>
        <v>5198.759</v>
      </c>
      <c r="I10" s="163">
        <f>G10*Содержание!$D$41</f>
        <v>5723.067</v>
      </c>
    </row>
    <row r="11" spans="1:9" ht="100.5" customHeight="1" x14ac:dyDescent="0.15">
      <c r="A11" s="5" t="s">
        <v>180</v>
      </c>
      <c r="B11" s="15"/>
      <c r="C11" s="15" t="s">
        <v>1007</v>
      </c>
      <c r="D11" s="5"/>
      <c r="E11" s="33" t="s">
        <v>45</v>
      </c>
      <c r="F11" s="153">
        <v>55.13</v>
      </c>
      <c r="G11" s="153">
        <v>60.69</v>
      </c>
      <c r="H11" s="67">
        <f>F11*Содержание!$D$41</f>
        <v>5198.759</v>
      </c>
      <c r="I11" s="163">
        <f>G11*Содержание!$D$41</f>
        <v>5723.067</v>
      </c>
    </row>
    <row r="12" spans="1:9" ht="100.5" customHeight="1" x14ac:dyDescent="0.15">
      <c r="A12" s="5" t="s">
        <v>1079</v>
      </c>
      <c r="B12" s="15"/>
      <c r="C12" s="15" t="s">
        <v>1007</v>
      </c>
      <c r="D12" s="5"/>
      <c r="E12" s="33" t="s">
        <v>36</v>
      </c>
      <c r="F12" s="153">
        <v>55.13</v>
      </c>
      <c r="G12" s="153">
        <v>60.69</v>
      </c>
      <c r="H12" s="67">
        <f>F12*Содержание!$D$41</f>
        <v>5198.759</v>
      </c>
      <c r="I12" s="163">
        <f>G12*Содержание!$D$41</f>
        <v>5723.067</v>
      </c>
    </row>
    <row r="13" spans="1:9" ht="86.25" customHeight="1" x14ac:dyDescent="0.15">
      <c r="A13" s="5" t="s">
        <v>1082</v>
      </c>
      <c r="B13" s="15"/>
      <c r="C13" s="15" t="s">
        <v>1007</v>
      </c>
      <c r="D13" s="5"/>
      <c r="E13" s="33" t="s">
        <v>46</v>
      </c>
      <c r="F13" s="153">
        <v>55.13</v>
      </c>
      <c r="G13" s="153">
        <v>60.69</v>
      </c>
      <c r="H13" s="67">
        <f>F13*Содержание!$D$41</f>
        <v>5198.759</v>
      </c>
      <c r="I13" s="163">
        <f>G13*Содержание!$D$41</f>
        <v>5723.067</v>
      </c>
    </row>
    <row r="14" spans="1:9" ht="99.75" customHeight="1" x14ac:dyDescent="0.15">
      <c r="A14" s="5" t="s">
        <v>1083</v>
      </c>
      <c r="B14" s="15"/>
      <c r="C14" s="15" t="s">
        <v>1007</v>
      </c>
      <c r="D14" s="5"/>
      <c r="E14" s="33" t="s">
        <v>435</v>
      </c>
      <c r="F14" s="153">
        <v>55.13</v>
      </c>
      <c r="G14" s="153">
        <v>60.69</v>
      </c>
      <c r="H14" s="67">
        <f>F14*Содержание!$D$41</f>
        <v>5198.759</v>
      </c>
      <c r="I14" s="163">
        <f>G14*Содержание!$D$41</f>
        <v>5723.067</v>
      </c>
    </row>
    <row r="15" spans="1:9" ht="99.75" customHeight="1" x14ac:dyDescent="0.15">
      <c r="A15" s="5" t="s">
        <v>987</v>
      </c>
      <c r="B15" s="15"/>
      <c r="C15" s="15" t="s">
        <v>1007</v>
      </c>
      <c r="D15" s="5"/>
      <c r="E15" s="33" t="s">
        <v>988</v>
      </c>
      <c r="F15" s="153">
        <v>55.13</v>
      </c>
      <c r="G15" s="153">
        <v>60.69</v>
      </c>
      <c r="H15" s="67">
        <f>F15*Содержание!$D$41</f>
        <v>5198.759</v>
      </c>
      <c r="I15" s="163">
        <f>G15*Содержание!$D$41</f>
        <v>5723.067</v>
      </c>
    </row>
    <row r="16" spans="1:9" ht="107.25" customHeight="1" x14ac:dyDescent="0.15">
      <c r="A16" s="5" t="s">
        <v>1261</v>
      </c>
      <c r="B16" s="15" t="s">
        <v>1004</v>
      </c>
      <c r="C16" s="15" t="s">
        <v>1007</v>
      </c>
      <c r="D16" s="5"/>
      <c r="E16" s="33" t="s">
        <v>1263</v>
      </c>
      <c r="F16" s="153">
        <v>55.13</v>
      </c>
      <c r="G16" s="153">
        <v>60.69</v>
      </c>
      <c r="H16" s="67">
        <f>F16*Содержание!$D$41</f>
        <v>5198.759</v>
      </c>
      <c r="I16" s="163">
        <f>G16*Содержание!$D$41</f>
        <v>5723.067</v>
      </c>
    </row>
    <row r="17" spans="1:9" ht="99.75" customHeight="1" x14ac:dyDescent="0.15">
      <c r="A17" s="5" t="s">
        <v>1262</v>
      </c>
      <c r="B17" s="15" t="s">
        <v>1004</v>
      </c>
      <c r="C17" s="15" t="s">
        <v>1007</v>
      </c>
      <c r="D17" s="5"/>
      <c r="E17" s="33" t="s">
        <v>1264</v>
      </c>
      <c r="F17" s="153">
        <v>55.13</v>
      </c>
      <c r="G17" s="153">
        <v>60.69</v>
      </c>
      <c r="H17" s="67">
        <f>F17*Содержание!$D$41</f>
        <v>5198.759</v>
      </c>
      <c r="I17" s="163">
        <f>G17*Содержание!$D$41</f>
        <v>5723.067</v>
      </c>
    </row>
    <row r="18" spans="1:9" ht="101.25" customHeight="1" x14ac:dyDescent="0.15">
      <c r="A18" s="5" t="s">
        <v>1084</v>
      </c>
      <c r="B18" s="15"/>
      <c r="C18" s="15" t="s">
        <v>1007</v>
      </c>
      <c r="D18" s="5"/>
      <c r="E18" s="33" t="s">
        <v>436</v>
      </c>
      <c r="F18" s="153">
        <v>55.13</v>
      </c>
      <c r="G18" s="153">
        <v>60.69</v>
      </c>
      <c r="H18" s="67">
        <f>F18*Содержание!$D$41</f>
        <v>5198.759</v>
      </c>
      <c r="I18" s="163">
        <f>G18*Содержание!$D$41</f>
        <v>5723.067</v>
      </c>
    </row>
    <row r="19" spans="1:9" ht="87.75" customHeight="1" x14ac:dyDescent="0.15">
      <c r="A19" s="5" t="s">
        <v>1085</v>
      </c>
      <c r="B19" s="15"/>
      <c r="C19" s="15" t="s">
        <v>1007</v>
      </c>
      <c r="D19" s="5"/>
      <c r="E19" s="33" t="s">
        <v>635</v>
      </c>
      <c r="F19" s="153">
        <v>94.5</v>
      </c>
      <c r="G19" s="153">
        <v>103.95</v>
      </c>
      <c r="H19" s="67">
        <f>F19*Содержание!$D$41</f>
        <v>8911.35</v>
      </c>
      <c r="I19" s="163">
        <f>G19*Содержание!$D$41</f>
        <v>9802.4850000000006</v>
      </c>
    </row>
    <row r="20" spans="1:9" ht="100.5" customHeight="1" x14ac:dyDescent="0.15">
      <c r="A20" s="5" t="s">
        <v>1086</v>
      </c>
      <c r="B20" s="15"/>
      <c r="C20" s="15" t="s">
        <v>1007</v>
      </c>
      <c r="D20" s="5"/>
      <c r="E20" s="33" t="s">
        <v>636</v>
      </c>
      <c r="F20" s="153">
        <v>94.5</v>
      </c>
      <c r="G20" s="153">
        <v>103.95</v>
      </c>
      <c r="H20" s="67">
        <f>F20*Содержание!$D$41</f>
        <v>8911.35</v>
      </c>
      <c r="I20" s="163">
        <f>G20*Содержание!$D$41</f>
        <v>9802.4850000000006</v>
      </c>
    </row>
    <row r="21" spans="1:9" ht="100.5" customHeight="1" x14ac:dyDescent="0.15">
      <c r="A21" s="5" t="s">
        <v>1090</v>
      </c>
      <c r="B21" s="15"/>
      <c r="C21" s="15"/>
      <c r="D21" s="5"/>
      <c r="E21" s="33" t="s">
        <v>702</v>
      </c>
      <c r="F21" s="153">
        <v>94.5</v>
      </c>
      <c r="G21" s="153">
        <v>103.95</v>
      </c>
      <c r="H21" s="67">
        <f>F21*Содержание!$D$41</f>
        <v>8911.35</v>
      </c>
      <c r="I21" s="163">
        <f>G21*Содержание!$D$41</f>
        <v>9802.4850000000006</v>
      </c>
    </row>
    <row r="22" spans="1:9" ht="100.5" customHeight="1" x14ac:dyDescent="0.15">
      <c r="A22" s="5" t="s">
        <v>1091</v>
      </c>
      <c r="B22" s="15"/>
      <c r="C22" s="15"/>
      <c r="D22" s="5"/>
      <c r="E22" s="33" t="s">
        <v>703</v>
      </c>
      <c r="F22" s="153">
        <v>94.5</v>
      </c>
      <c r="G22" s="153">
        <v>103.95</v>
      </c>
      <c r="H22" s="67">
        <f>F22*Содержание!$D$41</f>
        <v>8911.35</v>
      </c>
      <c r="I22" s="163">
        <f>G22*Содержание!$D$41</f>
        <v>9802.4850000000006</v>
      </c>
    </row>
    <row r="23" spans="1:9" ht="92.25" customHeight="1" x14ac:dyDescent="0.15">
      <c r="A23" s="5" t="s">
        <v>1088</v>
      </c>
      <c r="B23" s="15"/>
      <c r="C23" s="15" t="s">
        <v>1007</v>
      </c>
      <c r="D23" s="5"/>
      <c r="E23" s="33" t="s">
        <v>544</v>
      </c>
      <c r="F23" s="153">
        <v>94.5</v>
      </c>
      <c r="G23" s="153">
        <v>103.95</v>
      </c>
      <c r="H23" s="67">
        <f>F23*Содержание!$D$41</f>
        <v>8911.35</v>
      </c>
      <c r="I23" s="163">
        <f>G23*Содержание!$D$41</f>
        <v>9802.4850000000006</v>
      </c>
    </row>
    <row r="24" spans="1:9" ht="102.75" customHeight="1" x14ac:dyDescent="0.15">
      <c r="A24" s="5" t="s">
        <v>1089</v>
      </c>
      <c r="B24" s="15"/>
      <c r="C24" s="15" t="s">
        <v>1007</v>
      </c>
      <c r="D24" s="5"/>
      <c r="E24" s="33" t="s">
        <v>701</v>
      </c>
      <c r="F24" s="153">
        <v>94.5</v>
      </c>
      <c r="G24" s="153">
        <v>103.95</v>
      </c>
      <c r="H24" s="67">
        <f>F24*Содержание!$D$41</f>
        <v>8911.35</v>
      </c>
      <c r="I24" s="163">
        <f>G24*Содержание!$D$41</f>
        <v>9802.4850000000006</v>
      </c>
    </row>
    <row r="25" spans="1:9" ht="102.75" customHeight="1" x14ac:dyDescent="0.15">
      <c r="A25" s="5" t="s">
        <v>1087</v>
      </c>
      <c r="B25" s="15"/>
      <c r="C25" s="15" t="s">
        <v>1007</v>
      </c>
      <c r="D25" s="5"/>
      <c r="E25" s="33" t="s">
        <v>533</v>
      </c>
      <c r="F25" s="153">
        <v>94.5</v>
      </c>
      <c r="G25" s="153">
        <v>103.95</v>
      </c>
      <c r="H25" s="67">
        <f>F25*Содержание!$D$41</f>
        <v>8911.35</v>
      </c>
      <c r="I25" s="163">
        <f>G25*Содержание!$D$41</f>
        <v>9802.4850000000006</v>
      </c>
    </row>
    <row r="26" spans="1:9" ht="92.25" customHeight="1" x14ac:dyDescent="0.15">
      <c r="A26" s="5" t="s">
        <v>285</v>
      </c>
      <c r="B26" s="15"/>
      <c r="C26" s="15" t="s">
        <v>1007</v>
      </c>
      <c r="D26" s="5"/>
      <c r="E26" s="33" t="s">
        <v>111</v>
      </c>
      <c r="F26" s="153">
        <v>94.5</v>
      </c>
      <c r="G26" s="153">
        <v>103.95</v>
      </c>
      <c r="H26" s="67">
        <f>F26*Содержание!$D$41</f>
        <v>8911.35</v>
      </c>
      <c r="I26" s="163">
        <f>G26*Содержание!$D$41</f>
        <v>9802.4850000000006</v>
      </c>
    </row>
    <row r="27" spans="1:9" ht="100.5" customHeight="1" x14ac:dyDescent="0.15">
      <c r="A27" s="5" t="s">
        <v>286</v>
      </c>
      <c r="B27" s="15"/>
      <c r="C27" s="15" t="s">
        <v>1007</v>
      </c>
      <c r="D27" s="5"/>
      <c r="E27" s="33" t="s">
        <v>548</v>
      </c>
      <c r="F27" s="153">
        <v>94.5</v>
      </c>
      <c r="G27" s="153">
        <v>103.95</v>
      </c>
      <c r="H27" s="67">
        <f>F27*Содержание!$D$41</f>
        <v>8911.35</v>
      </c>
      <c r="I27" s="163">
        <f>G27*Содержание!$D$41</f>
        <v>9802.4850000000006</v>
      </c>
    </row>
    <row r="28" spans="1:9" ht="100.5" customHeight="1" x14ac:dyDescent="0.15">
      <c r="A28" s="5" t="s">
        <v>287</v>
      </c>
      <c r="B28" s="15"/>
      <c r="C28" s="15" t="s">
        <v>1007</v>
      </c>
      <c r="D28" s="5"/>
      <c r="E28" s="33" t="s">
        <v>650</v>
      </c>
      <c r="F28" s="153">
        <v>94.5</v>
      </c>
      <c r="G28" s="153">
        <v>103.95</v>
      </c>
      <c r="H28" s="67">
        <f>F28*Содержание!$D$41</f>
        <v>8911.35</v>
      </c>
      <c r="I28" s="163">
        <f>G28*Содержание!$D$41</f>
        <v>9802.4850000000006</v>
      </c>
    </row>
    <row r="29" spans="1:9" ht="101.25" customHeight="1" x14ac:dyDescent="0.15">
      <c r="A29" s="5" t="s">
        <v>1265</v>
      </c>
      <c r="B29" s="15" t="s">
        <v>1260</v>
      </c>
      <c r="C29" s="15" t="s">
        <v>1007</v>
      </c>
      <c r="D29" s="5"/>
      <c r="E29" s="33" t="s">
        <v>1267</v>
      </c>
      <c r="F29" s="153">
        <v>94.5</v>
      </c>
      <c r="G29" s="153">
        <v>103.95</v>
      </c>
      <c r="H29" s="67">
        <f>F29*Содержание!$D$41</f>
        <v>8911.35</v>
      </c>
      <c r="I29" s="163">
        <f>G29*Содержание!$D$41</f>
        <v>9802.4850000000006</v>
      </c>
    </row>
    <row r="30" spans="1:9" ht="99" customHeight="1" x14ac:dyDescent="0.15">
      <c r="A30" s="5" t="s">
        <v>1266</v>
      </c>
      <c r="B30" s="15" t="s">
        <v>1260</v>
      </c>
      <c r="C30" s="15" t="s">
        <v>1007</v>
      </c>
      <c r="D30" s="5"/>
      <c r="E30" s="33" t="s">
        <v>1268</v>
      </c>
      <c r="F30" s="153">
        <v>94.5</v>
      </c>
      <c r="G30" s="153">
        <v>103.95</v>
      </c>
      <c r="H30" s="67">
        <f>F30*Содержание!$D$41</f>
        <v>8911.35</v>
      </c>
      <c r="I30" s="163">
        <f>G30*Содержание!$D$41</f>
        <v>9802.4850000000006</v>
      </c>
    </row>
    <row r="31" spans="1:9" ht="101.25" customHeight="1" x14ac:dyDescent="0.15">
      <c r="A31" s="5" t="s">
        <v>1092</v>
      </c>
      <c r="B31" s="15"/>
      <c r="C31" s="15" t="s">
        <v>1007</v>
      </c>
      <c r="D31" s="5"/>
      <c r="E31" s="33" t="s">
        <v>553</v>
      </c>
      <c r="F31" s="153">
        <v>94.5</v>
      </c>
      <c r="G31" s="153">
        <v>103.95</v>
      </c>
      <c r="H31" s="67">
        <f>F31*Содержание!$D$41</f>
        <v>8911.35</v>
      </c>
      <c r="I31" s="163">
        <f>G31*Содержание!$D$41</f>
        <v>9802.4850000000006</v>
      </c>
    </row>
    <row r="32" spans="1:9" ht="101.25" customHeight="1" x14ac:dyDescent="0.15">
      <c r="A32" s="5" t="s">
        <v>772</v>
      </c>
      <c r="B32" s="15" t="s">
        <v>1004</v>
      </c>
      <c r="C32" s="15" t="s">
        <v>1007</v>
      </c>
      <c r="D32" s="5"/>
      <c r="E32" s="33" t="s">
        <v>773</v>
      </c>
      <c r="F32" s="153">
        <v>94.5</v>
      </c>
      <c r="G32" s="153">
        <v>103.95</v>
      </c>
      <c r="H32" s="67">
        <f>F32*Содержание!$D$41</f>
        <v>8911.35</v>
      </c>
      <c r="I32" s="163">
        <f>G32*Содержание!$D$41</f>
        <v>9802.4850000000006</v>
      </c>
    </row>
    <row r="33" spans="1:9" ht="101.25" customHeight="1" x14ac:dyDescent="0.15">
      <c r="A33" s="5" t="s">
        <v>1094</v>
      </c>
      <c r="B33" s="15"/>
      <c r="C33" s="15" t="s">
        <v>1007</v>
      </c>
      <c r="D33" s="5"/>
      <c r="E33" s="33" t="s">
        <v>556</v>
      </c>
      <c r="F33" s="153">
        <v>63</v>
      </c>
      <c r="G33" s="153">
        <v>70</v>
      </c>
      <c r="H33" s="67">
        <f>F33*Содержание!$D$41</f>
        <v>5940.9</v>
      </c>
      <c r="I33" s="163">
        <f>G33*Содержание!$D$41</f>
        <v>6601</v>
      </c>
    </row>
    <row r="34" spans="1:9" ht="101.25" customHeight="1" x14ac:dyDescent="0.15">
      <c r="A34" s="5" t="s">
        <v>1095</v>
      </c>
      <c r="B34" s="15"/>
      <c r="C34" s="15" t="s">
        <v>1007</v>
      </c>
      <c r="D34" s="5"/>
      <c r="E34" s="33" t="s">
        <v>557</v>
      </c>
      <c r="F34" s="153">
        <v>63</v>
      </c>
      <c r="G34" s="153">
        <v>70</v>
      </c>
      <c r="H34" s="67">
        <f>F34*Содержание!$D$41</f>
        <v>5940.9</v>
      </c>
      <c r="I34" s="163">
        <f>G34*Содержание!$D$41</f>
        <v>6601</v>
      </c>
    </row>
    <row r="35" spans="1:9" ht="101.25" customHeight="1" x14ac:dyDescent="0.15">
      <c r="A35" s="5" t="s">
        <v>113</v>
      </c>
      <c r="B35" s="15"/>
      <c r="C35" s="15" t="s">
        <v>1007</v>
      </c>
      <c r="D35" s="5"/>
      <c r="E35" s="33" t="s">
        <v>554</v>
      </c>
      <c r="F35" s="153">
        <v>63</v>
      </c>
      <c r="G35" s="153">
        <v>70</v>
      </c>
      <c r="H35" s="67">
        <f>F35*Содержание!$D$41</f>
        <v>5940.9</v>
      </c>
      <c r="I35" s="163">
        <f>G35*Содержание!$D$41</f>
        <v>6601</v>
      </c>
    </row>
    <row r="36" spans="1:9" ht="101.25" customHeight="1" x14ac:dyDescent="0.15">
      <c r="A36" s="5" t="s">
        <v>1093</v>
      </c>
      <c r="B36" s="15"/>
      <c r="C36" s="15" t="s">
        <v>1007</v>
      </c>
      <c r="D36" s="5"/>
      <c r="E36" s="33" t="s">
        <v>555</v>
      </c>
      <c r="F36" s="153">
        <v>63</v>
      </c>
      <c r="G36" s="153">
        <v>70</v>
      </c>
      <c r="H36" s="67">
        <f>F36*Содержание!$D$41</f>
        <v>5940.9</v>
      </c>
      <c r="I36" s="163">
        <f>G36*Содержание!$D$41</f>
        <v>6601</v>
      </c>
    </row>
    <row r="37" spans="1:9" ht="100.5" customHeight="1" x14ac:dyDescent="0.15">
      <c r="A37" s="5" t="s">
        <v>1096</v>
      </c>
      <c r="B37" s="15"/>
      <c r="C37" s="15" t="s">
        <v>1007</v>
      </c>
      <c r="D37" s="5"/>
      <c r="E37" s="33" t="s">
        <v>449</v>
      </c>
      <c r="F37" s="153">
        <v>63</v>
      </c>
      <c r="G37" s="153">
        <v>70</v>
      </c>
      <c r="H37" s="67">
        <f>F37*Содержание!$D$41</f>
        <v>5940.9</v>
      </c>
      <c r="I37" s="163">
        <f>G37*Содержание!$D$41</f>
        <v>6601</v>
      </c>
    </row>
    <row r="38" spans="1:9" ht="100.5" customHeight="1" x14ac:dyDescent="0.15">
      <c r="A38" s="5" t="s">
        <v>1097</v>
      </c>
      <c r="B38" s="15"/>
      <c r="C38" s="15" t="s">
        <v>1007</v>
      </c>
      <c r="D38" s="5"/>
      <c r="E38" s="33" t="s">
        <v>450</v>
      </c>
      <c r="F38" s="153">
        <v>63</v>
      </c>
      <c r="G38" s="153">
        <v>70</v>
      </c>
      <c r="H38" s="67">
        <f>F38*Содержание!$D$41</f>
        <v>5940.9</v>
      </c>
      <c r="I38" s="163">
        <f>G38*Содержание!$D$41</f>
        <v>6601</v>
      </c>
    </row>
    <row r="39" spans="1:9" ht="102.75" customHeight="1" x14ac:dyDescent="0.15">
      <c r="A39" s="5" t="s">
        <v>1098</v>
      </c>
      <c r="B39" s="15"/>
      <c r="C39" s="15" t="s">
        <v>1007</v>
      </c>
      <c r="D39" s="5"/>
      <c r="E39" s="33" t="s">
        <v>451</v>
      </c>
      <c r="F39" s="153">
        <v>63</v>
      </c>
      <c r="G39" s="153">
        <v>70</v>
      </c>
      <c r="H39" s="67">
        <f>F39*Содержание!$D$41</f>
        <v>5940.9</v>
      </c>
      <c r="I39" s="163">
        <f>G39*Содержание!$D$41</f>
        <v>6601</v>
      </c>
    </row>
    <row r="40" spans="1:9" ht="102.75" customHeight="1" x14ac:dyDescent="0.15">
      <c r="A40" s="5" t="s">
        <v>1099</v>
      </c>
      <c r="B40" s="15"/>
      <c r="C40" s="15" t="s">
        <v>1007</v>
      </c>
      <c r="D40" s="5"/>
      <c r="E40" s="33" t="s">
        <v>214</v>
      </c>
      <c r="F40" s="153">
        <v>63</v>
      </c>
      <c r="G40" s="153">
        <v>70</v>
      </c>
      <c r="H40" s="67">
        <f>F40*Содержание!$D$41</f>
        <v>5940.9</v>
      </c>
      <c r="I40" s="163">
        <f>G40*Содержание!$D$41</f>
        <v>6601</v>
      </c>
    </row>
    <row r="41" spans="1:9" ht="101.25" customHeight="1" x14ac:dyDescent="0.15">
      <c r="A41" s="5" t="s">
        <v>565</v>
      </c>
      <c r="B41" s="15"/>
      <c r="C41" s="15" t="s">
        <v>1007</v>
      </c>
      <c r="D41" s="5"/>
      <c r="E41" s="33" t="s">
        <v>355</v>
      </c>
      <c r="F41" s="153">
        <v>63</v>
      </c>
      <c r="G41" s="153">
        <v>70</v>
      </c>
      <c r="H41" s="67">
        <f>F41*Содержание!$D$41</f>
        <v>5940.9</v>
      </c>
      <c r="I41" s="163">
        <f>G41*Содержание!$D$41</f>
        <v>6601</v>
      </c>
    </row>
    <row r="42" spans="1:9" ht="101.25" customHeight="1" x14ac:dyDescent="0.15">
      <c r="A42" s="5" t="s">
        <v>1100</v>
      </c>
      <c r="B42" s="15"/>
      <c r="C42" s="15" t="s">
        <v>1007</v>
      </c>
      <c r="D42" s="5"/>
      <c r="E42" s="33" t="s">
        <v>356</v>
      </c>
      <c r="F42" s="153">
        <v>63</v>
      </c>
      <c r="G42" s="153">
        <v>70</v>
      </c>
      <c r="H42" s="67">
        <f>F42*Содержание!$D$41</f>
        <v>5940.9</v>
      </c>
      <c r="I42" s="163">
        <f>G42*Содержание!$D$41</f>
        <v>6601</v>
      </c>
    </row>
    <row r="43" spans="1:9" ht="101.25" customHeight="1" x14ac:dyDescent="0.15">
      <c r="A43" s="5" t="s">
        <v>1101</v>
      </c>
      <c r="B43" s="15"/>
      <c r="C43" s="15" t="s">
        <v>1007</v>
      </c>
      <c r="D43" s="5"/>
      <c r="E43" s="33" t="s">
        <v>231</v>
      </c>
      <c r="F43" s="153">
        <v>94.5</v>
      </c>
      <c r="G43" s="153">
        <v>103.95</v>
      </c>
      <c r="H43" s="67">
        <f>F43*Содержание!$D$41</f>
        <v>8911.35</v>
      </c>
      <c r="I43" s="163">
        <f>G43*Содержание!$D$41</f>
        <v>9802.4850000000006</v>
      </c>
    </row>
    <row r="44" spans="1:9" ht="101.25" customHeight="1" x14ac:dyDescent="0.15">
      <c r="A44" s="5" t="s">
        <v>1033</v>
      </c>
      <c r="B44" s="15"/>
      <c r="C44" s="15" t="s">
        <v>1007</v>
      </c>
      <c r="D44" s="5"/>
      <c r="E44" s="33" t="s">
        <v>1035</v>
      </c>
      <c r="F44" s="153">
        <v>89.25</v>
      </c>
      <c r="G44" s="153">
        <v>98.7</v>
      </c>
      <c r="H44" s="67">
        <f>F44*Содержание!$D$41</f>
        <v>8416.2749999999996</v>
      </c>
      <c r="I44" s="163">
        <f>G44*Содержание!$D$41</f>
        <v>9307.41</v>
      </c>
    </row>
    <row r="45" spans="1:9" ht="101.25" customHeight="1" x14ac:dyDescent="0.15">
      <c r="A45" s="5" t="s">
        <v>568</v>
      </c>
      <c r="B45" s="15"/>
      <c r="C45" s="15" t="s">
        <v>1007</v>
      </c>
      <c r="D45" s="5"/>
      <c r="E45" s="33" t="s">
        <v>288</v>
      </c>
      <c r="F45" s="153">
        <v>148.05000000000001</v>
      </c>
      <c r="G45" s="153">
        <v>162.75</v>
      </c>
      <c r="H45" s="67">
        <f>F45*Содержание!$D$41</f>
        <v>13961.115</v>
      </c>
      <c r="I45" s="163">
        <f>G45*Содержание!$D$41</f>
        <v>15347.324999999999</v>
      </c>
    </row>
    <row r="46" spans="1:9" ht="101.25" customHeight="1" x14ac:dyDescent="0.15">
      <c r="A46" s="5" t="s">
        <v>569</v>
      </c>
      <c r="B46" s="15"/>
      <c r="C46" s="15" t="s">
        <v>1007</v>
      </c>
      <c r="D46" s="5"/>
      <c r="E46" s="33" t="s">
        <v>298</v>
      </c>
      <c r="F46" s="153">
        <v>148.05000000000001</v>
      </c>
      <c r="G46" s="153">
        <v>162.75</v>
      </c>
      <c r="H46" s="67">
        <f>F46*Содержание!$D$41</f>
        <v>13961.115</v>
      </c>
      <c r="I46" s="163">
        <f>G46*Содержание!$D$41</f>
        <v>15347.324999999999</v>
      </c>
    </row>
    <row r="47" spans="1:9" ht="96" customHeight="1" x14ac:dyDescent="0.15">
      <c r="A47" s="5" t="s">
        <v>566</v>
      </c>
      <c r="B47" s="15"/>
      <c r="C47" s="15" t="s">
        <v>1007</v>
      </c>
      <c r="D47" s="5"/>
      <c r="E47" s="33" t="s">
        <v>135</v>
      </c>
      <c r="F47" s="153">
        <v>148.05000000000001</v>
      </c>
      <c r="G47" s="153">
        <v>162.75</v>
      </c>
      <c r="H47" s="67">
        <f>F47*Содержание!$D$41</f>
        <v>13961.115</v>
      </c>
      <c r="I47" s="163">
        <f>G47*Содержание!$D$41</f>
        <v>15347.324999999999</v>
      </c>
    </row>
    <row r="48" spans="1:9" ht="96" customHeight="1" x14ac:dyDescent="0.15">
      <c r="A48" s="5" t="s">
        <v>71</v>
      </c>
      <c r="B48" s="15"/>
      <c r="C48" s="15" t="s">
        <v>1007</v>
      </c>
      <c r="D48" s="5"/>
      <c r="E48" s="33" t="s">
        <v>299</v>
      </c>
      <c r="F48" s="153">
        <v>148.05000000000001</v>
      </c>
      <c r="G48" s="153">
        <v>162.75</v>
      </c>
      <c r="H48" s="67">
        <f>F48*Содержание!$D$41</f>
        <v>13961.115</v>
      </c>
      <c r="I48" s="163">
        <f>G48*Содержание!$D$41</f>
        <v>15347.324999999999</v>
      </c>
    </row>
    <row r="49" spans="1:9" ht="93.75" customHeight="1" x14ac:dyDescent="0.15">
      <c r="A49" s="5" t="s">
        <v>567</v>
      </c>
      <c r="B49" s="15"/>
      <c r="C49" s="15" t="s">
        <v>1007</v>
      </c>
      <c r="D49" s="5"/>
      <c r="E49" s="33" t="s">
        <v>643</v>
      </c>
      <c r="F49" s="153">
        <v>148.05000000000001</v>
      </c>
      <c r="G49" s="153">
        <v>162.75</v>
      </c>
      <c r="H49" s="67">
        <f>F49*Содержание!$D$41</f>
        <v>13961.115</v>
      </c>
      <c r="I49" s="163">
        <f>G49*Содержание!$D$41</f>
        <v>15347.324999999999</v>
      </c>
    </row>
    <row r="50" spans="1:9" ht="101.25" customHeight="1" x14ac:dyDescent="0.15">
      <c r="A50" s="5" t="s">
        <v>1572</v>
      </c>
      <c r="B50" s="15" t="s">
        <v>1260</v>
      </c>
      <c r="C50" s="15" t="s">
        <v>1007</v>
      </c>
      <c r="D50" s="5"/>
      <c r="E50" s="33" t="s">
        <v>1571</v>
      </c>
      <c r="F50" s="153">
        <v>148.05000000000001</v>
      </c>
      <c r="G50" s="153">
        <v>162.75</v>
      </c>
      <c r="H50" s="67">
        <f>F50*Содержание!$D$41</f>
        <v>13961.115</v>
      </c>
      <c r="I50" s="163">
        <f>G50*Содержание!$D$41</f>
        <v>15347.324999999999</v>
      </c>
    </row>
    <row r="51" spans="1:9" ht="100.5" customHeight="1" x14ac:dyDescent="0.15">
      <c r="A51" s="5" t="s">
        <v>1269</v>
      </c>
      <c r="B51" s="15" t="s">
        <v>1260</v>
      </c>
      <c r="C51" s="15" t="s">
        <v>1007</v>
      </c>
      <c r="D51" s="5"/>
      <c r="E51" s="33" t="s">
        <v>1270</v>
      </c>
      <c r="F51" s="153">
        <v>148.05000000000001</v>
      </c>
      <c r="G51" s="153">
        <v>162.75</v>
      </c>
      <c r="H51" s="67">
        <f>F51*Содержание!$D$41</f>
        <v>13961.115</v>
      </c>
      <c r="I51" s="163">
        <f>G51*Содержание!$D$41</f>
        <v>15347.324999999999</v>
      </c>
    </row>
    <row r="52" spans="1:9" ht="104.25" customHeight="1" x14ac:dyDescent="0.15">
      <c r="A52" s="5" t="s">
        <v>1102</v>
      </c>
      <c r="B52" s="15"/>
      <c r="C52" s="15" t="s">
        <v>1007</v>
      </c>
      <c r="D52" s="5"/>
      <c r="E52" s="33" t="s">
        <v>116</v>
      </c>
      <c r="F52" s="153">
        <v>148.05000000000001</v>
      </c>
      <c r="G52" s="153">
        <v>162.75</v>
      </c>
      <c r="H52" s="67">
        <f>F52*Содержание!$D$41</f>
        <v>13961.115</v>
      </c>
      <c r="I52" s="163">
        <f>G52*Содержание!$D$41</f>
        <v>15347.324999999999</v>
      </c>
    </row>
    <row r="53" spans="1:9" ht="104.25" customHeight="1" x14ac:dyDescent="0.15">
      <c r="A53" s="5" t="s">
        <v>75</v>
      </c>
      <c r="B53" s="15"/>
      <c r="C53" s="15" t="s">
        <v>1007</v>
      </c>
      <c r="D53" s="5"/>
      <c r="E53" s="33" t="s">
        <v>254</v>
      </c>
      <c r="F53" s="153">
        <v>189</v>
      </c>
      <c r="G53" s="153">
        <v>208.95</v>
      </c>
      <c r="H53" s="67">
        <f>F53*Содержание!$D$41</f>
        <v>17822.7</v>
      </c>
      <c r="I53" s="163">
        <f>G53*Содержание!$D$41</f>
        <v>19703.984999999997</v>
      </c>
    </row>
    <row r="54" spans="1:9" ht="100.5" customHeight="1" x14ac:dyDescent="0.15">
      <c r="A54" s="5" t="s">
        <v>74</v>
      </c>
      <c r="B54" s="15"/>
      <c r="C54" s="15" t="s">
        <v>1007</v>
      </c>
      <c r="D54" s="5"/>
      <c r="E54" s="35" t="s">
        <v>255</v>
      </c>
      <c r="F54" s="153">
        <v>189</v>
      </c>
      <c r="G54" s="153">
        <v>208.95</v>
      </c>
      <c r="H54" s="67">
        <f>F54*Содержание!$D$41</f>
        <v>17822.7</v>
      </c>
      <c r="I54" s="163">
        <f>G54*Содержание!$D$41</f>
        <v>19703.984999999997</v>
      </c>
    </row>
    <row r="55" spans="1:9" ht="104.25" customHeight="1" x14ac:dyDescent="0.15">
      <c r="A55" s="5" t="s">
        <v>73</v>
      </c>
      <c r="B55" s="15"/>
      <c r="C55" s="15" t="s">
        <v>1007</v>
      </c>
      <c r="D55" s="5"/>
      <c r="E55" s="33" t="s">
        <v>301</v>
      </c>
      <c r="F55" s="153">
        <v>189</v>
      </c>
      <c r="G55" s="153">
        <v>208.95</v>
      </c>
      <c r="H55" s="67">
        <f>F55*Содержание!$D$41</f>
        <v>17822.7</v>
      </c>
      <c r="I55" s="163">
        <f>G55*Содержание!$D$41</f>
        <v>19703.984999999997</v>
      </c>
    </row>
    <row r="56" spans="1:9" ht="91.5" customHeight="1" x14ac:dyDescent="0.15">
      <c r="A56" s="5" t="s">
        <v>72</v>
      </c>
      <c r="B56" s="15"/>
      <c r="C56" s="15" t="s">
        <v>1007</v>
      </c>
      <c r="D56" s="5"/>
      <c r="E56" s="33" t="s">
        <v>300</v>
      </c>
      <c r="F56" s="153">
        <v>189</v>
      </c>
      <c r="G56" s="153">
        <v>208.95</v>
      </c>
      <c r="H56" s="67">
        <f>F56*Содержание!$D$41</f>
        <v>17822.7</v>
      </c>
      <c r="I56" s="163">
        <f>G56*Содержание!$D$41</f>
        <v>19703.984999999997</v>
      </c>
    </row>
    <row r="57" spans="1:9" ht="100.5" customHeight="1" x14ac:dyDescent="0.15">
      <c r="A57" s="5" t="s">
        <v>1271</v>
      </c>
      <c r="B57" s="15" t="s">
        <v>1260</v>
      </c>
      <c r="C57" s="15" t="s">
        <v>1007</v>
      </c>
      <c r="D57" s="5"/>
      <c r="E57" s="33" t="s">
        <v>1272</v>
      </c>
      <c r="F57" s="153">
        <v>189</v>
      </c>
      <c r="G57" s="153">
        <v>208.95</v>
      </c>
      <c r="H57" s="67">
        <f>F57*Содержание!$D$41</f>
        <v>17822.7</v>
      </c>
      <c r="I57" s="163">
        <f>G57*Содержание!$D$41</f>
        <v>19703.984999999997</v>
      </c>
    </row>
    <row r="58" spans="1:9" ht="102.75" customHeight="1" x14ac:dyDescent="0.15">
      <c r="A58" s="5" t="s">
        <v>1695</v>
      </c>
      <c r="B58" s="183" t="s">
        <v>1260</v>
      </c>
      <c r="C58" s="15" t="s">
        <v>1007</v>
      </c>
      <c r="D58" s="5"/>
      <c r="E58" s="185" t="s">
        <v>1696</v>
      </c>
      <c r="F58" s="153">
        <v>189</v>
      </c>
      <c r="G58" s="153">
        <v>208.95</v>
      </c>
      <c r="H58" s="67">
        <f>F58*Содержание!$D$41</f>
        <v>17822.7</v>
      </c>
      <c r="I58" s="163">
        <f>G58*Содержание!$D$41</f>
        <v>19703.984999999997</v>
      </c>
    </row>
    <row r="59" spans="1:9" ht="30.75" customHeight="1" x14ac:dyDescent="0.15">
      <c r="A59" s="353" t="s">
        <v>836</v>
      </c>
      <c r="B59" s="353"/>
      <c r="C59" s="353"/>
      <c r="D59" s="353"/>
      <c r="E59" s="353"/>
      <c r="F59" s="353"/>
      <c r="G59" s="353"/>
      <c r="H59" s="353"/>
      <c r="I59" s="354"/>
    </row>
    <row r="60" spans="1:9" ht="91.5" customHeight="1" x14ac:dyDescent="0.15">
      <c r="A60" s="15" t="s">
        <v>943</v>
      </c>
      <c r="B60" s="15"/>
      <c r="C60" s="15" t="s">
        <v>1007</v>
      </c>
      <c r="D60" s="15"/>
      <c r="E60" s="32" t="s">
        <v>595</v>
      </c>
      <c r="F60" s="155">
        <v>16.8</v>
      </c>
      <c r="G60" s="155">
        <v>17.850000000000001</v>
      </c>
      <c r="H60" s="66">
        <f>F60*Содержание!$D$41</f>
        <v>1584.24</v>
      </c>
      <c r="I60" s="162">
        <f>G60*Содержание!$D$41</f>
        <v>1683.2550000000001</v>
      </c>
    </row>
    <row r="61" spans="1:9" ht="100.5" customHeight="1" x14ac:dyDescent="0.15">
      <c r="A61" s="226" t="s">
        <v>404</v>
      </c>
      <c r="B61" s="21"/>
      <c r="C61" s="15" t="s">
        <v>1007</v>
      </c>
      <c r="D61" s="21"/>
      <c r="E61" s="34" t="s">
        <v>751</v>
      </c>
      <c r="F61" s="155">
        <v>141.22999999999999</v>
      </c>
      <c r="G61" s="155">
        <v>155.4</v>
      </c>
      <c r="H61" s="66">
        <f>F61*Содержание!$D$41</f>
        <v>13317.988999999998</v>
      </c>
      <c r="I61" s="162">
        <f>G61*Содержание!$D$41</f>
        <v>14654.22</v>
      </c>
    </row>
    <row r="62" spans="1:9" ht="100.5" customHeight="1" x14ac:dyDescent="0.15">
      <c r="A62" s="192" t="s">
        <v>405</v>
      </c>
      <c r="B62" s="15"/>
      <c r="C62" s="15" t="s">
        <v>1007</v>
      </c>
      <c r="D62" s="15"/>
      <c r="E62" s="31" t="s">
        <v>1473</v>
      </c>
      <c r="F62" s="155">
        <v>141.22999999999999</v>
      </c>
      <c r="G62" s="155">
        <v>155.4</v>
      </c>
      <c r="H62" s="66">
        <f>F62*Содержание!$D$41</f>
        <v>13317.988999999998</v>
      </c>
      <c r="I62" s="162">
        <f>G62*Содержание!$D$41</f>
        <v>14654.22</v>
      </c>
    </row>
    <row r="63" spans="1:9" ht="102.75" customHeight="1" x14ac:dyDescent="0.15">
      <c r="A63" s="192" t="s">
        <v>380</v>
      </c>
      <c r="B63" s="15"/>
      <c r="C63" s="15" t="s">
        <v>1007</v>
      </c>
      <c r="D63" s="15"/>
      <c r="E63" s="31" t="s">
        <v>1474</v>
      </c>
      <c r="F63" s="155">
        <v>133.35</v>
      </c>
      <c r="G63" s="155">
        <v>147</v>
      </c>
      <c r="H63" s="66">
        <f>F63*Содержание!$D$41</f>
        <v>12574.904999999999</v>
      </c>
      <c r="I63" s="162">
        <f>G63*Содержание!$D$41</f>
        <v>13862.1</v>
      </c>
    </row>
    <row r="64" spans="1:9" ht="102.75" customHeight="1" x14ac:dyDescent="0.15">
      <c r="A64" s="22" t="s">
        <v>41</v>
      </c>
      <c r="B64" s="22"/>
      <c r="C64" s="15" t="s">
        <v>1007</v>
      </c>
      <c r="D64" s="22"/>
      <c r="E64" s="36"/>
      <c r="F64" s="155">
        <v>133.35</v>
      </c>
      <c r="G64" s="155">
        <v>147</v>
      </c>
      <c r="H64" s="66">
        <f>F64*Содержание!$D$41</f>
        <v>12574.904999999999</v>
      </c>
      <c r="I64" s="162">
        <f>G64*Содержание!$D$41</f>
        <v>13862.1</v>
      </c>
    </row>
    <row r="65" spans="1:9" ht="27.75" customHeight="1" x14ac:dyDescent="0.15">
      <c r="A65" s="308" t="s">
        <v>384</v>
      </c>
      <c r="B65" s="309"/>
      <c r="C65" s="309"/>
      <c r="D65" s="309"/>
      <c r="E65" s="309"/>
      <c r="F65" s="309"/>
      <c r="G65" s="309"/>
      <c r="H65" s="309"/>
      <c r="I65" s="309"/>
    </row>
    <row r="66" spans="1:9" ht="76.5" customHeight="1" x14ac:dyDescent="0.15">
      <c r="A66" s="6" t="s">
        <v>1992</v>
      </c>
      <c r="B66" s="15"/>
      <c r="C66" s="15" t="s">
        <v>1007</v>
      </c>
      <c r="D66" s="21"/>
      <c r="E66" s="29" t="s">
        <v>131</v>
      </c>
      <c r="F66" s="153">
        <v>61.43</v>
      </c>
      <c r="G66" s="155">
        <v>67.73</v>
      </c>
      <c r="H66" s="66">
        <f>F66*Содержание!$D$41</f>
        <v>5792.8490000000002</v>
      </c>
      <c r="I66" s="162">
        <f>G66*Содержание!$D$41</f>
        <v>6386.9390000000003</v>
      </c>
    </row>
    <row r="67" spans="1:9" ht="76.5" customHeight="1" x14ac:dyDescent="0.15">
      <c r="A67" s="15" t="s">
        <v>1519</v>
      </c>
      <c r="B67" s="15" t="s">
        <v>1004</v>
      </c>
      <c r="C67" s="15" t="s">
        <v>1007</v>
      </c>
      <c r="D67" s="15"/>
      <c r="E67" s="28" t="s">
        <v>1520</v>
      </c>
      <c r="F67" s="153">
        <v>61.43</v>
      </c>
      <c r="G67" s="155">
        <v>67.73</v>
      </c>
      <c r="H67" s="66">
        <f>F67*Содержание!$D$41</f>
        <v>5792.8490000000002</v>
      </c>
      <c r="I67" s="162">
        <f>G67*Содержание!$D$41</f>
        <v>6386.9390000000003</v>
      </c>
    </row>
    <row r="68" spans="1:9" ht="76.5" customHeight="1" x14ac:dyDescent="0.15">
      <c r="A68" s="5" t="s">
        <v>1103</v>
      </c>
      <c r="B68" s="15"/>
      <c r="C68" s="15" t="s">
        <v>1007</v>
      </c>
      <c r="D68" s="15"/>
      <c r="E68" s="33" t="s">
        <v>342</v>
      </c>
      <c r="F68" s="153">
        <v>61.43</v>
      </c>
      <c r="G68" s="155">
        <v>67.73</v>
      </c>
      <c r="H68" s="66">
        <f>F68*Содержание!$D$41</f>
        <v>5792.8490000000002</v>
      </c>
      <c r="I68" s="162">
        <f>G68*Содержание!$D$41</f>
        <v>6386.9390000000003</v>
      </c>
    </row>
    <row r="69" spans="1:9" ht="78" customHeight="1" x14ac:dyDescent="0.15">
      <c r="A69" s="5" t="s">
        <v>1104</v>
      </c>
      <c r="B69" s="15"/>
      <c r="C69" s="15" t="s">
        <v>1007</v>
      </c>
      <c r="D69" s="15"/>
      <c r="E69" s="33" t="s">
        <v>343</v>
      </c>
      <c r="F69" s="153">
        <v>61.43</v>
      </c>
      <c r="G69" s="155">
        <v>67.73</v>
      </c>
      <c r="H69" s="66">
        <f>F69*Содержание!$D$41</f>
        <v>5792.8490000000002</v>
      </c>
      <c r="I69" s="162">
        <f>G69*Содержание!$D$41</f>
        <v>6386.9390000000003</v>
      </c>
    </row>
    <row r="70" spans="1:9" ht="78" customHeight="1" x14ac:dyDescent="0.15">
      <c r="A70" s="5" t="s">
        <v>1274</v>
      </c>
      <c r="B70" s="15" t="s">
        <v>1260</v>
      </c>
      <c r="C70" s="15" t="s">
        <v>1007</v>
      </c>
      <c r="D70" s="15"/>
      <c r="E70" s="33" t="s">
        <v>1273</v>
      </c>
      <c r="F70" s="153">
        <v>61.43</v>
      </c>
      <c r="G70" s="155">
        <v>67.73</v>
      </c>
      <c r="H70" s="66">
        <f>F70*Содержание!$D$41</f>
        <v>5792.8490000000002</v>
      </c>
      <c r="I70" s="162">
        <f>G70*Содержание!$D$41</f>
        <v>6386.9390000000003</v>
      </c>
    </row>
    <row r="71" spans="1:9" ht="76.5" customHeight="1" x14ac:dyDescent="0.15">
      <c r="A71" s="5" t="s">
        <v>1105</v>
      </c>
      <c r="B71" s="15"/>
      <c r="C71" s="15" t="s">
        <v>1007</v>
      </c>
      <c r="D71" s="15"/>
      <c r="E71" s="33" t="s">
        <v>461</v>
      </c>
      <c r="F71" s="151">
        <v>101.64</v>
      </c>
      <c r="G71" s="153">
        <v>111.83</v>
      </c>
      <c r="H71" s="66">
        <f>F71*Содержание!$D$41</f>
        <v>9584.652</v>
      </c>
      <c r="I71" s="162">
        <f>G71*Содержание!$D$41</f>
        <v>10545.569</v>
      </c>
    </row>
    <row r="72" spans="1:9" ht="78" customHeight="1" x14ac:dyDescent="0.15">
      <c r="A72" s="5" t="s">
        <v>1106</v>
      </c>
      <c r="B72" s="15"/>
      <c r="C72" s="15" t="s">
        <v>1007</v>
      </c>
      <c r="D72" s="15"/>
      <c r="E72" s="33" t="s">
        <v>462</v>
      </c>
      <c r="F72" s="151">
        <v>101.64</v>
      </c>
      <c r="G72" s="153">
        <v>111.83</v>
      </c>
      <c r="H72" s="66">
        <f>F72*Содержание!$D$41</f>
        <v>9584.652</v>
      </c>
      <c r="I72" s="162">
        <f>G72*Содержание!$D$41</f>
        <v>10545.569</v>
      </c>
    </row>
    <row r="73" spans="1:9" ht="78" customHeight="1" x14ac:dyDescent="0.15">
      <c r="A73" s="8" t="s">
        <v>1107</v>
      </c>
      <c r="B73" s="15"/>
      <c r="C73" s="15" t="s">
        <v>1007</v>
      </c>
      <c r="D73" s="22"/>
      <c r="E73" s="35" t="s">
        <v>333</v>
      </c>
      <c r="F73" s="151">
        <v>101.64</v>
      </c>
      <c r="G73" s="153">
        <v>111.83</v>
      </c>
      <c r="H73" s="66">
        <f>F73*Содержание!$D$41</f>
        <v>9584.652</v>
      </c>
      <c r="I73" s="162">
        <f>G73*Содержание!$D$41</f>
        <v>10545.569</v>
      </c>
    </row>
    <row r="74" spans="1:9" ht="78" customHeight="1" x14ac:dyDescent="0.15">
      <c r="A74" s="192" t="s">
        <v>2063</v>
      </c>
      <c r="B74" s="242" t="s">
        <v>1260</v>
      </c>
      <c r="C74" s="246"/>
      <c r="D74" s="246"/>
      <c r="E74" s="157" t="s">
        <v>1981</v>
      </c>
      <c r="F74" s="151">
        <v>101.64</v>
      </c>
      <c r="G74" s="153">
        <v>111.83</v>
      </c>
      <c r="H74" s="159">
        <f>F74*Содержание!$D$41</f>
        <v>9584.652</v>
      </c>
      <c r="I74" s="247">
        <f>G74*Содержание!$D$41</f>
        <v>10545.569</v>
      </c>
    </row>
    <row r="75" spans="1:9" ht="78" customHeight="1" x14ac:dyDescent="0.15">
      <c r="A75" s="133" t="s">
        <v>1108</v>
      </c>
      <c r="B75" s="22"/>
      <c r="C75" s="22" t="s">
        <v>1007</v>
      </c>
      <c r="D75" s="22"/>
      <c r="E75" s="35" t="s">
        <v>334</v>
      </c>
      <c r="F75" s="151">
        <v>101.64</v>
      </c>
      <c r="G75" s="153">
        <v>111.83</v>
      </c>
      <c r="H75" s="69">
        <f>F75*Содержание!$D$41</f>
        <v>9584.652</v>
      </c>
      <c r="I75" s="164">
        <f>G75*Содержание!$D$41</f>
        <v>10545.569</v>
      </c>
    </row>
    <row r="76" spans="1:9" ht="78" customHeight="1" x14ac:dyDescent="0.15">
      <c r="A76" s="133" t="s">
        <v>2062</v>
      </c>
      <c r="B76" s="15" t="s">
        <v>1260</v>
      </c>
      <c r="C76" s="22" t="s">
        <v>1007</v>
      </c>
      <c r="D76" s="15"/>
      <c r="E76" s="28" t="s">
        <v>1275</v>
      </c>
      <c r="F76" s="151">
        <v>155.4</v>
      </c>
      <c r="G76" s="153">
        <v>171.15</v>
      </c>
      <c r="H76" s="69">
        <f>F76*Содержание!$D$41</f>
        <v>14654.22</v>
      </c>
      <c r="I76" s="164">
        <f>G76*Содержание!$D$41</f>
        <v>16139.445</v>
      </c>
    </row>
    <row r="77" spans="1:9" ht="78" customHeight="1" x14ac:dyDescent="0.15">
      <c r="A77" s="133" t="s">
        <v>2061</v>
      </c>
      <c r="B77" s="15" t="s">
        <v>1260</v>
      </c>
      <c r="C77" s="22" t="s">
        <v>1007</v>
      </c>
      <c r="D77" s="15"/>
      <c r="E77" s="28" t="s">
        <v>1276</v>
      </c>
      <c r="F77" s="151">
        <v>155.4</v>
      </c>
      <c r="G77" s="153">
        <v>171.15</v>
      </c>
      <c r="H77" s="69">
        <f>F77*Содержание!$D$41</f>
        <v>14654.22</v>
      </c>
      <c r="I77" s="164">
        <f>G77*Содержание!$D$41</f>
        <v>16139.445</v>
      </c>
    </row>
    <row r="78" spans="1:9" ht="24.2" customHeight="1" x14ac:dyDescent="0.15">
      <c r="A78" s="344" t="s">
        <v>460</v>
      </c>
      <c r="B78" s="344"/>
      <c r="C78" s="344"/>
      <c r="D78" s="344"/>
      <c r="E78" s="344"/>
      <c r="F78" s="344"/>
      <c r="G78" s="344"/>
      <c r="H78" s="344"/>
      <c r="I78" s="308"/>
    </row>
    <row r="79" spans="1:9" ht="77.099999999999994" customHeight="1" x14ac:dyDescent="0.15">
      <c r="A79" s="6" t="s">
        <v>1109</v>
      </c>
      <c r="B79" s="15"/>
      <c r="C79" s="15" t="s">
        <v>1007</v>
      </c>
      <c r="D79" s="6"/>
      <c r="E79" s="54" t="s">
        <v>335</v>
      </c>
      <c r="F79" s="153">
        <v>42.6</v>
      </c>
      <c r="G79" s="153">
        <v>47</v>
      </c>
      <c r="H79" s="67">
        <f>F79*Содержание!$D$41</f>
        <v>4017.18</v>
      </c>
      <c r="I79" s="163">
        <f>G79*Содержание!$D$41</f>
        <v>4432.0999999999995</v>
      </c>
    </row>
    <row r="80" spans="1:9" ht="77.099999999999994" customHeight="1" x14ac:dyDescent="0.15">
      <c r="A80" s="5" t="s">
        <v>1110</v>
      </c>
      <c r="B80" s="15"/>
      <c r="C80" s="15" t="s">
        <v>1007</v>
      </c>
      <c r="D80" s="5"/>
      <c r="E80" s="37" t="s">
        <v>564</v>
      </c>
      <c r="F80" s="153">
        <v>44.73</v>
      </c>
      <c r="G80" s="153">
        <v>49.35</v>
      </c>
      <c r="H80" s="67">
        <f>F80*Содержание!$D$41</f>
        <v>4218.0389999999998</v>
      </c>
      <c r="I80" s="163">
        <f>G80*Содержание!$D$41</f>
        <v>4653.7049999999999</v>
      </c>
    </row>
    <row r="81" spans="1:9" ht="77.099999999999994" customHeight="1" x14ac:dyDescent="0.15">
      <c r="A81" s="5" t="s">
        <v>1111</v>
      </c>
      <c r="B81" s="15"/>
      <c r="C81" s="15" t="s">
        <v>1007</v>
      </c>
      <c r="D81" s="5"/>
      <c r="E81" s="37" t="s">
        <v>740</v>
      </c>
      <c r="F81" s="153">
        <v>44.73</v>
      </c>
      <c r="G81" s="153">
        <v>49.35</v>
      </c>
      <c r="H81" s="67">
        <f>F81*Содержание!$D$41</f>
        <v>4218.0389999999998</v>
      </c>
      <c r="I81" s="163">
        <f>G81*Содержание!$D$41</f>
        <v>4653.7049999999999</v>
      </c>
    </row>
    <row r="82" spans="1:9" ht="77.099999999999994" customHeight="1" x14ac:dyDescent="0.15">
      <c r="A82" s="5" t="s">
        <v>1112</v>
      </c>
      <c r="B82" s="15"/>
      <c r="C82" s="15" t="s">
        <v>1007</v>
      </c>
      <c r="D82" s="5"/>
      <c r="E82" s="37" t="s">
        <v>741</v>
      </c>
      <c r="F82" s="153">
        <v>42.6</v>
      </c>
      <c r="G82" s="153">
        <v>47</v>
      </c>
      <c r="H82" s="67">
        <f>F82*Содержание!$D$41</f>
        <v>4017.18</v>
      </c>
      <c r="I82" s="163">
        <f>G82*Содержание!$D$41</f>
        <v>4432.0999999999995</v>
      </c>
    </row>
    <row r="83" spans="1:9" ht="77.099999999999994" customHeight="1" x14ac:dyDescent="0.15">
      <c r="A83" s="5" t="s">
        <v>1113</v>
      </c>
      <c r="B83" s="15"/>
      <c r="C83" s="15" t="s">
        <v>1007</v>
      </c>
      <c r="D83" s="5"/>
      <c r="E83" s="37" t="s">
        <v>705</v>
      </c>
      <c r="F83" s="153">
        <v>44.73</v>
      </c>
      <c r="G83" s="153">
        <v>49.35</v>
      </c>
      <c r="H83" s="67">
        <f>F83*Содержание!$D$41</f>
        <v>4218.0389999999998</v>
      </c>
      <c r="I83" s="163">
        <f>G83*Содержание!$D$41</f>
        <v>4653.7049999999999</v>
      </c>
    </row>
    <row r="84" spans="1:9" ht="77.099999999999994" customHeight="1" x14ac:dyDescent="0.15">
      <c r="A84" s="5" t="s">
        <v>1114</v>
      </c>
      <c r="B84" s="15"/>
      <c r="C84" s="15" t="s">
        <v>1007</v>
      </c>
      <c r="D84" s="5"/>
      <c r="E84" s="37" t="s">
        <v>808</v>
      </c>
      <c r="F84" s="153">
        <v>63.6</v>
      </c>
      <c r="G84" s="153">
        <v>69.599999999999994</v>
      </c>
      <c r="H84" s="67">
        <f>F84*Содержание!$D$41</f>
        <v>5997.48</v>
      </c>
      <c r="I84" s="163">
        <f>G84*Содержание!$D$41</f>
        <v>6563.2799999999988</v>
      </c>
    </row>
    <row r="85" spans="1:9" ht="77.099999999999994" customHeight="1" x14ac:dyDescent="0.15">
      <c r="A85" s="5" t="s">
        <v>1115</v>
      </c>
      <c r="B85" s="15"/>
      <c r="C85" s="15" t="s">
        <v>1007</v>
      </c>
      <c r="D85" s="5"/>
      <c r="E85" s="37" t="s">
        <v>809</v>
      </c>
      <c r="F85" s="153">
        <v>63.6</v>
      </c>
      <c r="G85" s="153">
        <v>69.599999999999994</v>
      </c>
      <c r="H85" s="67">
        <f>F85*Содержание!$D$41</f>
        <v>5997.48</v>
      </c>
      <c r="I85" s="163">
        <f>G85*Содержание!$D$41</f>
        <v>6563.2799999999988</v>
      </c>
    </row>
    <row r="86" spans="1:9" ht="77.099999999999994" customHeight="1" x14ac:dyDescent="0.15">
      <c r="A86" s="5" t="s">
        <v>1116</v>
      </c>
      <c r="B86" s="15"/>
      <c r="C86" s="15" t="s">
        <v>1007</v>
      </c>
      <c r="D86" s="5"/>
      <c r="E86" s="37" t="s">
        <v>706</v>
      </c>
      <c r="F86" s="153">
        <v>66.78</v>
      </c>
      <c r="G86" s="153">
        <v>73.08</v>
      </c>
      <c r="H86" s="67">
        <f>F86*Содержание!$D$41</f>
        <v>6297.3540000000003</v>
      </c>
      <c r="I86" s="163">
        <f>G86*Содержание!$D$41</f>
        <v>6891.4439999999995</v>
      </c>
    </row>
    <row r="87" spans="1:9" ht="77.099999999999994" customHeight="1" x14ac:dyDescent="0.15">
      <c r="A87" s="5" t="s">
        <v>1117</v>
      </c>
      <c r="B87" s="15"/>
      <c r="C87" s="15" t="s">
        <v>1007</v>
      </c>
      <c r="D87" s="5"/>
      <c r="E87" s="37" t="s">
        <v>707</v>
      </c>
      <c r="F87" s="153">
        <v>63.6</v>
      </c>
      <c r="G87" s="153">
        <v>69.599999999999994</v>
      </c>
      <c r="H87" s="67">
        <f>F87*Содержание!$D$41</f>
        <v>5997.48</v>
      </c>
      <c r="I87" s="163">
        <f>G87*Содержание!$D$41</f>
        <v>6563.2799999999988</v>
      </c>
    </row>
    <row r="88" spans="1:9" ht="77.099999999999994" customHeight="1" x14ac:dyDescent="0.15">
      <c r="A88" s="8" t="s">
        <v>1118</v>
      </c>
      <c r="B88" s="15"/>
      <c r="C88" s="15" t="s">
        <v>1007</v>
      </c>
      <c r="D88" s="8"/>
      <c r="E88" s="38" t="s">
        <v>708</v>
      </c>
      <c r="F88" s="153">
        <v>66.78</v>
      </c>
      <c r="G88" s="153">
        <v>73.08</v>
      </c>
      <c r="H88" s="67">
        <f>F88*Содержание!$D$41</f>
        <v>6297.3540000000003</v>
      </c>
      <c r="I88" s="163">
        <f>G88*Содержание!$D$41</f>
        <v>6891.4439999999995</v>
      </c>
    </row>
    <row r="89" spans="1:9" ht="28.5" customHeight="1" x14ac:dyDescent="0.15">
      <c r="A89" s="353" t="s">
        <v>2005</v>
      </c>
      <c r="B89" s="353"/>
      <c r="C89" s="353"/>
      <c r="D89" s="353"/>
      <c r="E89" s="353"/>
      <c r="F89" s="353"/>
      <c r="G89" s="353"/>
      <c r="H89" s="353"/>
      <c r="I89" s="354"/>
    </row>
    <row r="90" spans="1:9" ht="96" customHeight="1" x14ac:dyDescent="0.15">
      <c r="A90" s="15" t="s">
        <v>1119</v>
      </c>
      <c r="B90" s="15"/>
      <c r="C90" s="15" t="s">
        <v>1007</v>
      </c>
      <c r="D90" s="15"/>
      <c r="E90" s="41" t="s">
        <v>1628</v>
      </c>
      <c r="F90" s="153">
        <v>30.98</v>
      </c>
      <c r="G90" s="153">
        <v>33.92</v>
      </c>
      <c r="H90" s="66">
        <f>F90*Содержание!$D$41</f>
        <v>2921.4139999999998</v>
      </c>
      <c r="I90" s="162">
        <f>G90*Содержание!$D$41</f>
        <v>3198.6559999999999</v>
      </c>
    </row>
    <row r="91" spans="1:9" ht="96" customHeight="1" x14ac:dyDescent="0.15">
      <c r="A91" s="15" t="s">
        <v>1120</v>
      </c>
      <c r="B91" s="15"/>
      <c r="C91" s="15" t="s">
        <v>1007</v>
      </c>
      <c r="D91" s="15"/>
      <c r="E91" s="41" t="s">
        <v>1629</v>
      </c>
      <c r="F91" s="153">
        <v>30.98</v>
      </c>
      <c r="G91" s="153">
        <v>33.92</v>
      </c>
      <c r="H91" s="66">
        <f>F91*Содержание!$D$41</f>
        <v>2921.4139999999998</v>
      </c>
      <c r="I91" s="162">
        <f>G91*Содержание!$D$41</f>
        <v>3198.6559999999999</v>
      </c>
    </row>
    <row r="92" spans="1:9" ht="31.5" customHeight="1" x14ac:dyDescent="0.15">
      <c r="A92" s="347" t="s">
        <v>2006</v>
      </c>
      <c r="B92" s="348"/>
      <c r="C92" s="348"/>
      <c r="D92" s="348"/>
      <c r="E92" s="348"/>
      <c r="F92" s="348"/>
      <c r="G92" s="348"/>
      <c r="H92" s="348"/>
      <c r="I92" s="349"/>
    </row>
    <row r="93" spans="1:9" ht="96" customHeight="1" x14ac:dyDescent="0.15">
      <c r="A93" s="240" t="s">
        <v>2008</v>
      </c>
      <c r="B93" s="242" t="s">
        <v>1260</v>
      </c>
      <c r="C93" s="242" t="s">
        <v>1007</v>
      </c>
      <c r="D93" s="242"/>
      <c r="E93" s="41" t="s">
        <v>2046</v>
      </c>
      <c r="F93" s="153">
        <v>43.05</v>
      </c>
      <c r="G93" s="153">
        <v>47.25</v>
      </c>
      <c r="H93" s="66">
        <f>F93*Содержание!$D$41</f>
        <v>4059.6149999999998</v>
      </c>
      <c r="I93" s="162">
        <f>G93*Содержание!$D$41</f>
        <v>4455.6750000000002</v>
      </c>
    </row>
    <row r="94" spans="1:9" ht="96" customHeight="1" x14ac:dyDescent="0.15">
      <c r="A94" s="240" t="s">
        <v>2007</v>
      </c>
      <c r="B94" s="242" t="s">
        <v>1260</v>
      </c>
      <c r="C94" s="242" t="s">
        <v>1007</v>
      </c>
      <c r="D94" s="242"/>
      <c r="E94" s="41" t="s">
        <v>2009</v>
      </c>
      <c r="F94" s="153">
        <v>47.25</v>
      </c>
      <c r="G94" s="153">
        <v>52.5</v>
      </c>
      <c r="H94" s="66">
        <f>F94*Содержание!$D$41</f>
        <v>4455.6750000000002</v>
      </c>
      <c r="I94" s="162">
        <f>G94*Содержание!$D$41</f>
        <v>4950.75</v>
      </c>
    </row>
    <row r="95" spans="1:9" ht="96" customHeight="1" x14ac:dyDescent="0.15">
      <c r="A95" s="240" t="s">
        <v>2044</v>
      </c>
      <c r="B95" s="253" t="s">
        <v>1260</v>
      </c>
      <c r="C95" s="192" t="s">
        <v>1007</v>
      </c>
      <c r="D95" s="192"/>
      <c r="E95" s="187" t="s">
        <v>2045</v>
      </c>
      <c r="F95" s="153">
        <v>43.05</v>
      </c>
      <c r="G95" s="153">
        <v>47.25</v>
      </c>
      <c r="H95" s="66">
        <f>F95*Содержание!$D$41</f>
        <v>4059.6149999999998</v>
      </c>
      <c r="I95" s="162">
        <f>G95*Содержание!$D$41</f>
        <v>4455.6750000000002</v>
      </c>
    </row>
    <row r="96" spans="1:9" ht="96" customHeight="1" x14ac:dyDescent="0.15">
      <c r="A96" s="240" t="s">
        <v>2047</v>
      </c>
      <c r="B96" s="253" t="s">
        <v>1260</v>
      </c>
      <c r="C96" s="192" t="s">
        <v>1007</v>
      </c>
      <c r="D96" s="192"/>
      <c r="E96" s="187" t="s">
        <v>2048</v>
      </c>
      <c r="F96" s="153">
        <v>47.25</v>
      </c>
      <c r="G96" s="153">
        <v>52.5</v>
      </c>
      <c r="H96" s="66">
        <f>F96*Содержание!$D$41</f>
        <v>4455.6750000000002</v>
      </c>
      <c r="I96" s="162">
        <f>G96*Содержание!$D$41</f>
        <v>4950.75</v>
      </c>
    </row>
    <row r="97" spans="1:10" ht="96" customHeight="1" x14ac:dyDescent="0.15">
      <c r="A97" s="240" t="s">
        <v>2049</v>
      </c>
      <c r="B97" s="253" t="s">
        <v>1260</v>
      </c>
      <c r="C97" s="192" t="s">
        <v>1007</v>
      </c>
      <c r="D97" s="192"/>
      <c r="E97" s="187" t="s">
        <v>2050</v>
      </c>
      <c r="F97" s="153">
        <v>47.25</v>
      </c>
      <c r="G97" s="153">
        <v>52.5</v>
      </c>
      <c r="H97" s="66">
        <f>F97*Содержание!$D$41</f>
        <v>4455.6750000000002</v>
      </c>
      <c r="I97" s="162">
        <f>G97*Содержание!$D$41</f>
        <v>4950.75</v>
      </c>
    </row>
    <row r="98" spans="1:10" ht="34.5" customHeight="1" x14ac:dyDescent="0.15">
      <c r="A98" s="354" t="s">
        <v>2003</v>
      </c>
      <c r="B98" s="355"/>
      <c r="C98" s="355"/>
      <c r="D98" s="355"/>
      <c r="E98" s="355"/>
      <c r="F98" s="355"/>
      <c r="G98" s="355"/>
      <c r="H98" s="355"/>
      <c r="I98" s="355"/>
    </row>
    <row r="99" spans="1:10" ht="111" customHeight="1" x14ac:dyDescent="0.15">
      <c r="A99" s="15" t="s">
        <v>1806</v>
      </c>
      <c r="B99" s="15" t="s">
        <v>1260</v>
      </c>
      <c r="C99" s="15" t="s">
        <v>1007</v>
      </c>
      <c r="D99" s="15"/>
      <c r="E99" s="28" t="s">
        <v>1814</v>
      </c>
      <c r="F99" s="153">
        <v>39.17</v>
      </c>
      <c r="G99" s="153">
        <v>43.05</v>
      </c>
      <c r="H99" s="69">
        <f>F99*Содержание!$D$41</f>
        <v>3693.7310000000002</v>
      </c>
      <c r="I99" s="164">
        <f>G99*Содержание!$D$41</f>
        <v>4059.6149999999998</v>
      </c>
    </row>
    <row r="100" spans="1:10" ht="115.5" customHeight="1" x14ac:dyDescent="0.15">
      <c r="A100" s="51" t="s">
        <v>1808</v>
      </c>
      <c r="B100" s="15" t="s">
        <v>1260</v>
      </c>
      <c r="C100" s="15" t="s">
        <v>1007</v>
      </c>
      <c r="D100" s="15"/>
      <c r="E100" s="28" t="s">
        <v>1815</v>
      </c>
      <c r="F100" s="153">
        <v>39.17</v>
      </c>
      <c r="G100" s="153">
        <v>43.05</v>
      </c>
      <c r="H100" s="69">
        <f>F100*Содержание!$D$41</f>
        <v>3693.7310000000002</v>
      </c>
      <c r="I100" s="164">
        <f>G100*Содержание!$D$41</f>
        <v>4059.6149999999998</v>
      </c>
    </row>
    <row r="101" spans="1:10" ht="108" customHeight="1" x14ac:dyDescent="0.15">
      <c r="A101" s="51" t="s">
        <v>1809</v>
      </c>
      <c r="B101" s="15" t="s">
        <v>1260</v>
      </c>
      <c r="C101" s="15" t="s">
        <v>1007</v>
      </c>
      <c r="D101" s="15"/>
      <c r="E101" s="28" t="s">
        <v>1816</v>
      </c>
      <c r="F101" s="153">
        <v>39.17</v>
      </c>
      <c r="G101" s="153">
        <v>43.05</v>
      </c>
      <c r="H101" s="69">
        <f>F101*Содержание!$D$41</f>
        <v>3693.7310000000002</v>
      </c>
      <c r="I101" s="164">
        <f>G101*Содержание!$D$41</f>
        <v>4059.6149999999998</v>
      </c>
    </row>
    <row r="102" spans="1:10" ht="105" customHeight="1" x14ac:dyDescent="0.15">
      <c r="A102" s="133" t="s">
        <v>1807</v>
      </c>
      <c r="B102" s="213" t="s">
        <v>1260</v>
      </c>
      <c r="C102" s="213" t="s">
        <v>1007</v>
      </c>
      <c r="D102" s="213"/>
      <c r="E102" s="128" t="s">
        <v>1817</v>
      </c>
      <c r="F102" s="153">
        <v>39.17</v>
      </c>
      <c r="G102" s="153">
        <v>43.05</v>
      </c>
      <c r="H102" s="69">
        <f>F102*Содержание!$D$41</f>
        <v>3693.7310000000002</v>
      </c>
      <c r="I102" s="164">
        <f>G102*Содержание!$D$41</f>
        <v>4059.6149999999998</v>
      </c>
    </row>
    <row r="103" spans="1:10" ht="105" customHeight="1" x14ac:dyDescent="0.15">
      <c r="A103" s="192" t="s">
        <v>1810</v>
      </c>
      <c r="B103" s="213" t="s">
        <v>1260</v>
      </c>
      <c r="C103" s="213" t="s">
        <v>1007</v>
      </c>
      <c r="D103" s="212"/>
      <c r="E103" s="28" t="s">
        <v>1812</v>
      </c>
      <c r="F103" s="153">
        <v>39.17</v>
      </c>
      <c r="G103" s="153">
        <v>43.05</v>
      </c>
      <c r="H103" s="69">
        <f>F103*Содержание!$D$41</f>
        <v>3693.7310000000002</v>
      </c>
      <c r="I103" s="164">
        <f>G103*Содержание!$D$41</f>
        <v>4059.6149999999998</v>
      </c>
    </row>
    <row r="104" spans="1:10" ht="105" customHeight="1" x14ac:dyDescent="0.15">
      <c r="A104" s="192" t="s">
        <v>1811</v>
      </c>
      <c r="B104" s="213" t="s">
        <v>1260</v>
      </c>
      <c r="C104" s="213" t="s">
        <v>1007</v>
      </c>
      <c r="D104" s="212"/>
      <c r="E104" s="28" t="s">
        <v>1813</v>
      </c>
      <c r="F104" s="153">
        <v>39.17</v>
      </c>
      <c r="G104" s="153">
        <v>43.05</v>
      </c>
      <c r="H104" s="69">
        <f>F104*Содержание!$D$41</f>
        <v>3693.7310000000002</v>
      </c>
      <c r="I104" s="164">
        <f>G104*Содержание!$D$41</f>
        <v>4059.6149999999998</v>
      </c>
    </row>
    <row r="105" spans="1:10" ht="24.2" customHeight="1" x14ac:dyDescent="0.15">
      <c r="A105" s="308" t="s">
        <v>2004</v>
      </c>
      <c r="B105" s="309"/>
      <c r="C105" s="309"/>
      <c r="D105" s="309"/>
      <c r="E105" s="309"/>
      <c r="F105" s="309"/>
      <c r="G105" s="309"/>
      <c r="H105" s="309"/>
      <c r="I105" s="309"/>
      <c r="J105" s="234" t="s">
        <v>1848</v>
      </c>
    </row>
    <row r="106" spans="1:10" ht="99.95" customHeight="1" x14ac:dyDescent="0.15">
      <c r="A106" s="6" t="s">
        <v>926</v>
      </c>
      <c r="B106" s="15"/>
      <c r="C106" s="15" t="s">
        <v>1007</v>
      </c>
      <c r="D106" s="6"/>
      <c r="E106" s="29" t="s">
        <v>621</v>
      </c>
      <c r="F106" s="153">
        <v>35.49</v>
      </c>
      <c r="G106" s="153">
        <v>38.85</v>
      </c>
      <c r="H106" s="66">
        <f>F106*Содержание!$D$41</f>
        <v>3346.7069999999999</v>
      </c>
      <c r="I106" s="162">
        <f>G106*Содержание!$D$41</f>
        <v>3663.5549999999998</v>
      </c>
      <c r="J106" s="13"/>
    </row>
    <row r="107" spans="1:10" ht="99.75" customHeight="1" x14ac:dyDescent="0.15">
      <c r="A107" s="5" t="s">
        <v>927</v>
      </c>
      <c r="B107" s="15"/>
      <c r="C107" s="15" t="s">
        <v>1007</v>
      </c>
      <c r="D107" s="5"/>
      <c r="E107" s="33" t="s">
        <v>622</v>
      </c>
      <c r="F107" s="153">
        <v>35.49</v>
      </c>
      <c r="G107" s="153">
        <v>38.85</v>
      </c>
      <c r="H107" s="66">
        <f>F107*Содержание!$D$41</f>
        <v>3346.7069999999999</v>
      </c>
      <c r="I107" s="162">
        <f>G107*Содержание!$D$41</f>
        <v>3663.5549999999998</v>
      </c>
      <c r="J107" s="13"/>
    </row>
    <row r="108" spans="1:10" ht="99.95" customHeight="1" x14ac:dyDescent="0.15">
      <c r="A108" s="5" t="s">
        <v>928</v>
      </c>
      <c r="B108" s="15"/>
      <c r="C108" s="15" t="s">
        <v>1007</v>
      </c>
      <c r="D108" s="5"/>
      <c r="E108" s="33" t="s">
        <v>623</v>
      </c>
      <c r="F108" s="153">
        <v>35.49</v>
      </c>
      <c r="G108" s="153">
        <v>38.85</v>
      </c>
      <c r="H108" s="66">
        <f>F108*Содержание!$D$41</f>
        <v>3346.7069999999999</v>
      </c>
      <c r="I108" s="162">
        <f>G108*Содержание!$D$41</f>
        <v>3663.5549999999998</v>
      </c>
      <c r="J108" s="13"/>
    </row>
    <row r="109" spans="1:10" ht="99.95" customHeight="1" x14ac:dyDescent="0.15">
      <c r="A109" s="5" t="s">
        <v>929</v>
      </c>
      <c r="B109" s="15"/>
      <c r="C109" s="15" t="s">
        <v>1007</v>
      </c>
      <c r="D109" s="5"/>
      <c r="E109" s="33" t="s">
        <v>624</v>
      </c>
      <c r="F109" s="153">
        <v>35.49</v>
      </c>
      <c r="G109" s="153">
        <v>38.85</v>
      </c>
      <c r="H109" s="66">
        <f>F109*Содержание!$D$41</f>
        <v>3346.7069999999999</v>
      </c>
      <c r="I109" s="162">
        <f>G109*Содержание!$D$41</f>
        <v>3663.5549999999998</v>
      </c>
      <c r="J109" s="13"/>
    </row>
    <row r="110" spans="1:10" ht="99.75" customHeight="1" x14ac:dyDescent="0.15">
      <c r="A110" s="5" t="s">
        <v>930</v>
      </c>
      <c r="B110" s="15"/>
      <c r="C110" s="15" t="s">
        <v>1007</v>
      </c>
      <c r="D110" s="5"/>
      <c r="E110" s="33" t="s">
        <v>445</v>
      </c>
      <c r="F110" s="153">
        <v>35.49</v>
      </c>
      <c r="G110" s="153">
        <v>38.85</v>
      </c>
      <c r="H110" s="66">
        <f>F110*Содержание!$D$41</f>
        <v>3346.7069999999999</v>
      </c>
      <c r="I110" s="162">
        <f>G110*Содержание!$D$41</f>
        <v>3663.5549999999998</v>
      </c>
      <c r="J110" s="13"/>
    </row>
    <row r="111" spans="1:10" ht="99.95" customHeight="1" x14ac:dyDescent="0.15">
      <c r="A111" s="5" t="s">
        <v>931</v>
      </c>
      <c r="B111" s="15"/>
      <c r="C111" s="15" t="s">
        <v>1007</v>
      </c>
      <c r="D111" s="5"/>
      <c r="E111" s="33" t="s">
        <v>646</v>
      </c>
      <c r="F111" s="153">
        <v>35.49</v>
      </c>
      <c r="G111" s="153">
        <v>38.85</v>
      </c>
      <c r="H111" s="66">
        <f>F111*Содержание!$D$41</f>
        <v>3346.7069999999999</v>
      </c>
      <c r="I111" s="162">
        <f>G111*Содержание!$D$41</f>
        <v>3663.5549999999998</v>
      </c>
      <c r="J111" s="13"/>
    </row>
    <row r="112" spans="1:10" ht="99.95" customHeight="1" x14ac:dyDescent="0.15">
      <c r="A112" s="5" t="s">
        <v>932</v>
      </c>
      <c r="B112" s="15"/>
      <c r="C112" s="15" t="s">
        <v>1007</v>
      </c>
      <c r="D112" s="5"/>
      <c r="E112" s="33" t="s">
        <v>647</v>
      </c>
      <c r="F112" s="153">
        <v>35.49</v>
      </c>
      <c r="G112" s="153">
        <v>38.85</v>
      </c>
      <c r="H112" s="66">
        <f>F112*Содержание!$D$41</f>
        <v>3346.7069999999999</v>
      </c>
      <c r="I112" s="162">
        <f>G112*Содержание!$D$41</f>
        <v>3663.5549999999998</v>
      </c>
      <c r="J112" s="13"/>
    </row>
    <row r="113" spans="1:10" ht="99.75" customHeight="1" x14ac:dyDescent="0.15">
      <c r="A113" s="5" t="s">
        <v>933</v>
      </c>
      <c r="B113" s="15"/>
      <c r="C113" s="15" t="s">
        <v>1007</v>
      </c>
      <c r="D113" s="5"/>
      <c r="E113" s="33" t="s">
        <v>648</v>
      </c>
      <c r="F113" s="153">
        <v>35.49</v>
      </c>
      <c r="G113" s="153">
        <v>38.85</v>
      </c>
      <c r="H113" s="66">
        <f>F113*Содержание!$D$41</f>
        <v>3346.7069999999999</v>
      </c>
      <c r="I113" s="162">
        <f>G113*Содержание!$D$41</f>
        <v>3663.5549999999998</v>
      </c>
      <c r="J113" s="13"/>
    </row>
    <row r="114" spans="1:10" ht="99.95" customHeight="1" x14ac:dyDescent="0.15">
      <c r="A114" s="5" t="s">
        <v>934</v>
      </c>
      <c r="B114" s="15"/>
      <c r="C114" s="15" t="s">
        <v>1007</v>
      </c>
      <c r="D114" s="5"/>
      <c r="E114" s="33" t="s">
        <v>167</v>
      </c>
      <c r="F114" s="153">
        <v>35.49</v>
      </c>
      <c r="G114" s="153">
        <v>38.85</v>
      </c>
      <c r="H114" s="66">
        <f>F114*Содержание!$D$41</f>
        <v>3346.7069999999999</v>
      </c>
      <c r="I114" s="162">
        <f>G114*Содержание!$D$41</f>
        <v>3663.5549999999998</v>
      </c>
      <c r="J114" s="13"/>
    </row>
    <row r="115" spans="1:10" ht="99.95" customHeight="1" x14ac:dyDescent="0.15">
      <c r="A115" s="5" t="s">
        <v>935</v>
      </c>
      <c r="B115" s="15"/>
      <c r="C115" s="15" t="s">
        <v>1007</v>
      </c>
      <c r="D115" s="5"/>
      <c r="E115" s="33" t="s">
        <v>168</v>
      </c>
      <c r="F115" s="153">
        <v>35.49</v>
      </c>
      <c r="G115" s="153">
        <v>38.85</v>
      </c>
      <c r="H115" s="66">
        <f>F115*Содержание!$D$41</f>
        <v>3346.7069999999999</v>
      </c>
      <c r="I115" s="162">
        <f>G115*Содержание!$D$41</f>
        <v>3663.5549999999998</v>
      </c>
      <c r="J115" s="13"/>
    </row>
    <row r="116" spans="1:10" ht="99.75" customHeight="1" x14ac:dyDescent="0.15">
      <c r="A116" s="5" t="s">
        <v>936</v>
      </c>
      <c r="B116" s="15"/>
      <c r="C116" s="15" t="s">
        <v>1007</v>
      </c>
      <c r="D116" s="5"/>
      <c r="E116" s="33" t="s">
        <v>215</v>
      </c>
      <c r="F116" s="153">
        <v>35.49</v>
      </c>
      <c r="G116" s="153">
        <v>38.85</v>
      </c>
      <c r="H116" s="66">
        <f>F116*Содержание!$D$41</f>
        <v>3346.7069999999999</v>
      </c>
      <c r="I116" s="162">
        <f>G116*Содержание!$D$41</f>
        <v>3663.5549999999998</v>
      </c>
      <c r="J116" s="13"/>
    </row>
    <row r="117" spans="1:10" ht="99.95" customHeight="1" x14ac:dyDescent="0.15">
      <c r="A117" s="5" t="s">
        <v>937</v>
      </c>
      <c r="B117" s="15"/>
      <c r="C117" s="15" t="s">
        <v>1007</v>
      </c>
      <c r="D117" s="5"/>
      <c r="E117" s="33" t="s">
        <v>321</v>
      </c>
      <c r="F117" s="153">
        <v>35.49</v>
      </c>
      <c r="G117" s="153">
        <v>38.85</v>
      </c>
      <c r="H117" s="66">
        <f>F117*Содержание!$D$41</f>
        <v>3346.7069999999999</v>
      </c>
      <c r="I117" s="162">
        <f>G117*Содержание!$D$41</f>
        <v>3663.5549999999998</v>
      </c>
      <c r="J117" s="13"/>
    </row>
    <row r="118" spans="1:10" ht="99.95" customHeight="1" x14ac:dyDescent="0.15">
      <c r="A118" s="5" t="s">
        <v>938</v>
      </c>
      <c r="B118" s="15"/>
      <c r="C118" s="15" t="s">
        <v>1007</v>
      </c>
      <c r="D118" s="5"/>
      <c r="E118" s="33" t="s">
        <v>446</v>
      </c>
      <c r="F118" s="153">
        <v>35.49</v>
      </c>
      <c r="G118" s="153">
        <v>38.85</v>
      </c>
      <c r="H118" s="66">
        <f>F118*Содержание!$D$41</f>
        <v>3346.7069999999999</v>
      </c>
      <c r="I118" s="162">
        <f>G118*Содержание!$D$41</f>
        <v>3663.5549999999998</v>
      </c>
      <c r="J118" s="13"/>
    </row>
    <row r="119" spans="1:10" ht="108" customHeight="1" x14ac:dyDescent="0.15">
      <c r="A119" s="5" t="s">
        <v>939</v>
      </c>
      <c r="B119" s="15"/>
      <c r="C119" s="15" t="s">
        <v>1007</v>
      </c>
      <c r="D119" s="5"/>
      <c r="E119" s="33" t="s">
        <v>536</v>
      </c>
      <c r="F119" s="153">
        <v>35.49</v>
      </c>
      <c r="G119" s="153">
        <v>38.85</v>
      </c>
      <c r="H119" s="66">
        <f>F119*Содержание!$D$41</f>
        <v>3346.7069999999999</v>
      </c>
      <c r="I119" s="162">
        <f>G119*Содержание!$D$41</f>
        <v>3663.5549999999998</v>
      </c>
      <c r="J119" s="13"/>
    </row>
    <row r="120" spans="1:10" ht="99.75" customHeight="1" x14ac:dyDescent="0.15">
      <c r="A120" s="5" t="s">
        <v>1483</v>
      </c>
      <c r="B120" s="15" t="s">
        <v>1260</v>
      </c>
      <c r="C120" s="15" t="s">
        <v>1007</v>
      </c>
      <c r="D120" s="5"/>
      <c r="E120" s="33" t="s">
        <v>1630</v>
      </c>
      <c r="F120" s="153">
        <v>35.49</v>
      </c>
      <c r="G120" s="153">
        <v>38.85</v>
      </c>
      <c r="H120" s="66">
        <f>F120*Содержание!$D$41</f>
        <v>3346.7069999999999</v>
      </c>
      <c r="I120" s="162">
        <f>G120*Содержание!$D$41</f>
        <v>3663.5549999999998</v>
      </c>
      <c r="J120" s="13"/>
    </row>
    <row r="121" spans="1:10" ht="99.75" customHeight="1" x14ac:dyDescent="0.15">
      <c r="A121" s="5" t="s">
        <v>1277</v>
      </c>
      <c r="B121" s="15" t="s">
        <v>1260</v>
      </c>
      <c r="C121" s="15" t="s">
        <v>1007</v>
      </c>
      <c r="D121" s="5"/>
      <c r="E121" s="33" t="s">
        <v>1631</v>
      </c>
      <c r="F121" s="153">
        <v>35.49</v>
      </c>
      <c r="G121" s="153">
        <v>38.85</v>
      </c>
      <c r="H121" s="66">
        <f>F121*Содержание!$D$41</f>
        <v>3346.7069999999999</v>
      </c>
      <c r="I121" s="162">
        <f>G121*Содержание!$D$41</f>
        <v>3663.5549999999998</v>
      </c>
      <c r="J121" s="13"/>
    </row>
    <row r="122" spans="1:10" ht="99.95" customHeight="1" x14ac:dyDescent="0.15">
      <c r="A122" s="5" t="s">
        <v>940</v>
      </c>
      <c r="B122" s="15"/>
      <c r="C122" s="15" t="s">
        <v>1007</v>
      </c>
      <c r="D122" s="5"/>
      <c r="E122" s="33" t="s">
        <v>649</v>
      </c>
      <c r="F122" s="153">
        <v>35.49</v>
      </c>
      <c r="G122" s="153">
        <v>38.85</v>
      </c>
      <c r="H122" s="66">
        <f>F122*Содержание!$D$41</f>
        <v>3346.7069999999999</v>
      </c>
      <c r="I122" s="162">
        <f>G122*Содержание!$D$41</f>
        <v>3663.5549999999998</v>
      </c>
      <c r="J122" s="13"/>
    </row>
    <row r="123" spans="1:10" ht="99.95" customHeight="1" x14ac:dyDescent="0.15">
      <c r="A123" s="5" t="s">
        <v>941</v>
      </c>
      <c r="B123" s="15"/>
      <c r="C123" s="15" t="s">
        <v>1007</v>
      </c>
      <c r="D123" s="5"/>
      <c r="E123" s="33" t="s">
        <v>305</v>
      </c>
      <c r="F123" s="153">
        <v>35.49</v>
      </c>
      <c r="G123" s="153">
        <v>38.85</v>
      </c>
      <c r="H123" s="66">
        <f>F123*Содержание!$D$41</f>
        <v>3346.7069999999999</v>
      </c>
      <c r="I123" s="162">
        <f>G123*Содержание!$D$41</f>
        <v>3663.5549999999998</v>
      </c>
      <c r="J123" s="13"/>
    </row>
    <row r="124" spans="1:10" ht="99.95" customHeight="1" x14ac:dyDescent="0.15">
      <c r="A124" s="5" t="s">
        <v>76</v>
      </c>
      <c r="B124" s="15"/>
      <c r="C124" s="15" t="s">
        <v>1007</v>
      </c>
      <c r="D124" s="5"/>
      <c r="E124" s="33" t="s">
        <v>312</v>
      </c>
      <c r="F124" s="153">
        <v>69.3</v>
      </c>
      <c r="G124" s="153">
        <v>76.23</v>
      </c>
      <c r="H124" s="66">
        <f>F124*Содержание!$D$41</f>
        <v>6534.99</v>
      </c>
      <c r="I124" s="162">
        <f>G124*Содержание!$D$41</f>
        <v>7188.4890000000005</v>
      </c>
      <c r="J124" s="13"/>
    </row>
    <row r="125" spans="1:10" ht="99.95" customHeight="1" x14ac:dyDescent="0.15">
      <c r="A125" s="5" t="s">
        <v>77</v>
      </c>
      <c r="B125" s="15"/>
      <c r="C125" s="15" t="s">
        <v>1007</v>
      </c>
      <c r="D125" s="5"/>
      <c r="E125" s="33" t="s">
        <v>313</v>
      </c>
      <c r="F125" s="153">
        <v>69.3</v>
      </c>
      <c r="G125" s="153">
        <v>76.23</v>
      </c>
      <c r="H125" s="66">
        <f>F125*Содержание!$D$41</f>
        <v>6534.99</v>
      </c>
      <c r="I125" s="162">
        <f>G125*Содержание!$D$41</f>
        <v>7188.4890000000005</v>
      </c>
      <c r="J125" s="13"/>
    </row>
    <row r="126" spans="1:10" ht="99.95" customHeight="1" x14ac:dyDescent="0.15">
      <c r="A126" s="5" t="s">
        <v>78</v>
      </c>
      <c r="B126" s="15"/>
      <c r="C126" s="15" t="s">
        <v>1007</v>
      </c>
      <c r="D126" s="5"/>
      <c r="E126" s="33" t="s">
        <v>277</v>
      </c>
      <c r="F126" s="153">
        <v>69.3</v>
      </c>
      <c r="G126" s="153">
        <v>76.23</v>
      </c>
      <c r="H126" s="66">
        <f>F126*Содержание!$D$41</f>
        <v>6534.99</v>
      </c>
      <c r="I126" s="162">
        <f>G126*Содержание!$D$41</f>
        <v>7188.4890000000005</v>
      </c>
      <c r="J126" s="13"/>
    </row>
    <row r="127" spans="1:10" ht="99.95" customHeight="1" x14ac:dyDescent="0.15">
      <c r="A127" s="5" t="s">
        <v>79</v>
      </c>
      <c r="B127" s="15"/>
      <c r="C127" s="15" t="s">
        <v>1007</v>
      </c>
      <c r="D127" s="5"/>
      <c r="E127" s="33" t="s">
        <v>350</v>
      </c>
      <c r="F127" s="153">
        <v>69.3</v>
      </c>
      <c r="G127" s="153">
        <v>76.23</v>
      </c>
      <c r="H127" s="66">
        <f>F127*Содержание!$D$41</f>
        <v>6534.99</v>
      </c>
      <c r="I127" s="162">
        <f>G127*Содержание!$D$41</f>
        <v>7188.4890000000005</v>
      </c>
      <c r="J127" s="13"/>
    </row>
    <row r="128" spans="1:10" ht="99.95" customHeight="1" x14ac:dyDescent="0.15">
      <c r="A128" s="8" t="s">
        <v>80</v>
      </c>
      <c r="B128" s="15"/>
      <c r="C128" s="15" t="s">
        <v>1007</v>
      </c>
      <c r="D128" s="8"/>
      <c r="E128" s="35" t="s">
        <v>351</v>
      </c>
      <c r="F128" s="153">
        <v>69.3</v>
      </c>
      <c r="G128" s="153">
        <v>76.23</v>
      </c>
      <c r="H128" s="66">
        <f>F128*Содержание!$D$41</f>
        <v>6534.99</v>
      </c>
      <c r="I128" s="162">
        <f>G128*Содержание!$D$41</f>
        <v>7188.4890000000005</v>
      </c>
      <c r="J128" s="13"/>
    </row>
    <row r="129" spans="1:10" ht="99.95" customHeight="1" x14ac:dyDescent="0.15">
      <c r="A129" s="8" t="s">
        <v>942</v>
      </c>
      <c r="B129" s="15"/>
      <c r="C129" s="15" t="s">
        <v>1007</v>
      </c>
      <c r="D129" s="131"/>
      <c r="E129" s="35" t="s">
        <v>352</v>
      </c>
      <c r="F129" s="153">
        <v>69.3</v>
      </c>
      <c r="G129" s="153">
        <v>76.23</v>
      </c>
      <c r="H129" s="66">
        <f>F129*Содержание!$D$41</f>
        <v>6534.99</v>
      </c>
      <c r="I129" s="162">
        <f>G129*Содержание!$D$41</f>
        <v>7188.4890000000005</v>
      </c>
      <c r="J129" s="13"/>
    </row>
    <row r="130" spans="1:10" ht="99.95" customHeight="1" x14ac:dyDescent="0.15">
      <c r="A130" s="51" t="s">
        <v>1194</v>
      </c>
      <c r="B130" s="15"/>
      <c r="C130" s="15" t="s">
        <v>1007</v>
      </c>
      <c r="D130" s="131"/>
      <c r="E130" s="35" t="s">
        <v>1197</v>
      </c>
      <c r="F130" s="153">
        <v>60.06</v>
      </c>
      <c r="G130" s="155">
        <v>66.150000000000006</v>
      </c>
      <c r="H130" s="66">
        <f>F130*Содержание!$D$41</f>
        <v>5663.6580000000004</v>
      </c>
      <c r="I130" s="162">
        <f>G130*Содержание!$D$41</f>
        <v>6237.9450000000006</v>
      </c>
      <c r="J130" s="13"/>
    </row>
    <row r="131" spans="1:10" ht="99.95" customHeight="1" x14ac:dyDescent="0.15">
      <c r="A131" s="51" t="s">
        <v>1195</v>
      </c>
      <c r="B131" s="15"/>
      <c r="C131" s="15" t="s">
        <v>1007</v>
      </c>
      <c r="D131" s="131"/>
      <c r="E131" s="35" t="s">
        <v>1196</v>
      </c>
      <c r="F131" s="153">
        <v>19.43</v>
      </c>
      <c r="G131" s="153">
        <v>22.05</v>
      </c>
      <c r="H131" s="66">
        <f>F131*Содержание!$D$41</f>
        <v>1832.249</v>
      </c>
      <c r="I131" s="162">
        <f>G131*Содержание!$D$41</f>
        <v>2079.3150000000001</v>
      </c>
      <c r="J131" s="13"/>
    </row>
    <row r="132" spans="1:10" ht="24.2" customHeight="1" x14ac:dyDescent="0.15">
      <c r="A132" s="308" t="s">
        <v>138</v>
      </c>
      <c r="B132" s="309"/>
      <c r="C132" s="309"/>
      <c r="D132" s="309"/>
      <c r="E132" s="309"/>
      <c r="F132" s="309"/>
      <c r="G132" s="309"/>
      <c r="H132" s="309"/>
      <c r="I132" s="309"/>
      <c r="J132" s="13"/>
    </row>
    <row r="133" spans="1:10" ht="78" customHeight="1" x14ac:dyDescent="0.15">
      <c r="A133" s="6" t="s">
        <v>1487</v>
      </c>
      <c r="B133" s="15"/>
      <c r="C133" s="15" t="s">
        <v>1007</v>
      </c>
      <c r="D133" s="21"/>
      <c r="E133" s="55" t="s">
        <v>101</v>
      </c>
      <c r="F133" s="155">
        <v>27.72</v>
      </c>
      <c r="G133" s="155">
        <v>31.92</v>
      </c>
      <c r="H133" s="67">
        <f>F133*Содержание!$D$41</f>
        <v>2613.9959999999996</v>
      </c>
      <c r="I133" s="163">
        <f>G133*Содержание!$D$41</f>
        <v>3010.056</v>
      </c>
      <c r="J133" s="13"/>
    </row>
    <row r="134" spans="1:10" ht="77.099999999999994" customHeight="1" x14ac:dyDescent="0.15">
      <c r="A134" s="5" t="s">
        <v>1488</v>
      </c>
      <c r="B134" s="15"/>
      <c r="C134" s="15" t="s">
        <v>1007</v>
      </c>
      <c r="D134" s="15"/>
      <c r="E134" s="39" t="s">
        <v>295</v>
      </c>
      <c r="F134" s="155">
        <v>27.72</v>
      </c>
      <c r="G134" s="155">
        <v>31.92</v>
      </c>
      <c r="H134" s="67">
        <f>F134*Содержание!$D$41</f>
        <v>2613.9959999999996</v>
      </c>
      <c r="I134" s="163">
        <f>G134*Содержание!$D$41</f>
        <v>3010.056</v>
      </c>
      <c r="J134" s="13"/>
    </row>
    <row r="135" spans="1:10" ht="78.75" customHeight="1" x14ac:dyDescent="0.15">
      <c r="A135" s="5" t="s">
        <v>1489</v>
      </c>
      <c r="B135" s="15"/>
      <c r="C135" s="15" t="s">
        <v>1007</v>
      </c>
      <c r="D135" s="15"/>
      <c r="E135" s="39" t="s">
        <v>532</v>
      </c>
      <c r="F135" s="153">
        <v>30.24</v>
      </c>
      <c r="G135" s="153">
        <v>33.6</v>
      </c>
      <c r="H135" s="67">
        <f>F135*Содержание!$D$41</f>
        <v>2851.6319999999996</v>
      </c>
      <c r="I135" s="163">
        <f>G135*Содержание!$D$41</f>
        <v>3168.48</v>
      </c>
      <c r="J135" s="13"/>
    </row>
    <row r="136" spans="1:10" ht="78" customHeight="1" x14ac:dyDescent="0.15">
      <c r="A136" s="5" t="s">
        <v>1490</v>
      </c>
      <c r="B136" s="15"/>
      <c r="C136" s="15" t="s">
        <v>1007</v>
      </c>
      <c r="D136" s="15"/>
      <c r="E136" s="39" t="s">
        <v>429</v>
      </c>
      <c r="F136" s="153">
        <v>33.6</v>
      </c>
      <c r="G136" s="153">
        <v>36.119999999999997</v>
      </c>
      <c r="H136" s="67">
        <f>F136*Содержание!$D$41</f>
        <v>3168.48</v>
      </c>
      <c r="I136" s="163">
        <f>G136*Содержание!$D$41</f>
        <v>3406.1159999999995</v>
      </c>
      <c r="J136" s="13"/>
    </row>
    <row r="137" spans="1:10" ht="77.099999999999994" customHeight="1" x14ac:dyDescent="0.15">
      <c r="A137" s="5" t="s">
        <v>1491</v>
      </c>
      <c r="B137" s="15"/>
      <c r="C137" s="15" t="s">
        <v>1007</v>
      </c>
      <c r="D137" s="15"/>
      <c r="E137" s="39" t="s">
        <v>430</v>
      </c>
      <c r="F137" s="153">
        <v>33.6</v>
      </c>
      <c r="G137" s="153">
        <v>36.119999999999997</v>
      </c>
      <c r="H137" s="67">
        <f>F137*Содержание!$D$41</f>
        <v>3168.48</v>
      </c>
      <c r="I137" s="163">
        <f>G137*Содержание!$D$41</f>
        <v>3406.1159999999995</v>
      </c>
      <c r="J137" s="13"/>
    </row>
    <row r="138" spans="1:10" ht="78.75" customHeight="1" x14ac:dyDescent="0.15">
      <c r="A138" s="5" t="s">
        <v>1492</v>
      </c>
      <c r="B138" s="15"/>
      <c r="C138" s="15" t="s">
        <v>1007</v>
      </c>
      <c r="D138" s="15"/>
      <c r="E138" s="39" t="s">
        <v>296</v>
      </c>
      <c r="F138" s="153">
        <v>30.24</v>
      </c>
      <c r="G138" s="153">
        <v>33.6</v>
      </c>
      <c r="H138" s="67">
        <f>F138*Содержание!$D$41</f>
        <v>2851.6319999999996</v>
      </c>
      <c r="I138" s="163">
        <f>G138*Содержание!$D$41</f>
        <v>3168.48</v>
      </c>
      <c r="J138" s="13"/>
    </row>
    <row r="139" spans="1:10" ht="77.099999999999994" customHeight="1" x14ac:dyDescent="0.15">
      <c r="A139" s="5" t="s">
        <v>1493</v>
      </c>
      <c r="B139" s="15"/>
      <c r="C139" s="15" t="s">
        <v>1007</v>
      </c>
      <c r="D139" s="15"/>
      <c r="E139" s="39" t="s">
        <v>297</v>
      </c>
      <c r="F139" s="153">
        <v>33.6</v>
      </c>
      <c r="G139" s="153">
        <v>36.119999999999997</v>
      </c>
      <c r="H139" s="67">
        <f>F139*Содержание!$D$41</f>
        <v>3168.48</v>
      </c>
      <c r="I139" s="163">
        <f>G139*Содержание!$D$41</f>
        <v>3406.1159999999995</v>
      </c>
      <c r="J139" s="13"/>
    </row>
    <row r="140" spans="1:10" ht="77.099999999999994" customHeight="1" x14ac:dyDescent="0.15">
      <c r="A140" s="5" t="s">
        <v>1494</v>
      </c>
      <c r="B140" s="15"/>
      <c r="C140" s="15" t="s">
        <v>1007</v>
      </c>
      <c r="D140" s="15"/>
      <c r="E140" s="39" t="s">
        <v>260</v>
      </c>
      <c r="F140" s="153">
        <v>42</v>
      </c>
      <c r="G140" s="153">
        <v>46.2</v>
      </c>
      <c r="H140" s="67">
        <f>F140*Содержание!$D$41</f>
        <v>3960.6</v>
      </c>
      <c r="I140" s="163">
        <f>G140*Содержание!$D$41</f>
        <v>4356.66</v>
      </c>
      <c r="J140" s="13"/>
    </row>
    <row r="141" spans="1:10" ht="77.099999999999994" customHeight="1" x14ac:dyDescent="0.15">
      <c r="A141" s="5" t="s">
        <v>1495</v>
      </c>
      <c r="B141" s="15"/>
      <c r="C141" s="15" t="s">
        <v>1007</v>
      </c>
      <c r="D141" s="15"/>
      <c r="E141" s="39" t="s">
        <v>417</v>
      </c>
      <c r="F141" s="153">
        <v>33.6</v>
      </c>
      <c r="G141" s="153">
        <v>36.119999999999997</v>
      </c>
      <c r="H141" s="67">
        <f>F141*Содержание!$D$41</f>
        <v>3168.48</v>
      </c>
      <c r="I141" s="163">
        <f>G141*Содержание!$D$41</f>
        <v>3406.1159999999995</v>
      </c>
      <c r="J141" s="13"/>
    </row>
    <row r="142" spans="1:10" ht="80.25" customHeight="1" x14ac:dyDescent="0.15">
      <c r="A142" s="5" t="s">
        <v>1496</v>
      </c>
      <c r="B142" s="15"/>
      <c r="C142" s="15" t="s">
        <v>1007</v>
      </c>
      <c r="D142" s="15"/>
      <c r="E142" s="39" t="s">
        <v>418</v>
      </c>
      <c r="F142" s="153">
        <v>37.799999999999997</v>
      </c>
      <c r="G142" s="153">
        <v>42</v>
      </c>
      <c r="H142" s="67">
        <f>F142*Содержание!$D$41</f>
        <v>3564.5399999999995</v>
      </c>
      <c r="I142" s="163">
        <f>G142*Содержание!$D$41</f>
        <v>3960.6</v>
      </c>
      <c r="J142" s="13"/>
    </row>
    <row r="143" spans="1:10" ht="77.099999999999994" customHeight="1" x14ac:dyDescent="0.15">
      <c r="A143" s="5" t="s">
        <v>1497</v>
      </c>
      <c r="B143" s="15"/>
      <c r="C143" s="15" t="s">
        <v>1007</v>
      </c>
      <c r="D143" s="15"/>
      <c r="E143" s="39" t="s">
        <v>419</v>
      </c>
      <c r="F143" s="153">
        <v>42</v>
      </c>
      <c r="G143" s="153">
        <v>46.2</v>
      </c>
      <c r="H143" s="67">
        <f>F143*Содержание!$D$41</f>
        <v>3960.6</v>
      </c>
      <c r="I143" s="163">
        <f>G143*Содержание!$D$41</f>
        <v>4356.66</v>
      </c>
      <c r="J143" s="13"/>
    </row>
    <row r="144" spans="1:10" ht="79.5" customHeight="1" x14ac:dyDescent="0.15">
      <c r="A144" s="5" t="s">
        <v>1498</v>
      </c>
      <c r="B144" s="15"/>
      <c r="C144" s="15" t="s">
        <v>1007</v>
      </c>
      <c r="D144" s="15"/>
      <c r="E144" s="39" t="s">
        <v>98</v>
      </c>
      <c r="F144" s="153">
        <v>37.799999999999997</v>
      </c>
      <c r="G144" s="153">
        <v>42</v>
      </c>
      <c r="H144" s="67">
        <f>F144*Содержание!$D$41</f>
        <v>3564.5399999999995</v>
      </c>
      <c r="I144" s="163">
        <f>G144*Содержание!$D$41</f>
        <v>3960.6</v>
      </c>
      <c r="J144" s="13"/>
    </row>
    <row r="145" spans="1:10" ht="77.25" customHeight="1" x14ac:dyDescent="0.15">
      <c r="A145" s="5" t="s">
        <v>1499</v>
      </c>
      <c r="B145" s="15"/>
      <c r="C145" s="15" t="s">
        <v>1007</v>
      </c>
      <c r="D145" s="15"/>
      <c r="E145" s="39" t="s">
        <v>99</v>
      </c>
      <c r="F145" s="153">
        <v>50.4</v>
      </c>
      <c r="G145" s="153">
        <v>54.6</v>
      </c>
      <c r="H145" s="67">
        <f>F145*Содержание!$D$41</f>
        <v>4752.7199999999993</v>
      </c>
      <c r="I145" s="163">
        <f>G145*Содержание!$D$41</f>
        <v>5148.78</v>
      </c>
      <c r="J145" s="13"/>
    </row>
    <row r="146" spans="1:10" ht="80.25" customHeight="1" x14ac:dyDescent="0.15">
      <c r="A146" s="5" t="s">
        <v>1500</v>
      </c>
      <c r="B146" s="15"/>
      <c r="C146" s="15" t="s">
        <v>1007</v>
      </c>
      <c r="D146" s="15"/>
      <c r="E146" s="39" t="s">
        <v>406</v>
      </c>
      <c r="F146" s="153">
        <v>67.2</v>
      </c>
      <c r="G146" s="153">
        <v>71.400000000000006</v>
      </c>
      <c r="H146" s="67">
        <f>F146*Содержание!$D$41</f>
        <v>6336.96</v>
      </c>
      <c r="I146" s="163">
        <f>G146*Содержание!$D$41</f>
        <v>6733.02</v>
      </c>
      <c r="J146" s="13"/>
    </row>
    <row r="147" spans="1:10" ht="77.25" customHeight="1" x14ac:dyDescent="0.15">
      <c r="A147" s="5" t="s">
        <v>1501</v>
      </c>
      <c r="B147" s="15"/>
      <c r="C147" s="15" t="s">
        <v>1007</v>
      </c>
      <c r="D147" s="15"/>
      <c r="E147" s="39" t="s">
        <v>170</v>
      </c>
      <c r="F147" s="153">
        <v>50.4</v>
      </c>
      <c r="G147" s="153">
        <v>54.6</v>
      </c>
      <c r="H147" s="67">
        <f>F147*Содержание!$D$41</f>
        <v>4752.7199999999993</v>
      </c>
      <c r="I147" s="163">
        <f>G147*Содержание!$D$41</f>
        <v>5148.78</v>
      </c>
      <c r="J147" s="13"/>
    </row>
    <row r="148" spans="1:10" ht="81" customHeight="1" x14ac:dyDescent="0.15">
      <c r="A148" s="5" t="s">
        <v>1502</v>
      </c>
      <c r="B148" s="15"/>
      <c r="C148" s="15" t="s">
        <v>1007</v>
      </c>
      <c r="D148" s="15"/>
      <c r="E148" s="39" t="s">
        <v>171</v>
      </c>
      <c r="F148" s="153">
        <v>54.6</v>
      </c>
      <c r="G148" s="153">
        <v>58.8</v>
      </c>
      <c r="H148" s="67">
        <f>F148*Содержание!$D$41</f>
        <v>5148.78</v>
      </c>
      <c r="I148" s="163">
        <f>G148*Содержание!$D$41</f>
        <v>5544.8399999999992</v>
      </c>
      <c r="J148" s="13"/>
    </row>
    <row r="149" spans="1:10" ht="81" customHeight="1" x14ac:dyDescent="0.15">
      <c r="A149" s="5" t="s">
        <v>1503</v>
      </c>
      <c r="B149" s="15"/>
      <c r="C149" s="15" t="s">
        <v>1007</v>
      </c>
      <c r="D149" s="15"/>
      <c r="E149" s="39" t="s">
        <v>28</v>
      </c>
      <c r="F149" s="153">
        <v>67.2</v>
      </c>
      <c r="G149" s="153">
        <v>71.400000000000006</v>
      </c>
      <c r="H149" s="67">
        <f>F149*Содержание!$D$41</f>
        <v>6336.96</v>
      </c>
      <c r="I149" s="163">
        <f>G149*Содержание!$D$41</f>
        <v>6733.02</v>
      </c>
      <c r="J149" s="13"/>
    </row>
    <row r="150" spans="1:10" ht="78" customHeight="1" x14ac:dyDescent="0.15">
      <c r="A150" s="5" t="s">
        <v>1504</v>
      </c>
      <c r="B150" s="15"/>
      <c r="C150" s="15" t="s">
        <v>1007</v>
      </c>
      <c r="D150" s="15"/>
      <c r="E150" s="39" t="s">
        <v>29</v>
      </c>
      <c r="F150" s="153">
        <v>54.6</v>
      </c>
      <c r="G150" s="153">
        <v>58.8</v>
      </c>
      <c r="H150" s="67">
        <f>F150*Содержание!$D$41</f>
        <v>5148.78</v>
      </c>
      <c r="I150" s="163">
        <f>G150*Содержание!$D$41</f>
        <v>5544.8399999999992</v>
      </c>
      <c r="J150" s="13"/>
    </row>
  </sheetData>
  <sheetProtection algorithmName="SHA-512" hashValue="Z5vH8gLEJ3g9fZeaWmb4XHAWWY5ikMBK8+HSuUspQihgbFcEDRdb8c+b/apzJpQAy0GDpfif0WdvX0//Tk7MkQ==" saltValue="5CirB8GFxRKVUL/otKRibA==" spinCount="100000" sheet="1" objects="1" scenarios="1" selectLockedCells="1" selectUnlockedCells="1"/>
  <customSheetViews>
    <customSheetView guid="{387FB4AB-0DDA-49CE-893D-FDA5B323CE06}" showPageBreaks="1" topLeftCell="A59">
      <selection activeCell="A165" sqref="A165"/>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133"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4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3">
    <mergeCell ref="A1:I2"/>
    <mergeCell ref="A59:I59"/>
    <mergeCell ref="F3:G3"/>
    <mergeCell ref="A65:I65"/>
    <mergeCell ref="H3:I3"/>
    <mergeCell ref="A3:E3"/>
    <mergeCell ref="A132:I132"/>
    <mergeCell ref="A89:I89"/>
    <mergeCell ref="A105:I105"/>
    <mergeCell ref="A98:I98"/>
    <mergeCell ref="A5:I5"/>
    <mergeCell ref="A78:I78"/>
    <mergeCell ref="A92:I92"/>
  </mergeCells>
  <phoneticPr fontId="9" type="noConversion"/>
  <conditionalFormatting sqref="B1:B66 B68:B91 B93:B65522">
    <cfRule type="containsText" dxfId="51" priority="3" stopIfTrue="1" operator="containsText" text="Да">
      <formula>NOT(ISERROR(SEARCH("Да",B1)))</formula>
    </cfRule>
  </conditionalFormatting>
  <conditionalFormatting sqref="B67">
    <cfRule type="containsText" dxfId="50" priority="1" stopIfTrue="1" operator="containsText" text="Да">
      <formula>NOT(ISERROR(SEARCH("Да",B67)))</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zoomScaleNormal="100" workbookViewId="0">
      <pane ySplit="4" topLeftCell="A5" activePane="bottomLeft" state="frozen"/>
      <selection pane="bottomLeft" activeCell="A3" sqref="A3:E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85546875" style="2" customWidth="1"/>
    <col min="5" max="5" width="55.42578125" style="2" customWidth="1"/>
    <col min="6" max="6" width="14.140625" style="2" hidden="1" customWidth="1"/>
    <col min="7" max="7" width="12.7109375" style="2" hidden="1" customWidth="1"/>
    <col min="8" max="8" width="14.7109375" style="2" customWidth="1"/>
    <col min="9" max="9" width="16.140625" style="2" customWidth="1"/>
    <col min="10" max="16384" width="9.140625" style="2"/>
  </cols>
  <sheetData>
    <row r="1" spans="1:9" ht="24.2" customHeight="1" x14ac:dyDescent="0.15">
      <c r="A1" s="337" t="str">
        <f>Содержание!B1</f>
        <v>ООО “НеоТайп”, г. Москва, ул. 16-я Парковая, д. 30 
Телефон/Факс: (499) 461-4505, (495) 983-11-65, (495) 978-4130 E-mail: info@svetenergo.ru</v>
      </c>
      <c r="B1" s="293"/>
      <c r="C1" s="293"/>
      <c r="D1" s="293"/>
      <c r="E1" s="293"/>
      <c r="F1" s="293"/>
      <c r="G1" s="293"/>
      <c r="H1" s="293"/>
      <c r="I1" s="356"/>
    </row>
    <row r="2" spans="1:9" ht="24.2" customHeight="1" x14ac:dyDescent="0.15">
      <c r="A2" s="338"/>
      <c r="B2" s="294"/>
      <c r="C2" s="294"/>
      <c r="D2" s="294"/>
      <c r="E2" s="294"/>
      <c r="F2" s="294"/>
      <c r="G2" s="294"/>
      <c r="H2" s="294"/>
      <c r="I2" s="313"/>
    </row>
    <row r="3" spans="1:9" ht="38.25" customHeight="1" x14ac:dyDescent="0.15">
      <c r="A3" s="343" t="str">
        <f>Дюралайт!A3</f>
        <v>Вернуться к содержанию</v>
      </c>
      <c r="B3" s="343"/>
      <c r="C3" s="343"/>
      <c r="D3" s="343"/>
      <c r="E3" s="343"/>
      <c r="F3" s="314"/>
      <c r="G3" s="307"/>
      <c r="H3" s="315"/>
      <c r="I3" s="316"/>
    </row>
    <row r="4" spans="1:9" ht="24.2" customHeight="1" x14ac:dyDescent="0.15">
      <c r="A4" s="61" t="str">
        <f>Дюралайт!A4</f>
        <v>Артикул</v>
      </c>
      <c r="B4" s="59" t="s">
        <v>1002</v>
      </c>
      <c r="C4" s="59"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24.2" customHeight="1" x14ac:dyDescent="0.15">
      <c r="A5" s="333" t="s">
        <v>390</v>
      </c>
      <c r="B5" s="333"/>
      <c r="C5" s="333"/>
      <c r="D5" s="333"/>
      <c r="E5" s="333"/>
      <c r="F5" s="333"/>
      <c r="G5" s="333"/>
      <c r="H5" s="333"/>
      <c r="I5" s="333"/>
    </row>
    <row r="6" spans="1:9" ht="24.2" customHeight="1" x14ac:dyDescent="0.15">
      <c r="A6" s="341" t="s">
        <v>262</v>
      </c>
      <c r="B6" s="341"/>
      <c r="C6" s="341"/>
      <c r="D6" s="341"/>
      <c r="E6" s="341"/>
      <c r="F6" s="341"/>
      <c r="G6" s="341"/>
      <c r="H6" s="341"/>
      <c r="I6" s="341"/>
    </row>
    <row r="7" spans="1:9" ht="80.099999999999994" customHeight="1" x14ac:dyDescent="0.15">
      <c r="A7" s="6" t="s">
        <v>897</v>
      </c>
      <c r="B7" s="15"/>
      <c r="C7" s="15" t="s">
        <v>1007</v>
      </c>
      <c r="D7" s="6"/>
      <c r="E7" s="46" t="s">
        <v>640</v>
      </c>
      <c r="F7" s="155">
        <v>28.67</v>
      </c>
      <c r="G7" s="155">
        <v>31.5</v>
      </c>
      <c r="H7" s="66">
        <f>F7*Содержание!$D$41</f>
        <v>2703.5810000000001</v>
      </c>
      <c r="I7" s="66">
        <f>G7*Содержание!$D$41</f>
        <v>2970.45</v>
      </c>
    </row>
    <row r="8" spans="1:9" ht="80.099999999999994" customHeight="1" x14ac:dyDescent="0.15">
      <c r="A8" s="5" t="s">
        <v>898</v>
      </c>
      <c r="B8" s="15"/>
      <c r="C8" s="15" t="s">
        <v>1007</v>
      </c>
      <c r="D8" s="5"/>
      <c r="E8" s="47" t="s">
        <v>641</v>
      </c>
      <c r="F8" s="153">
        <v>33.6</v>
      </c>
      <c r="G8" s="155">
        <v>37.799999999999997</v>
      </c>
      <c r="H8" s="66">
        <f>F8*Содержание!$D$41</f>
        <v>3168.48</v>
      </c>
      <c r="I8" s="66">
        <f>G8*Содержание!$D$41</f>
        <v>3564.5399999999995</v>
      </c>
    </row>
    <row r="9" spans="1:9" ht="80.099999999999994" customHeight="1" x14ac:dyDescent="0.15">
      <c r="A9" s="5" t="s">
        <v>899</v>
      </c>
      <c r="B9" s="15"/>
      <c r="C9" s="15" t="s">
        <v>1007</v>
      </c>
      <c r="D9" s="5"/>
      <c r="E9" s="47" t="s">
        <v>666</v>
      </c>
      <c r="F9" s="155">
        <v>28.67</v>
      </c>
      <c r="G9" s="155">
        <v>31.5</v>
      </c>
      <c r="H9" s="66">
        <f>F9*Содержание!$D$41</f>
        <v>2703.5810000000001</v>
      </c>
      <c r="I9" s="66">
        <f>G9*Содержание!$D$41</f>
        <v>2970.45</v>
      </c>
    </row>
    <row r="10" spans="1:9" ht="80.099999999999994" customHeight="1" x14ac:dyDescent="0.15">
      <c r="A10" s="5" t="s">
        <v>900</v>
      </c>
      <c r="B10" s="15"/>
      <c r="C10" s="15" t="s">
        <v>1007</v>
      </c>
      <c r="D10" s="5"/>
      <c r="E10" s="47" t="s">
        <v>431</v>
      </c>
      <c r="F10" s="153">
        <v>33.6</v>
      </c>
      <c r="G10" s="155">
        <v>37.799999999999997</v>
      </c>
      <c r="H10" s="66">
        <f>F10*Содержание!$D$41</f>
        <v>3168.48</v>
      </c>
      <c r="I10" s="66">
        <f>G10*Содержание!$D$41</f>
        <v>3564.5399999999995</v>
      </c>
    </row>
    <row r="11" spans="1:9" ht="80.099999999999994" customHeight="1" x14ac:dyDescent="0.15">
      <c r="A11" s="5" t="s">
        <v>901</v>
      </c>
      <c r="B11" s="15"/>
      <c r="C11" s="15" t="s">
        <v>1007</v>
      </c>
      <c r="D11" s="5"/>
      <c r="E11" s="47" t="s">
        <v>667</v>
      </c>
      <c r="F11" s="153">
        <v>32.549999999999997</v>
      </c>
      <c r="G11" s="155">
        <v>35.700000000000003</v>
      </c>
      <c r="H11" s="66">
        <f>F11*Содержание!$D$41</f>
        <v>3069.4649999999997</v>
      </c>
      <c r="I11" s="66">
        <f>G11*Содержание!$D$41</f>
        <v>3366.51</v>
      </c>
    </row>
    <row r="12" spans="1:9" ht="80.099999999999994" customHeight="1" x14ac:dyDescent="0.15">
      <c r="A12" s="5" t="s">
        <v>902</v>
      </c>
      <c r="B12" s="15"/>
      <c r="C12" s="15" t="s">
        <v>1007</v>
      </c>
      <c r="D12" s="5"/>
      <c r="E12" s="47" t="s">
        <v>668</v>
      </c>
      <c r="F12" s="153">
        <v>36.75</v>
      </c>
      <c r="G12" s="155">
        <v>39.9</v>
      </c>
      <c r="H12" s="66">
        <f>F12*Содержание!$D$41</f>
        <v>3465.5250000000001</v>
      </c>
      <c r="I12" s="66">
        <f>G12*Содержание!$D$41</f>
        <v>3762.5699999999997</v>
      </c>
    </row>
    <row r="13" spans="1:9" ht="80.099999999999994" customHeight="1" x14ac:dyDescent="0.15">
      <c r="A13" s="5" t="s">
        <v>903</v>
      </c>
      <c r="B13" s="15"/>
      <c r="C13" s="15" t="s">
        <v>1007</v>
      </c>
      <c r="D13" s="5"/>
      <c r="E13" s="47" t="s">
        <v>669</v>
      </c>
      <c r="F13" s="153">
        <v>34.65</v>
      </c>
      <c r="G13" s="155">
        <v>37.799999999999997</v>
      </c>
      <c r="H13" s="66">
        <f>F13*Содержание!$D$41</f>
        <v>3267.4949999999999</v>
      </c>
      <c r="I13" s="66">
        <f>G13*Содержание!$D$41</f>
        <v>3564.5399999999995</v>
      </c>
    </row>
    <row r="14" spans="1:9" ht="80.099999999999994" customHeight="1" x14ac:dyDescent="0.15">
      <c r="A14" s="5" t="s">
        <v>904</v>
      </c>
      <c r="B14" s="15"/>
      <c r="C14" s="15" t="s">
        <v>1007</v>
      </c>
      <c r="D14" s="5"/>
      <c r="E14" s="47" t="s">
        <v>496</v>
      </c>
      <c r="F14" s="153">
        <v>38.85</v>
      </c>
      <c r="G14" s="155">
        <v>42</v>
      </c>
      <c r="H14" s="66">
        <f>F14*Содержание!$D$41</f>
        <v>3663.5549999999998</v>
      </c>
      <c r="I14" s="66">
        <f>G14*Содержание!$D$41</f>
        <v>3960.6</v>
      </c>
    </row>
    <row r="15" spans="1:9" ht="80.099999999999994" customHeight="1" x14ac:dyDescent="0.15">
      <c r="A15" s="5" t="s">
        <v>905</v>
      </c>
      <c r="B15" s="15"/>
      <c r="C15" s="15" t="s">
        <v>1007</v>
      </c>
      <c r="D15" s="5"/>
      <c r="E15" s="47" t="s">
        <v>590</v>
      </c>
      <c r="F15" s="153">
        <v>34.65</v>
      </c>
      <c r="G15" s="155">
        <v>37.799999999999997</v>
      </c>
      <c r="H15" s="66">
        <f>F15*Содержание!$D$41</f>
        <v>3267.4949999999999</v>
      </c>
      <c r="I15" s="66">
        <f>G15*Содержание!$D$41</f>
        <v>3564.5399999999995</v>
      </c>
    </row>
    <row r="16" spans="1:9" ht="80.099999999999994" customHeight="1" x14ac:dyDescent="0.15">
      <c r="A16" s="5" t="s">
        <v>911</v>
      </c>
      <c r="B16" s="15" t="s">
        <v>1004</v>
      </c>
      <c r="C16" s="15" t="s">
        <v>1007</v>
      </c>
      <c r="D16" s="5"/>
      <c r="E16" s="47" t="s">
        <v>912</v>
      </c>
      <c r="F16" s="153">
        <v>34.65</v>
      </c>
      <c r="G16" s="155">
        <v>37.799999999999997</v>
      </c>
      <c r="H16" s="66">
        <f>F16*Содержание!$D$41</f>
        <v>3267.4949999999999</v>
      </c>
      <c r="I16" s="66">
        <f>G16*Содержание!$D$41</f>
        <v>3564.5399999999995</v>
      </c>
    </row>
    <row r="17" spans="1:9" ht="80.099999999999994" customHeight="1" x14ac:dyDescent="0.15">
      <c r="A17" s="5" t="s">
        <v>906</v>
      </c>
      <c r="B17" s="15"/>
      <c r="C17" s="15" t="s">
        <v>1007</v>
      </c>
      <c r="D17" s="5"/>
      <c r="E17" s="47" t="s">
        <v>591</v>
      </c>
      <c r="F17" s="153">
        <v>38.85</v>
      </c>
      <c r="G17" s="155">
        <v>42</v>
      </c>
      <c r="H17" s="66">
        <f>F17*Содержание!$D$41</f>
        <v>3663.5549999999998</v>
      </c>
      <c r="I17" s="66">
        <f>G17*Содержание!$D$41</f>
        <v>3960.6</v>
      </c>
    </row>
    <row r="18" spans="1:9" ht="80.099999999999994" customHeight="1" x14ac:dyDescent="0.15">
      <c r="A18" s="5" t="s">
        <v>774</v>
      </c>
      <c r="B18" s="15" t="s">
        <v>1004</v>
      </c>
      <c r="C18" s="15" t="s">
        <v>1007</v>
      </c>
      <c r="D18" s="5"/>
      <c r="E18" s="47" t="s">
        <v>1303</v>
      </c>
      <c r="F18" s="153">
        <v>32.549999999999997</v>
      </c>
      <c r="G18" s="155">
        <v>35.700000000000003</v>
      </c>
      <c r="H18" s="66">
        <f>F18*Содержание!$D$41</f>
        <v>3069.4649999999997</v>
      </c>
      <c r="I18" s="66">
        <f>G18*Содержание!$D$41</f>
        <v>3366.51</v>
      </c>
    </row>
    <row r="19" spans="1:9" ht="80.099999999999994" customHeight="1" x14ac:dyDescent="0.15">
      <c r="A19" s="5" t="s">
        <v>907</v>
      </c>
      <c r="B19" s="15"/>
      <c r="C19" s="15" t="s">
        <v>1007</v>
      </c>
      <c r="D19" s="5"/>
      <c r="E19" s="47" t="s">
        <v>801</v>
      </c>
      <c r="F19" s="153">
        <v>49.35</v>
      </c>
      <c r="G19" s="155">
        <v>54.6</v>
      </c>
      <c r="H19" s="66">
        <f>F19*Содержание!$D$41</f>
        <v>4653.7049999999999</v>
      </c>
      <c r="I19" s="66">
        <f>G19*Содержание!$D$41</f>
        <v>5148.78</v>
      </c>
    </row>
    <row r="20" spans="1:9" ht="80.099999999999994" customHeight="1" x14ac:dyDescent="0.15">
      <c r="A20" s="5" t="s">
        <v>908</v>
      </c>
      <c r="B20" s="15"/>
      <c r="C20" s="15" t="s">
        <v>1007</v>
      </c>
      <c r="D20" s="5"/>
      <c r="E20" s="47" t="s">
        <v>802</v>
      </c>
      <c r="F20" s="153">
        <v>49.35</v>
      </c>
      <c r="G20" s="155">
        <v>54.6</v>
      </c>
      <c r="H20" s="66">
        <f>F20*Содержание!$D$41</f>
        <v>4653.7049999999999</v>
      </c>
      <c r="I20" s="66">
        <f>G20*Содержание!$D$41</f>
        <v>5148.78</v>
      </c>
    </row>
    <row r="21" spans="1:9" ht="80.099999999999994" customHeight="1" x14ac:dyDescent="0.15">
      <c r="A21" s="8" t="s">
        <v>909</v>
      </c>
      <c r="B21" s="15"/>
      <c r="C21" s="15" t="s">
        <v>1007</v>
      </c>
      <c r="D21" s="8"/>
      <c r="E21" s="48" t="s">
        <v>803</v>
      </c>
      <c r="F21" s="151">
        <v>53.97</v>
      </c>
      <c r="G21" s="180">
        <v>58.8</v>
      </c>
      <c r="H21" s="66">
        <f>F21*Содержание!$D$41</f>
        <v>5089.3710000000001</v>
      </c>
      <c r="I21" s="66">
        <f>G21*Содержание!$D$41</f>
        <v>5544.8399999999992</v>
      </c>
    </row>
    <row r="22" spans="1:9" ht="80.099999999999994" customHeight="1" x14ac:dyDescent="0.15">
      <c r="A22" s="44" t="s">
        <v>910</v>
      </c>
      <c r="B22" s="15"/>
      <c r="C22" s="15" t="s">
        <v>1007</v>
      </c>
      <c r="D22" s="44"/>
      <c r="E22" s="45" t="s">
        <v>804</v>
      </c>
      <c r="F22" s="153">
        <v>58.38</v>
      </c>
      <c r="G22" s="153">
        <v>64.260000000000005</v>
      </c>
      <c r="H22" s="66">
        <f>F22*Содержание!$D$41</f>
        <v>5505.2340000000004</v>
      </c>
      <c r="I22" s="66">
        <f>G22*Содержание!$D$41</f>
        <v>6059.7179999999998</v>
      </c>
    </row>
    <row r="23" spans="1:9" ht="24.2" customHeight="1" x14ac:dyDescent="0.15">
      <c r="A23" s="341" t="s">
        <v>1414</v>
      </c>
      <c r="B23" s="341"/>
      <c r="C23" s="341"/>
      <c r="D23" s="341"/>
      <c r="E23" s="341"/>
      <c r="F23" s="341"/>
      <c r="G23" s="341"/>
      <c r="H23" s="341"/>
      <c r="I23" s="341"/>
    </row>
    <row r="24" spans="1:9" ht="61.5" customHeight="1" x14ac:dyDescent="0.15">
      <c r="A24" s="44" t="s">
        <v>1415</v>
      </c>
      <c r="B24" s="15" t="s">
        <v>1004</v>
      </c>
      <c r="C24" s="15" t="s">
        <v>1007</v>
      </c>
      <c r="D24" s="44"/>
      <c r="E24" s="45" t="s">
        <v>1459</v>
      </c>
      <c r="F24" s="153">
        <v>35.700000000000003</v>
      </c>
      <c r="G24" s="153">
        <v>39.9</v>
      </c>
      <c r="H24" s="66">
        <f>F24*Содержание!$D$41</f>
        <v>3366.51</v>
      </c>
      <c r="I24" s="66">
        <f>G24*Содержание!$D$41</f>
        <v>3762.5699999999997</v>
      </c>
    </row>
    <row r="25" spans="1:9" ht="66" customHeight="1" x14ac:dyDescent="0.15">
      <c r="A25" s="44" t="s">
        <v>1416</v>
      </c>
      <c r="B25" s="15" t="s">
        <v>1004</v>
      </c>
      <c r="C25" s="15" t="s">
        <v>1007</v>
      </c>
      <c r="D25" s="44"/>
      <c r="E25" s="45" t="s">
        <v>1457</v>
      </c>
      <c r="F25" s="153">
        <v>35.700000000000003</v>
      </c>
      <c r="G25" s="153">
        <v>39.9</v>
      </c>
      <c r="H25" s="66">
        <f>F25*Содержание!$D$41</f>
        <v>3366.51</v>
      </c>
      <c r="I25" s="66">
        <f>G25*Содержание!$D$41</f>
        <v>3762.5699999999997</v>
      </c>
    </row>
    <row r="26" spans="1:9" ht="60.75" customHeight="1" x14ac:dyDescent="0.15">
      <c r="A26" s="44" t="s">
        <v>1417</v>
      </c>
      <c r="B26" s="15" t="s">
        <v>1004</v>
      </c>
      <c r="C26" s="15" t="s">
        <v>1007</v>
      </c>
      <c r="D26" s="44"/>
      <c r="E26" s="45" t="s">
        <v>1458</v>
      </c>
      <c r="F26" s="153">
        <v>35.700000000000003</v>
      </c>
      <c r="G26" s="153">
        <v>39.9</v>
      </c>
      <c r="H26" s="66">
        <f>F26*Содержание!$D$41</f>
        <v>3366.51</v>
      </c>
      <c r="I26" s="66">
        <f>G26*Содержание!$D$41</f>
        <v>3762.5699999999997</v>
      </c>
    </row>
  </sheetData>
  <sheetProtection algorithmName="SHA-512" hashValue="XYvk/ZBW9aWa0sBWraP7FK33ctrzNhOfKcrjjNUqzPId8vYEw5TXB19Kbz9Cgnx7T66AxT09DV5KohFT/UzpJQ==" saltValue="XC3OZqGwck2cFyjLqryXHA==" spinCount="100000" sheet="1" objects="1" scenarios="1"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7">
    <mergeCell ref="A23:I23"/>
    <mergeCell ref="A1:I2"/>
    <mergeCell ref="A6:I6"/>
    <mergeCell ref="H3:I3"/>
    <mergeCell ref="A3:E3"/>
    <mergeCell ref="F3:G3"/>
    <mergeCell ref="A5:I5"/>
  </mergeCells>
  <phoneticPr fontId="9" type="noConversion"/>
  <conditionalFormatting sqref="B1:B1048576">
    <cfRule type="containsText" dxfId="49"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0"/>
  <sheetViews>
    <sheetView zoomScaleNormal="100" workbookViewId="0">
      <pane ySplit="4" topLeftCell="A5" activePane="bottomLeft" state="frozen"/>
      <selection pane="bottomLeft" activeCell="A3" sqref="A3:E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7109375" style="2" customWidth="1"/>
    <col min="5" max="5" width="55.42578125" style="2" customWidth="1"/>
    <col min="6" max="6" width="14.7109375" style="2" hidden="1" customWidth="1"/>
    <col min="7" max="7" width="14.140625" style="2" hidden="1" customWidth="1"/>
    <col min="8" max="8" width="16.85546875" style="2" customWidth="1"/>
    <col min="9" max="9" width="17" style="2" customWidth="1"/>
    <col min="10" max="16384" width="9.140625" style="2"/>
  </cols>
  <sheetData>
    <row r="1" spans="1:9" ht="24.2" customHeight="1" x14ac:dyDescent="0.15">
      <c r="A1" s="337" t="str">
        <f>Содержание!B1</f>
        <v>ООО “НеоТайп”, г. Москва, ул. 16-я Парковая, д. 30 
Телефон/Факс: (499) 461-4505, (495) 983-11-65, (495) 978-4130 E-mail: info@svetenergo.ru</v>
      </c>
      <c r="B1" s="293"/>
      <c r="C1" s="293"/>
      <c r="D1" s="293"/>
      <c r="E1" s="293"/>
      <c r="F1" s="293"/>
      <c r="G1" s="293"/>
      <c r="H1" s="293"/>
      <c r="I1" s="356"/>
    </row>
    <row r="2" spans="1:9" ht="24.2" customHeight="1" x14ac:dyDescent="0.15">
      <c r="A2" s="338"/>
      <c r="B2" s="294"/>
      <c r="C2" s="294"/>
      <c r="D2" s="294"/>
      <c r="E2" s="294"/>
      <c r="F2" s="294"/>
      <c r="G2" s="294"/>
      <c r="H2" s="294"/>
      <c r="I2" s="313"/>
    </row>
    <row r="3" spans="1:9" ht="36.75" customHeight="1" x14ac:dyDescent="0.15">
      <c r="A3" s="334" t="str">
        <f>Дюралайт!A3</f>
        <v>Вернуться к содержанию</v>
      </c>
      <c r="B3" s="334"/>
      <c r="C3" s="334"/>
      <c r="D3" s="334"/>
      <c r="E3" s="334"/>
      <c r="F3" s="314"/>
      <c r="G3" s="307"/>
      <c r="H3" s="315"/>
      <c r="I3" s="316"/>
    </row>
    <row r="4" spans="1:9" ht="24.2" customHeight="1" x14ac:dyDescent="0.15">
      <c r="A4" s="61" t="str">
        <f>Дюралайт!A4</f>
        <v>Артикул</v>
      </c>
      <c r="B4" s="59" t="s">
        <v>1002</v>
      </c>
      <c r="C4" s="59"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24.2" customHeight="1" x14ac:dyDescent="0.15">
      <c r="A5" s="333" t="s">
        <v>1121</v>
      </c>
      <c r="B5" s="333"/>
      <c r="C5" s="333"/>
      <c r="D5" s="333"/>
      <c r="E5" s="333"/>
      <c r="F5" s="333"/>
      <c r="G5" s="333"/>
      <c r="H5" s="333"/>
      <c r="I5" s="333"/>
    </row>
    <row r="6" spans="1:9" ht="24.2" customHeight="1" x14ac:dyDescent="0.15">
      <c r="A6" s="341" t="s">
        <v>1181</v>
      </c>
      <c r="B6" s="341"/>
      <c r="C6" s="341"/>
      <c r="D6" s="341"/>
      <c r="E6" s="341"/>
      <c r="F6" s="341"/>
      <c r="G6" s="341"/>
      <c r="H6" s="341"/>
      <c r="I6" s="341"/>
    </row>
    <row r="7" spans="1:9" ht="69" customHeight="1" x14ac:dyDescent="0.15">
      <c r="A7" s="15" t="s">
        <v>477</v>
      </c>
      <c r="B7" s="15"/>
      <c r="C7" s="15" t="s">
        <v>1007</v>
      </c>
      <c r="D7" s="17"/>
      <c r="E7" s="40" t="s">
        <v>415</v>
      </c>
      <c r="F7" s="152">
        <v>22.47</v>
      </c>
      <c r="G7" s="152">
        <v>24.15</v>
      </c>
      <c r="H7" s="50">
        <f>F7*Содержание!$D$41</f>
        <v>2118.9209999999998</v>
      </c>
      <c r="I7" s="50">
        <f>G7*Содержание!$D$41</f>
        <v>2277.3449999999998</v>
      </c>
    </row>
    <row r="8" spans="1:9" ht="69" customHeight="1" x14ac:dyDescent="0.15">
      <c r="A8" s="15" t="s">
        <v>478</v>
      </c>
      <c r="B8" s="15"/>
      <c r="C8" s="15" t="s">
        <v>1007</v>
      </c>
      <c r="D8" s="17"/>
      <c r="E8" s="40" t="s">
        <v>416</v>
      </c>
      <c r="F8" s="152">
        <v>22.47</v>
      </c>
      <c r="G8" s="152">
        <v>24.15</v>
      </c>
      <c r="H8" s="50">
        <f>F8*Содержание!$D$41</f>
        <v>2118.9209999999998</v>
      </c>
      <c r="I8" s="50">
        <f>G8*Содержание!$D$41</f>
        <v>2277.3449999999998</v>
      </c>
    </row>
    <row r="9" spans="1:9" ht="69" customHeight="1" x14ac:dyDescent="0.15">
      <c r="A9" s="15" t="s">
        <v>782</v>
      </c>
      <c r="B9" s="15"/>
      <c r="C9" s="15" t="s">
        <v>1007</v>
      </c>
      <c r="D9" s="17"/>
      <c r="E9" s="40" t="s">
        <v>423</v>
      </c>
      <c r="F9" s="152">
        <v>22.47</v>
      </c>
      <c r="G9" s="152">
        <v>24.15</v>
      </c>
      <c r="H9" s="50">
        <f>F9*Содержание!$D$41</f>
        <v>2118.9209999999998</v>
      </c>
      <c r="I9" s="50">
        <f>G9*Содержание!$D$41</f>
        <v>2277.3449999999998</v>
      </c>
    </row>
    <row r="10" spans="1:9" ht="69" customHeight="1" x14ac:dyDescent="0.15">
      <c r="A10" s="15" t="s">
        <v>783</v>
      </c>
      <c r="B10" s="15"/>
      <c r="C10" s="15" t="s">
        <v>1007</v>
      </c>
      <c r="D10" s="17"/>
      <c r="E10" s="40" t="s">
        <v>424</v>
      </c>
      <c r="F10" s="152">
        <v>22.47</v>
      </c>
      <c r="G10" s="152">
        <v>24.15</v>
      </c>
      <c r="H10" s="50">
        <f>F10*Содержание!$D$41</f>
        <v>2118.9209999999998</v>
      </c>
      <c r="I10" s="50">
        <f>G10*Содержание!$D$41</f>
        <v>2277.3449999999998</v>
      </c>
    </row>
    <row r="11" spans="1:9" ht="69" customHeight="1" x14ac:dyDescent="0.15">
      <c r="A11" s="15" t="s">
        <v>784</v>
      </c>
      <c r="B11" s="15"/>
      <c r="C11" s="15" t="s">
        <v>1007</v>
      </c>
      <c r="D11" s="17"/>
      <c r="E11" s="40" t="s">
        <v>278</v>
      </c>
      <c r="F11" s="152">
        <v>22.47</v>
      </c>
      <c r="G11" s="152">
        <v>24.15</v>
      </c>
      <c r="H11" s="50">
        <f>F11*Содержание!$D$41</f>
        <v>2118.9209999999998</v>
      </c>
      <c r="I11" s="50">
        <f>G11*Содержание!$D$41</f>
        <v>2277.3449999999998</v>
      </c>
    </row>
    <row r="12" spans="1:9" ht="69" customHeight="1" x14ac:dyDescent="0.15">
      <c r="A12" s="15" t="s">
        <v>785</v>
      </c>
      <c r="B12" s="15"/>
      <c r="C12" s="15" t="s">
        <v>1007</v>
      </c>
      <c r="D12" s="17"/>
      <c r="E12" s="40" t="s">
        <v>279</v>
      </c>
      <c r="F12" s="152">
        <v>22.47</v>
      </c>
      <c r="G12" s="152">
        <v>24.15</v>
      </c>
      <c r="H12" s="50">
        <f>F12*Содержание!$D$41</f>
        <v>2118.9209999999998</v>
      </c>
      <c r="I12" s="50">
        <f>G12*Содержание!$D$41</f>
        <v>2277.3449999999998</v>
      </c>
    </row>
    <row r="13" spans="1:9" ht="69" customHeight="1" x14ac:dyDescent="0.15">
      <c r="A13" s="15" t="s">
        <v>786</v>
      </c>
      <c r="B13" s="15"/>
      <c r="C13" s="15" t="s">
        <v>1007</v>
      </c>
      <c r="D13" s="17"/>
      <c r="E13" s="40" t="s">
        <v>280</v>
      </c>
      <c r="F13" s="152">
        <v>22.47</v>
      </c>
      <c r="G13" s="152">
        <v>24.15</v>
      </c>
      <c r="H13" s="50">
        <f>F13*Содержание!$D$41</f>
        <v>2118.9209999999998</v>
      </c>
      <c r="I13" s="50">
        <f>G13*Содержание!$D$41</f>
        <v>2277.3449999999998</v>
      </c>
    </row>
    <row r="14" spans="1:9" ht="69" customHeight="1" x14ac:dyDescent="0.15">
      <c r="A14" s="15" t="s">
        <v>787</v>
      </c>
      <c r="B14" s="15"/>
      <c r="C14" s="15" t="s">
        <v>1007</v>
      </c>
      <c r="D14" s="17"/>
      <c r="E14" s="40" t="s">
        <v>281</v>
      </c>
      <c r="F14" s="152">
        <v>22.47</v>
      </c>
      <c r="G14" s="152">
        <v>24.15</v>
      </c>
      <c r="H14" s="50">
        <f>F14*Содержание!$D$41</f>
        <v>2118.9209999999998</v>
      </c>
      <c r="I14" s="50">
        <f>G14*Содержание!$D$41</f>
        <v>2277.3449999999998</v>
      </c>
    </row>
    <row r="15" spans="1:9" ht="24.2" customHeight="1" x14ac:dyDescent="0.15">
      <c r="A15" s="341" t="s">
        <v>752</v>
      </c>
      <c r="B15" s="341"/>
      <c r="C15" s="341"/>
      <c r="D15" s="341"/>
      <c r="E15" s="341"/>
      <c r="F15" s="341"/>
      <c r="G15" s="341"/>
      <c r="H15" s="341"/>
      <c r="I15" s="341"/>
    </row>
    <row r="16" spans="1:9" ht="78" customHeight="1" x14ac:dyDescent="0.15">
      <c r="A16" s="15" t="s">
        <v>753</v>
      </c>
      <c r="B16" s="15"/>
      <c r="C16" s="15" t="s">
        <v>1007</v>
      </c>
      <c r="D16" s="15"/>
      <c r="E16" s="41" t="s">
        <v>325</v>
      </c>
      <c r="F16" s="152">
        <v>13.44</v>
      </c>
      <c r="G16" s="152">
        <v>14.39</v>
      </c>
      <c r="H16" s="50">
        <f>F16*Содержание!$D$41</f>
        <v>1267.3919999999998</v>
      </c>
      <c r="I16" s="50">
        <f>G16*Содержание!$D$41</f>
        <v>1356.9770000000001</v>
      </c>
    </row>
    <row r="17" spans="1:9" ht="77.25" customHeight="1" x14ac:dyDescent="0.15">
      <c r="A17" s="15" t="s">
        <v>598</v>
      </c>
      <c r="B17" s="15"/>
      <c r="C17" s="15" t="s">
        <v>1007</v>
      </c>
      <c r="D17" s="15"/>
      <c r="E17" s="41" t="s">
        <v>326</v>
      </c>
      <c r="F17" s="152">
        <v>13.44</v>
      </c>
      <c r="G17" s="152">
        <v>14.39</v>
      </c>
      <c r="H17" s="50">
        <f>F17*Содержание!$D$41</f>
        <v>1267.3919999999998</v>
      </c>
      <c r="I17" s="50">
        <f>G17*Содержание!$D$41</f>
        <v>1356.9770000000001</v>
      </c>
    </row>
    <row r="18" spans="1:9" ht="78" customHeight="1" x14ac:dyDescent="0.15">
      <c r="A18" s="15" t="s">
        <v>599</v>
      </c>
      <c r="B18" s="15"/>
      <c r="C18" s="15" t="s">
        <v>1007</v>
      </c>
      <c r="D18" s="15"/>
      <c r="E18" s="41" t="s">
        <v>658</v>
      </c>
      <c r="F18" s="152">
        <v>13.65</v>
      </c>
      <c r="G18" s="152">
        <v>14.7</v>
      </c>
      <c r="H18" s="50">
        <f>F18*Содержание!$D$41</f>
        <v>1287.1949999999999</v>
      </c>
      <c r="I18" s="50">
        <f>G18*Содержание!$D$41</f>
        <v>1386.2099999999998</v>
      </c>
    </row>
    <row r="19" spans="1:9" ht="78" customHeight="1" x14ac:dyDescent="0.15">
      <c r="A19" s="15" t="s">
        <v>600</v>
      </c>
      <c r="B19" s="15"/>
      <c r="C19" s="15" t="s">
        <v>1007</v>
      </c>
      <c r="D19" s="15"/>
      <c r="E19" s="41" t="s">
        <v>465</v>
      </c>
      <c r="F19" s="152">
        <v>13.65</v>
      </c>
      <c r="G19" s="152">
        <v>14.7</v>
      </c>
      <c r="H19" s="50">
        <f>F19*Содержание!$D$41</f>
        <v>1287.1949999999999</v>
      </c>
      <c r="I19" s="50">
        <f>G19*Содержание!$D$41</f>
        <v>1386.2099999999998</v>
      </c>
    </row>
    <row r="20" spans="1:9" ht="78" customHeight="1" x14ac:dyDescent="0.15">
      <c r="A20" s="15" t="s">
        <v>1573</v>
      </c>
      <c r="B20" s="15" t="s">
        <v>1004</v>
      </c>
      <c r="C20" s="15" t="s">
        <v>1007</v>
      </c>
      <c r="D20" s="15"/>
      <c r="E20" s="41" t="s">
        <v>1574</v>
      </c>
      <c r="F20" s="152">
        <v>13.65</v>
      </c>
      <c r="G20" s="152">
        <v>14.7</v>
      </c>
      <c r="H20" s="50">
        <f>F20*Содержание!$D$41</f>
        <v>1287.1949999999999</v>
      </c>
      <c r="I20" s="50">
        <f>G20*Содержание!$D$41</f>
        <v>1386.2099999999998</v>
      </c>
    </row>
    <row r="21" spans="1:9" ht="77.25" customHeight="1" x14ac:dyDescent="0.15">
      <c r="A21" s="15" t="s">
        <v>601</v>
      </c>
      <c r="B21" s="15"/>
      <c r="C21" s="15" t="s">
        <v>1007</v>
      </c>
      <c r="D21" s="15"/>
      <c r="E21" s="41" t="s">
        <v>466</v>
      </c>
      <c r="F21" s="152">
        <v>13.65</v>
      </c>
      <c r="G21" s="152">
        <v>14.7</v>
      </c>
      <c r="H21" s="50">
        <f>F21*Содержание!$D$41</f>
        <v>1287.1949999999999</v>
      </c>
      <c r="I21" s="50">
        <f>G21*Содержание!$D$41</f>
        <v>1386.2099999999998</v>
      </c>
    </row>
    <row r="22" spans="1:9" ht="77.25" customHeight="1" x14ac:dyDescent="0.15">
      <c r="A22" s="15" t="s">
        <v>1575</v>
      </c>
      <c r="B22" s="174" t="s">
        <v>1004</v>
      </c>
      <c r="C22" s="15" t="s">
        <v>1007</v>
      </c>
      <c r="D22" s="15"/>
      <c r="E22" s="41" t="s">
        <v>1576</v>
      </c>
      <c r="F22" s="152">
        <v>13.65</v>
      </c>
      <c r="G22" s="152">
        <v>14.7</v>
      </c>
      <c r="H22" s="50">
        <f>F22*Содержание!$D$41</f>
        <v>1287.1949999999999</v>
      </c>
      <c r="I22" s="50">
        <f>G22*Содержание!$D$41</f>
        <v>1386.2099999999998</v>
      </c>
    </row>
    <row r="23" spans="1:9" ht="79.5" customHeight="1" x14ac:dyDescent="0.2">
      <c r="A23" s="15" t="s">
        <v>202</v>
      </c>
      <c r="B23" s="15"/>
      <c r="C23" s="15" t="s">
        <v>1007</v>
      </c>
      <c r="D23"/>
      <c r="E23" s="41" t="s">
        <v>467</v>
      </c>
      <c r="F23" s="152">
        <v>11.24</v>
      </c>
      <c r="G23" s="152">
        <v>12.39</v>
      </c>
      <c r="H23" s="50">
        <f>F23*Содержание!$D$41</f>
        <v>1059.932</v>
      </c>
      <c r="I23" s="50">
        <f>G23*Содержание!$D$41</f>
        <v>1168.377</v>
      </c>
    </row>
    <row r="24" spans="1:9" ht="78.75" customHeight="1" x14ac:dyDescent="0.15">
      <c r="A24" s="22" t="s">
        <v>925</v>
      </c>
      <c r="B24" s="22"/>
      <c r="C24" s="15" t="s">
        <v>1007</v>
      </c>
      <c r="D24" s="15"/>
      <c r="E24" s="186" t="s">
        <v>327</v>
      </c>
      <c r="F24" s="152">
        <v>17.22</v>
      </c>
      <c r="G24" s="152">
        <v>18.48</v>
      </c>
      <c r="H24" s="50">
        <f>F24*Содержание!$D$41</f>
        <v>1623.8459999999998</v>
      </c>
      <c r="I24" s="50">
        <f>G24*Содержание!$D$41</f>
        <v>1742.664</v>
      </c>
    </row>
    <row r="25" spans="1:9" ht="78.75" customHeight="1" x14ac:dyDescent="0.2">
      <c r="A25" s="15" t="s">
        <v>2042</v>
      </c>
      <c r="B25" s="15"/>
      <c r="C25" s="15" t="s">
        <v>1007</v>
      </c>
      <c r="D25" s="70"/>
      <c r="E25" s="65" t="s">
        <v>328</v>
      </c>
      <c r="F25" s="153">
        <v>49.14</v>
      </c>
      <c r="G25" s="153">
        <v>55.34</v>
      </c>
      <c r="H25" s="50">
        <f>F25*Содержание!$D$41</f>
        <v>4633.902</v>
      </c>
      <c r="I25" s="50">
        <f>G25*Содержание!$D$41</f>
        <v>5218.5619999999999</v>
      </c>
    </row>
    <row r="26" spans="1:9" ht="31.5" customHeight="1" x14ac:dyDescent="0.15">
      <c r="A26" s="353" t="s">
        <v>628</v>
      </c>
      <c r="B26" s="353"/>
      <c r="C26" s="353"/>
      <c r="D26" s="353"/>
      <c r="E26" s="353"/>
      <c r="F26" s="353"/>
      <c r="G26" s="353"/>
      <c r="H26" s="353"/>
      <c r="I26" s="353"/>
    </row>
    <row r="27" spans="1:9" ht="77.25" customHeight="1" x14ac:dyDescent="0.2">
      <c r="A27" s="15" t="s">
        <v>1947</v>
      </c>
      <c r="B27" s="15"/>
      <c r="C27" s="15" t="s">
        <v>1007</v>
      </c>
      <c r="D27" s="70"/>
      <c r="E27" s="187" t="s">
        <v>812</v>
      </c>
      <c r="F27" s="152">
        <v>58.07</v>
      </c>
      <c r="G27" s="152">
        <v>64.05</v>
      </c>
      <c r="H27" s="50">
        <f>F27*Содержание!$D$41</f>
        <v>5476.0010000000002</v>
      </c>
      <c r="I27" s="50">
        <f>G27*Содержание!$D$41</f>
        <v>6039.915</v>
      </c>
    </row>
    <row r="28" spans="1:9" ht="78.75" customHeight="1" x14ac:dyDescent="0.2">
      <c r="A28" s="15" t="s">
        <v>1948</v>
      </c>
      <c r="B28" s="15"/>
      <c r="C28" s="15" t="s">
        <v>1007</v>
      </c>
      <c r="D28" s="70"/>
      <c r="E28" s="187" t="s">
        <v>562</v>
      </c>
      <c r="F28" s="152">
        <v>58.07</v>
      </c>
      <c r="G28" s="152">
        <v>64.05</v>
      </c>
      <c r="H28" s="50">
        <f>F28*Содержание!$D$41</f>
        <v>5476.0010000000002</v>
      </c>
      <c r="I28" s="50">
        <f>G28*Содержание!$D$41</f>
        <v>6039.915</v>
      </c>
    </row>
    <row r="29" spans="1:9" ht="78.75" customHeight="1" x14ac:dyDescent="0.2">
      <c r="A29" s="235" t="s">
        <v>1949</v>
      </c>
      <c r="B29" s="235"/>
      <c r="C29" s="235" t="s">
        <v>1007</v>
      </c>
      <c r="D29" s="70"/>
      <c r="E29" s="187" t="s">
        <v>1950</v>
      </c>
      <c r="F29" s="152">
        <v>58.07</v>
      </c>
      <c r="G29" s="152">
        <v>64.05</v>
      </c>
      <c r="H29" s="50">
        <f>F29*Содержание!$D$41</f>
        <v>5476.0010000000002</v>
      </c>
      <c r="I29" s="50">
        <f>G29*Содержание!$D$41</f>
        <v>6039.915</v>
      </c>
    </row>
    <row r="30" spans="1:9" ht="78.75" customHeight="1" x14ac:dyDescent="0.2">
      <c r="A30" s="15" t="s">
        <v>1635</v>
      </c>
      <c r="B30" s="174" t="s">
        <v>1004</v>
      </c>
      <c r="C30" s="15" t="s">
        <v>1007</v>
      </c>
      <c r="D30" s="70"/>
      <c r="E30" s="41" t="s">
        <v>1637</v>
      </c>
      <c r="F30" s="152">
        <v>65.099999999999994</v>
      </c>
      <c r="G30" s="152">
        <v>71.400000000000006</v>
      </c>
      <c r="H30" s="50">
        <f>F30*Содержание!$D$41</f>
        <v>6138.9299999999994</v>
      </c>
      <c r="I30" s="50">
        <f>G30*Содержание!$D$41</f>
        <v>6733.02</v>
      </c>
    </row>
    <row r="31" spans="1:9" ht="78.75" customHeight="1" x14ac:dyDescent="0.2">
      <c r="A31" s="15" t="s">
        <v>1636</v>
      </c>
      <c r="B31" s="174" t="s">
        <v>1004</v>
      </c>
      <c r="C31" s="15" t="s">
        <v>1007</v>
      </c>
      <c r="D31" s="70"/>
      <c r="E31" s="41" t="s">
        <v>1638</v>
      </c>
      <c r="F31" s="152">
        <v>65.099999999999994</v>
      </c>
      <c r="G31" s="152">
        <v>71.400000000000006</v>
      </c>
      <c r="H31" s="50">
        <f>F31*Содержание!$D$41</f>
        <v>6138.9299999999994</v>
      </c>
      <c r="I31" s="50">
        <f>G31*Содержание!$D$41</f>
        <v>6733.02</v>
      </c>
    </row>
    <row r="32" spans="1:9" ht="87.75" customHeight="1" x14ac:dyDescent="0.2">
      <c r="A32" s="192" t="s">
        <v>1818</v>
      </c>
      <c r="B32" s="174" t="s">
        <v>1004</v>
      </c>
      <c r="C32" s="212" t="s">
        <v>1007</v>
      </c>
      <c r="D32" s="70"/>
      <c r="E32" s="41" t="s">
        <v>1821</v>
      </c>
      <c r="F32" s="152">
        <v>39.380000000000003</v>
      </c>
      <c r="G32" s="152">
        <v>45.15</v>
      </c>
      <c r="H32" s="50">
        <f>F32*Содержание!$D$41</f>
        <v>3713.5340000000001</v>
      </c>
      <c r="I32" s="50">
        <f>G32*Содержание!$D$41</f>
        <v>4257.6449999999995</v>
      </c>
    </row>
    <row r="33" spans="1:9" ht="78.75" customHeight="1" x14ac:dyDescent="0.2">
      <c r="A33" s="192" t="s">
        <v>1819</v>
      </c>
      <c r="B33" s="174" t="s">
        <v>1004</v>
      </c>
      <c r="C33" s="212" t="s">
        <v>1007</v>
      </c>
      <c r="D33" s="70"/>
      <c r="E33" s="41" t="s">
        <v>1820</v>
      </c>
      <c r="F33" s="152">
        <v>4.83</v>
      </c>
      <c r="G33" s="152">
        <v>5.25</v>
      </c>
      <c r="H33" s="50">
        <f>F33*Содержание!$D$41</f>
        <v>455.46899999999999</v>
      </c>
      <c r="I33" s="50">
        <f>G33*Содержание!$D$41</f>
        <v>495.07499999999999</v>
      </c>
    </row>
    <row r="34" spans="1:9" ht="91.5" customHeight="1" x14ac:dyDescent="0.2">
      <c r="A34" s="194" t="s">
        <v>1717</v>
      </c>
      <c r="B34" s="174" t="s">
        <v>1004</v>
      </c>
      <c r="C34" s="194"/>
      <c r="D34" s="70"/>
      <c r="E34" s="41" t="s">
        <v>1718</v>
      </c>
      <c r="F34" s="152">
        <v>80.849999999999994</v>
      </c>
      <c r="G34" s="152">
        <v>87.15</v>
      </c>
      <c r="H34" s="50">
        <f>F34*Содержание!$D$41</f>
        <v>7624.1549999999988</v>
      </c>
      <c r="I34" s="50">
        <f>G34*Содержание!$D$41</f>
        <v>8218.2450000000008</v>
      </c>
    </row>
    <row r="35" spans="1:9" ht="78.75" customHeight="1" x14ac:dyDescent="0.2">
      <c r="A35" s="15" t="s">
        <v>616</v>
      </c>
      <c r="B35" s="15"/>
      <c r="C35" s="15" t="s">
        <v>1007</v>
      </c>
      <c r="D35" s="70"/>
      <c r="E35" s="41" t="s">
        <v>37</v>
      </c>
      <c r="F35" s="152">
        <v>6.62</v>
      </c>
      <c r="G35" s="152">
        <v>7.67</v>
      </c>
      <c r="H35" s="50">
        <f>F35*Содержание!$D$41</f>
        <v>624.26599999999996</v>
      </c>
      <c r="I35" s="50">
        <f>G35*Содержание!$D$41</f>
        <v>723.28099999999995</v>
      </c>
    </row>
    <row r="36" spans="1:9" ht="78.75" customHeight="1" x14ac:dyDescent="0.2">
      <c r="A36" s="15" t="s">
        <v>617</v>
      </c>
      <c r="B36" s="15"/>
      <c r="C36" s="15" t="s">
        <v>1007</v>
      </c>
      <c r="D36" s="70"/>
      <c r="E36" s="41" t="s">
        <v>64</v>
      </c>
      <c r="F36" s="152">
        <v>6.62</v>
      </c>
      <c r="G36" s="152">
        <v>7.67</v>
      </c>
      <c r="H36" s="50">
        <f>F36*Содержание!$D$41</f>
        <v>624.26599999999996</v>
      </c>
      <c r="I36" s="50">
        <f>G36*Содержание!$D$41</f>
        <v>723.28099999999995</v>
      </c>
    </row>
    <row r="37" spans="1:9" ht="78.75" customHeight="1" x14ac:dyDescent="0.2">
      <c r="A37" s="15" t="s">
        <v>618</v>
      </c>
      <c r="B37" s="15"/>
      <c r="C37" s="15" t="s">
        <v>1007</v>
      </c>
      <c r="D37" s="70"/>
      <c r="E37" s="41" t="s">
        <v>133</v>
      </c>
      <c r="F37" s="152">
        <v>6.62</v>
      </c>
      <c r="G37" s="152">
        <v>7.67</v>
      </c>
      <c r="H37" s="50">
        <f>F37*Содержание!$D$41</f>
        <v>624.26599999999996</v>
      </c>
      <c r="I37" s="50">
        <f>G37*Содержание!$D$41</f>
        <v>723.28099999999995</v>
      </c>
    </row>
    <row r="38" spans="1:9" ht="78.75" customHeight="1" x14ac:dyDescent="0.2">
      <c r="A38" s="15" t="s">
        <v>619</v>
      </c>
      <c r="B38" s="15"/>
      <c r="C38" s="15" t="s">
        <v>1007</v>
      </c>
      <c r="D38" s="70"/>
      <c r="E38" s="41" t="s">
        <v>37</v>
      </c>
      <c r="F38" s="152">
        <v>6.62</v>
      </c>
      <c r="G38" s="152">
        <v>7.67</v>
      </c>
      <c r="H38" s="50">
        <f>F38*Содержание!$D$41</f>
        <v>624.26599999999996</v>
      </c>
      <c r="I38" s="50">
        <f>G38*Содержание!$D$41</f>
        <v>723.28099999999995</v>
      </c>
    </row>
    <row r="39" spans="1:9" ht="78.75" customHeight="1" x14ac:dyDescent="0.2">
      <c r="A39" s="15" t="s">
        <v>620</v>
      </c>
      <c r="B39" s="15"/>
      <c r="C39" s="15" t="s">
        <v>1007</v>
      </c>
      <c r="D39" s="70"/>
      <c r="E39" s="41" t="s">
        <v>37</v>
      </c>
      <c r="F39" s="152">
        <v>6.62</v>
      </c>
      <c r="G39" s="152">
        <v>7.67</v>
      </c>
      <c r="H39" s="50">
        <f>F39*Содержание!$D$41</f>
        <v>624.26599999999996</v>
      </c>
      <c r="I39" s="50">
        <f>G39*Содержание!$D$41</f>
        <v>723.28099999999995</v>
      </c>
    </row>
    <row r="40" spans="1:9" ht="30.75" customHeight="1" x14ac:dyDescent="0.15">
      <c r="A40" s="354" t="s">
        <v>1512</v>
      </c>
      <c r="B40" s="355"/>
      <c r="C40" s="355"/>
      <c r="D40" s="355"/>
      <c r="E40" s="355"/>
      <c r="F40" s="355"/>
      <c r="G40" s="355"/>
      <c r="H40" s="355"/>
      <c r="I40" s="358"/>
    </row>
    <row r="41" spans="1:9" ht="78.75" customHeight="1" x14ac:dyDescent="0.2">
      <c r="A41" s="15" t="s">
        <v>1510</v>
      </c>
      <c r="B41" s="15"/>
      <c r="C41" s="15" t="s">
        <v>1007</v>
      </c>
      <c r="D41"/>
      <c r="E41" s="41" t="s">
        <v>1513</v>
      </c>
      <c r="F41" s="152">
        <v>22.05</v>
      </c>
      <c r="G41" s="152">
        <v>24.15</v>
      </c>
      <c r="H41" s="50">
        <f>F41*Содержание!$D$41</f>
        <v>2079.3150000000001</v>
      </c>
      <c r="I41" s="50">
        <f>G41*Содержание!$D$41</f>
        <v>2277.3449999999998</v>
      </c>
    </row>
    <row r="42" spans="1:9" ht="78.75" customHeight="1" x14ac:dyDescent="0.2">
      <c r="A42" s="15" t="s">
        <v>1511</v>
      </c>
      <c r="B42" s="15"/>
      <c r="C42" s="15" t="s">
        <v>1007</v>
      </c>
      <c r="D42"/>
      <c r="E42" s="41" t="s">
        <v>1514</v>
      </c>
      <c r="F42" s="152">
        <v>22.05</v>
      </c>
      <c r="G42" s="152">
        <v>24.15</v>
      </c>
      <c r="H42" s="50">
        <f>F42*Содержание!$D$41</f>
        <v>2079.3150000000001</v>
      </c>
      <c r="I42" s="50">
        <f>G42*Содержание!$D$41</f>
        <v>2277.3449999999998</v>
      </c>
    </row>
    <row r="43" spans="1:9" ht="30.75" customHeight="1" x14ac:dyDescent="0.15">
      <c r="A43" s="353" t="s">
        <v>217</v>
      </c>
      <c r="B43" s="353"/>
      <c r="C43" s="353"/>
      <c r="D43" s="353"/>
      <c r="E43" s="353"/>
      <c r="F43" s="353"/>
      <c r="G43" s="353"/>
      <c r="H43" s="353"/>
      <c r="I43" s="353"/>
    </row>
    <row r="44" spans="1:9" ht="96.75" customHeight="1" x14ac:dyDescent="0.15">
      <c r="A44" s="15" t="s">
        <v>470</v>
      </c>
      <c r="B44" s="15"/>
      <c r="C44" s="15" t="s">
        <v>1007</v>
      </c>
      <c r="D44" s="18"/>
      <c r="E44" s="40" t="s">
        <v>563</v>
      </c>
      <c r="F44" s="152">
        <v>6.62</v>
      </c>
      <c r="G44" s="152">
        <v>7.67</v>
      </c>
      <c r="H44" s="50">
        <f>F44*Содержание!$D$41</f>
        <v>624.26599999999996</v>
      </c>
      <c r="I44" s="50">
        <f>G44*Содержание!$D$41</f>
        <v>723.28099999999995</v>
      </c>
    </row>
    <row r="45" spans="1:9" ht="73.5" customHeight="1" x14ac:dyDescent="0.15">
      <c r="A45" s="15" t="s">
        <v>455</v>
      </c>
      <c r="B45" s="15"/>
      <c r="C45" s="15" t="s">
        <v>1007</v>
      </c>
      <c r="D45" s="15"/>
      <c r="E45" s="40" t="s">
        <v>398</v>
      </c>
      <c r="F45" s="152">
        <v>6.62</v>
      </c>
      <c r="G45" s="152">
        <v>7.67</v>
      </c>
      <c r="H45" s="50">
        <f>F45*Содержание!$D$41</f>
        <v>624.26599999999996</v>
      </c>
      <c r="I45" s="50">
        <f>G45*Содержание!$D$41</f>
        <v>723.28099999999995</v>
      </c>
    </row>
    <row r="46" spans="1:9" ht="96.75" customHeight="1" x14ac:dyDescent="0.15">
      <c r="A46" s="15" t="s">
        <v>471</v>
      </c>
      <c r="B46" s="15"/>
      <c r="C46" s="15" t="s">
        <v>1007</v>
      </c>
      <c r="D46" s="18"/>
      <c r="E46" s="40" t="s">
        <v>399</v>
      </c>
      <c r="F46" s="152">
        <v>6.62</v>
      </c>
      <c r="G46" s="152">
        <v>7.67</v>
      </c>
      <c r="H46" s="50">
        <f>F46*Содержание!$D$41</f>
        <v>624.26599999999996</v>
      </c>
      <c r="I46" s="50">
        <f>G46*Содержание!$D$41</f>
        <v>723.28099999999995</v>
      </c>
    </row>
    <row r="47" spans="1:9" ht="94.5" customHeight="1" x14ac:dyDescent="0.15">
      <c r="A47" s="15" t="s">
        <v>472</v>
      </c>
      <c r="B47" s="15"/>
      <c r="C47" s="15" t="s">
        <v>1007</v>
      </c>
      <c r="D47" s="18"/>
      <c r="E47" s="40" t="s">
        <v>673</v>
      </c>
      <c r="F47" s="152">
        <v>6.62</v>
      </c>
      <c r="G47" s="152">
        <v>7.67</v>
      </c>
      <c r="H47" s="50">
        <f>F47*Содержание!$D$41</f>
        <v>624.26599999999996</v>
      </c>
      <c r="I47" s="50">
        <f>G47*Содержание!$D$41</f>
        <v>723.28099999999995</v>
      </c>
    </row>
    <row r="48" spans="1:9" ht="72" customHeight="1" x14ac:dyDescent="0.15">
      <c r="A48" s="15" t="s">
        <v>473</v>
      </c>
      <c r="B48" s="15"/>
      <c r="C48" s="15" t="s">
        <v>1007</v>
      </c>
      <c r="D48" s="18"/>
      <c r="E48" s="40" t="s">
        <v>674</v>
      </c>
      <c r="F48" s="152">
        <v>6.62</v>
      </c>
      <c r="G48" s="152">
        <v>7.67</v>
      </c>
      <c r="H48" s="50">
        <f>F48*Содержание!$D$41</f>
        <v>624.26599999999996</v>
      </c>
      <c r="I48" s="50">
        <f>G48*Содержание!$D$41</f>
        <v>723.28099999999995</v>
      </c>
    </row>
    <row r="49" spans="1:9" ht="71.25" customHeight="1" x14ac:dyDescent="0.15">
      <c r="A49" s="15" t="s">
        <v>474</v>
      </c>
      <c r="B49" s="15"/>
      <c r="C49" s="15" t="s">
        <v>1007</v>
      </c>
      <c r="D49" s="18"/>
      <c r="E49" s="40" t="s">
        <v>683</v>
      </c>
      <c r="F49" s="152">
        <v>6.62</v>
      </c>
      <c r="G49" s="152">
        <v>7.67</v>
      </c>
      <c r="H49" s="50">
        <f>F49*Содержание!$D$41</f>
        <v>624.26599999999996</v>
      </c>
      <c r="I49" s="50">
        <f>G49*Содержание!$D$41</f>
        <v>723.28099999999995</v>
      </c>
    </row>
    <row r="50" spans="1:9" ht="93.75" customHeight="1" x14ac:dyDescent="0.15">
      <c r="A50" s="15" t="s">
        <v>475</v>
      </c>
      <c r="B50" s="15"/>
      <c r="C50" s="15" t="s">
        <v>1007</v>
      </c>
      <c r="D50" s="18"/>
      <c r="E50" s="40" t="s">
        <v>684</v>
      </c>
      <c r="F50" s="152">
        <v>6.62</v>
      </c>
      <c r="G50" s="152">
        <v>7.67</v>
      </c>
      <c r="H50" s="50">
        <f>F50*Содержание!$D$41</f>
        <v>624.26599999999996</v>
      </c>
      <c r="I50" s="50">
        <f>G50*Содержание!$D$41</f>
        <v>723.28099999999995</v>
      </c>
    </row>
    <row r="51" spans="1:9" ht="93.75" customHeight="1" x14ac:dyDescent="0.15">
      <c r="A51" s="15" t="s">
        <v>476</v>
      </c>
      <c r="B51" s="15"/>
      <c r="C51" s="15" t="s">
        <v>1007</v>
      </c>
      <c r="D51" s="18"/>
      <c r="E51" s="40" t="s">
        <v>685</v>
      </c>
      <c r="F51" s="152">
        <v>6.62</v>
      </c>
      <c r="G51" s="152">
        <v>7.67</v>
      </c>
      <c r="H51" s="50">
        <f>F51*Содержание!$D$41</f>
        <v>624.26599999999996</v>
      </c>
      <c r="I51" s="50">
        <f>G51*Содержание!$D$41</f>
        <v>723.28099999999995</v>
      </c>
    </row>
    <row r="52" spans="1:9" ht="33.75" customHeight="1" x14ac:dyDescent="0.15">
      <c r="A52" s="341" t="s">
        <v>68</v>
      </c>
      <c r="B52" s="341"/>
      <c r="C52" s="341"/>
      <c r="D52" s="341"/>
      <c r="E52" s="341"/>
      <c r="F52" s="341"/>
      <c r="G52" s="341"/>
      <c r="H52" s="341"/>
      <c r="I52" s="341"/>
    </row>
    <row r="53" spans="1:9" ht="73.5" customHeight="1" x14ac:dyDescent="0.15">
      <c r="A53" s="15" t="s">
        <v>69</v>
      </c>
      <c r="B53" s="15"/>
      <c r="C53" s="15" t="s">
        <v>1007</v>
      </c>
      <c r="D53" s="15"/>
      <c r="E53" s="41" t="s">
        <v>561</v>
      </c>
      <c r="F53" s="154">
        <v>11.55</v>
      </c>
      <c r="G53" s="154">
        <v>12.6</v>
      </c>
      <c r="H53" s="50">
        <f>F53*Содержание!$D$41</f>
        <v>1089.165</v>
      </c>
      <c r="I53" s="50">
        <f>G53*Содержание!$D$41</f>
        <v>1188.1799999999998</v>
      </c>
    </row>
    <row r="54" spans="1:9" ht="32.25" customHeight="1" x14ac:dyDescent="0.15">
      <c r="A54" s="353" t="s">
        <v>218</v>
      </c>
      <c r="B54" s="353"/>
      <c r="C54" s="353"/>
      <c r="D54" s="353"/>
      <c r="E54" s="353"/>
      <c r="F54" s="353"/>
      <c r="G54" s="353"/>
      <c r="H54" s="353"/>
      <c r="I54" s="353"/>
    </row>
    <row r="55" spans="1:9" ht="72.75" customHeight="1" x14ac:dyDescent="0.2">
      <c r="A55" s="15" t="s">
        <v>1122</v>
      </c>
      <c r="B55" s="15"/>
      <c r="C55" s="15" t="s">
        <v>1007</v>
      </c>
      <c r="D55" s="70"/>
      <c r="E55" s="41" t="s">
        <v>365</v>
      </c>
      <c r="F55" s="154">
        <v>29.4</v>
      </c>
      <c r="G55" s="154">
        <v>32.549999999999997</v>
      </c>
      <c r="H55" s="50">
        <f>F55*Содержание!$D$41</f>
        <v>2772.4199999999996</v>
      </c>
      <c r="I55" s="50">
        <f>G55*Содержание!$D$41</f>
        <v>3069.4649999999997</v>
      </c>
    </row>
    <row r="56" spans="1:9" ht="72.75" customHeight="1" x14ac:dyDescent="0.2">
      <c r="A56" s="15" t="s">
        <v>1123</v>
      </c>
      <c r="B56" s="15"/>
      <c r="C56" s="15" t="s">
        <v>1007</v>
      </c>
      <c r="D56" s="70"/>
      <c r="E56" s="41" t="s">
        <v>366</v>
      </c>
      <c r="F56" s="154">
        <v>29.4</v>
      </c>
      <c r="G56" s="154">
        <v>32.549999999999997</v>
      </c>
      <c r="H56" s="50">
        <f>F56*Содержание!$D$41</f>
        <v>2772.4199999999996</v>
      </c>
      <c r="I56" s="50">
        <f>G56*Содержание!$D$41</f>
        <v>3069.4649999999997</v>
      </c>
    </row>
    <row r="57" spans="1:9" ht="72.75" customHeight="1" x14ac:dyDescent="0.2">
      <c r="A57" s="15" t="s">
        <v>1124</v>
      </c>
      <c r="B57" s="15"/>
      <c r="C57" s="15" t="s">
        <v>1007</v>
      </c>
      <c r="D57" s="70"/>
      <c r="E57" s="41" t="s">
        <v>367</v>
      </c>
      <c r="F57" s="153">
        <v>51.45</v>
      </c>
      <c r="G57" s="153">
        <v>57.75</v>
      </c>
      <c r="H57" s="50">
        <f>F57*Содержание!$D$41</f>
        <v>4851.7349999999997</v>
      </c>
      <c r="I57" s="50">
        <f>G57*Содержание!$D$41</f>
        <v>5445.8249999999998</v>
      </c>
    </row>
    <row r="58" spans="1:9" ht="78.75" customHeight="1" x14ac:dyDescent="0.2">
      <c r="A58" s="21" t="s">
        <v>1278</v>
      </c>
      <c r="B58" s="188" t="s">
        <v>1260</v>
      </c>
      <c r="C58" s="15" t="s">
        <v>1007</v>
      </c>
      <c r="D58" s="70"/>
      <c r="E58" s="41" t="s">
        <v>1467</v>
      </c>
      <c r="F58" s="154">
        <v>22.05</v>
      </c>
      <c r="G58" s="154">
        <v>25.2</v>
      </c>
      <c r="H58" s="50">
        <f>F58*Содержание!$D$41</f>
        <v>2079.3150000000001</v>
      </c>
      <c r="I58" s="50">
        <f>G58*Содержание!$D$41</f>
        <v>2376.3599999999997</v>
      </c>
    </row>
    <row r="59" spans="1:9" ht="72.75" customHeight="1" x14ac:dyDescent="0.2">
      <c r="A59" s="15" t="s">
        <v>1279</v>
      </c>
      <c r="B59" s="174" t="s">
        <v>1260</v>
      </c>
      <c r="C59" s="15" t="s">
        <v>1007</v>
      </c>
      <c r="D59" s="70"/>
      <c r="E59" s="41" t="s">
        <v>1468</v>
      </c>
      <c r="F59" s="154">
        <v>22.05</v>
      </c>
      <c r="G59" s="154">
        <v>25.2</v>
      </c>
      <c r="H59" s="50">
        <f>F59*Содержание!$D$41</f>
        <v>2079.3150000000001</v>
      </c>
      <c r="I59" s="50">
        <f>G59*Содержание!$D$41</f>
        <v>2376.3599999999997</v>
      </c>
    </row>
    <row r="60" spans="1:9" ht="24.2" customHeight="1" x14ac:dyDescent="0.15">
      <c r="A60" s="341" t="s">
        <v>219</v>
      </c>
      <c r="B60" s="341"/>
      <c r="C60" s="341"/>
      <c r="D60" s="341"/>
      <c r="E60" s="341"/>
      <c r="F60" s="341"/>
      <c r="G60" s="341"/>
      <c r="H60" s="341"/>
      <c r="I60" s="341"/>
    </row>
    <row r="61" spans="1:9" ht="69.75" customHeight="1" x14ac:dyDescent="0.15">
      <c r="A61" s="15" t="s">
        <v>42</v>
      </c>
      <c r="B61" s="15"/>
      <c r="C61" s="15" t="s">
        <v>1007</v>
      </c>
      <c r="D61" s="17"/>
      <c r="E61" s="40" t="s">
        <v>675</v>
      </c>
      <c r="F61" s="152">
        <v>22.05</v>
      </c>
      <c r="G61" s="152">
        <v>25.2</v>
      </c>
      <c r="H61" s="50">
        <f>F61*Содержание!$D$41</f>
        <v>2079.3150000000001</v>
      </c>
      <c r="I61" s="50">
        <f>G61*Содержание!$D$41</f>
        <v>2376.3599999999997</v>
      </c>
    </row>
    <row r="62" spans="1:9" ht="69.75" customHeight="1" x14ac:dyDescent="0.2">
      <c r="A62" s="15" t="s">
        <v>1280</v>
      </c>
      <c r="B62" s="15" t="s">
        <v>1260</v>
      </c>
      <c r="C62" s="15" t="s">
        <v>1007</v>
      </c>
      <c r="D62"/>
      <c r="E62" s="40" t="s">
        <v>1282</v>
      </c>
      <c r="F62" s="152">
        <v>22.05</v>
      </c>
      <c r="G62" s="152">
        <v>25.2</v>
      </c>
      <c r="H62" s="50">
        <f>F62*Содержание!$D$41</f>
        <v>2079.3150000000001</v>
      </c>
      <c r="I62" s="50">
        <f>G62*Содержание!$D$41</f>
        <v>2376.3599999999997</v>
      </c>
    </row>
    <row r="63" spans="1:9" ht="69" customHeight="1" x14ac:dyDescent="0.15">
      <c r="A63" s="15" t="s">
        <v>114</v>
      </c>
      <c r="B63" s="15"/>
      <c r="C63" s="15" t="s">
        <v>1007</v>
      </c>
      <c r="D63" s="17"/>
      <c r="E63" s="40" t="s">
        <v>676</v>
      </c>
      <c r="F63" s="152">
        <v>22.05</v>
      </c>
      <c r="G63" s="152">
        <v>25.2</v>
      </c>
      <c r="H63" s="50">
        <f>F63*Содержание!$D$41</f>
        <v>2079.3150000000001</v>
      </c>
      <c r="I63" s="50">
        <f>G63*Содержание!$D$41</f>
        <v>2376.3599999999997</v>
      </c>
    </row>
    <row r="64" spans="1:9" ht="69" customHeight="1" x14ac:dyDescent="0.2">
      <c r="A64" s="15" t="s">
        <v>1281</v>
      </c>
      <c r="B64" s="15" t="s">
        <v>1260</v>
      </c>
      <c r="C64" s="15" t="s">
        <v>1007</v>
      </c>
      <c r="D64"/>
      <c r="E64" s="40" t="s">
        <v>1283</v>
      </c>
      <c r="F64" s="152">
        <v>22.05</v>
      </c>
      <c r="G64" s="152">
        <v>25.2</v>
      </c>
      <c r="H64" s="50">
        <f>F64*Содержание!$D$41</f>
        <v>2079.3150000000001</v>
      </c>
      <c r="I64" s="50">
        <f>G64*Содержание!$D$41</f>
        <v>2376.3599999999997</v>
      </c>
    </row>
    <row r="65" spans="1:9" ht="24.2" customHeight="1" x14ac:dyDescent="0.15">
      <c r="A65" s="357" t="s">
        <v>494</v>
      </c>
      <c r="B65" s="357"/>
      <c r="C65" s="357"/>
      <c r="D65" s="357"/>
      <c r="E65" s="357"/>
      <c r="F65" s="357"/>
      <c r="G65" s="357"/>
      <c r="H65" s="357"/>
      <c r="I65" s="357"/>
    </row>
    <row r="66" spans="1:9" ht="69" customHeight="1" x14ac:dyDescent="0.15">
      <c r="A66" s="15" t="s">
        <v>1471</v>
      </c>
      <c r="B66" s="15"/>
      <c r="C66" s="15" t="s">
        <v>1007</v>
      </c>
      <c r="D66" s="17"/>
      <c r="E66" s="40" t="s">
        <v>1472</v>
      </c>
      <c r="F66" s="152">
        <v>15.23</v>
      </c>
      <c r="G66" s="152">
        <v>16.489999999999998</v>
      </c>
      <c r="H66" s="50">
        <f>F66*Содержание!$D$41</f>
        <v>1436.1890000000001</v>
      </c>
      <c r="I66" s="50">
        <f>G66*Содержание!$D$41</f>
        <v>1555.0069999999998</v>
      </c>
    </row>
    <row r="67" spans="1:9" ht="73.5" customHeight="1" x14ac:dyDescent="0.15">
      <c r="A67" s="15" t="s">
        <v>236</v>
      </c>
      <c r="B67" s="15"/>
      <c r="C67" s="15" t="s">
        <v>1007</v>
      </c>
      <c r="D67" s="18"/>
      <c r="E67" s="129" t="s">
        <v>677</v>
      </c>
      <c r="F67" s="152">
        <v>55.65</v>
      </c>
      <c r="G67" s="152">
        <v>64.05</v>
      </c>
      <c r="H67" s="50">
        <f>F67*Содержание!$D$41</f>
        <v>5247.7950000000001</v>
      </c>
      <c r="I67" s="50">
        <f>G67*Содержание!$D$41</f>
        <v>6039.915</v>
      </c>
    </row>
    <row r="68" spans="1:9" ht="73.5" customHeight="1" x14ac:dyDescent="0.2">
      <c r="A68" s="22" t="s">
        <v>1125</v>
      </c>
      <c r="B68" s="22"/>
      <c r="C68" s="15" t="s">
        <v>1007</v>
      </c>
      <c r="D68" s="70"/>
      <c r="E68" s="191" t="s">
        <v>671</v>
      </c>
      <c r="F68" s="152">
        <v>39.9</v>
      </c>
      <c r="G68" s="152">
        <v>46.2</v>
      </c>
      <c r="H68" s="50">
        <f>F68*Содержание!$D$41</f>
        <v>3762.5699999999997</v>
      </c>
      <c r="I68" s="50">
        <f>G68*Содержание!$D$41</f>
        <v>4356.66</v>
      </c>
    </row>
    <row r="69" spans="1:9" ht="73.5" customHeight="1" x14ac:dyDescent="0.2">
      <c r="A69" s="22" t="s">
        <v>1288</v>
      </c>
      <c r="B69" s="175" t="s">
        <v>1004</v>
      </c>
      <c r="C69" s="15" t="s">
        <v>1007</v>
      </c>
      <c r="D69" s="70"/>
      <c r="E69" s="191" t="s">
        <v>1289</v>
      </c>
      <c r="F69" s="152">
        <v>39.9</v>
      </c>
      <c r="G69" s="152">
        <v>46.2</v>
      </c>
      <c r="H69" s="50">
        <f>F69*Содержание!$D$41</f>
        <v>3762.5699999999997</v>
      </c>
      <c r="I69" s="50">
        <f>G69*Содержание!$D$41</f>
        <v>4356.66</v>
      </c>
    </row>
    <row r="70" spans="1:9" ht="70.5" customHeight="1" x14ac:dyDescent="0.15">
      <c r="A70" s="15" t="s">
        <v>237</v>
      </c>
      <c r="B70" s="15"/>
      <c r="C70" s="15" t="s">
        <v>1007</v>
      </c>
      <c r="D70" s="18"/>
      <c r="E70" s="129" t="s">
        <v>24</v>
      </c>
      <c r="F70" s="152">
        <v>39.9</v>
      </c>
      <c r="G70" s="152">
        <v>46.2</v>
      </c>
      <c r="H70" s="50">
        <f>F70*Содержание!$D$41</f>
        <v>3762.5699999999997</v>
      </c>
      <c r="I70" s="50">
        <f>G70*Содержание!$D$41</f>
        <v>4356.66</v>
      </c>
    </row>
    <row r="71" spans="1:9" ht="70.5" customHeight="1" x14ac:dyDescent="0.2">
      <c r="A71" s="15" t="s">
        <v>1284</v>
      </c>
      <c r="B71" s="174" t="s">
        <v>1260</v>
      </c>
      <c r="C71" s="15" t="s">
        <v>1007</v>
      </c>
      <c r="D71" s="70"/>
      <c r="E71" s="145" t="s">
        <v>1286</v>
      </c>
      <c r="F71" s="152">
        <v>39.9</v>
      </c>
      <c r="G71" s="152">
        <v>46.2</v>
      </c>
      <c r="H71" s="50">
        <f>F71*Содержание!$D$41</f>
        <v>3762.5699999999997</v>
      </c>
      <c r="I71" s="50">
        <f>G71*Содержание!$D$41</f>
        <v>4356.66</v>
      </c>
    </row>
    <row r="72" spans="1:9" ht="70.5" customHeight="1" x14ac:dyDescent="0.2">
      <c r="A72" s="15" t="s">
        <v>1285</v>
      </c>
      <c r="B72" s="174" t="s">
        <v>1260</v>
      </c>
      <c r="C72" s="15" t="s">
        <v>1007</v>
      </c>
      <c r="D72" s="70"/>
      <c r="E72" s="145" t="s">
        <v>1287</v>
      </c>
      <c r="F72" s="152">
        <v>48.51</v>
      </c>
      <c r="G72" s="152">
        <v>55.86</v>
      </c>
      <c r="H72" s="50">
        <f>F72*Содержание!$D$41</f>
        <v>4574.4929999999995</v>
      </c>
      <c r="I72" s="50">
        <f>G72*Содержание!$D$41</f>
        <v>5267.598</v>
      </c>
    </row>
    <row r="73" spans="1:9" ht="70.5" customHeight="1" x14ac:dyDescent="0.15">
      <c r="A73" s="192" t="s">
        <v>53</v>
      </c>
      <c r="B73" s="15"/>
      <c r="C73" s="15" t="s">
        <v>1007</v>
      </c>
      <c r="D73" s="17"/>
      <c r="E73" s="189" t="s">
        <v>672</v>
      </c>
      <c r="F73" s="152">
        <v>11.55</v>
      </c>
      <c r="G73" s="152">
        <v>12.6</v>
      </c>
      <c r="H73" s="50">
        <f>F73*Содержание!$D$41</f>
        <v>1089.165</v>
      </c>
      <c r="I73" s="50">
        <f>G73*Содержание!$D$41</f>
        <v>1188.1799999999998</v>
      </c>
    </row>
    <row r="74" spans="1:9" ht="90" customHeight="1" x14ac:dyDescent="0.15">
      <c r="A74" s="14" t="s">
        <v>172</v>
      </c>
      <c r="B74" s="14"/>
      <c r="C74" s="15" t="s">
        <v>1007</v>
      </c>
      <c r="D74" s="14"/>
      <c r="E74" s="190" t="s">
        <v>349</v>
      </c>
      <c r="F74" s="152">
        <v>44.1</v>
      </c>
      <c r="G74" s="152">
        <v>50.4</v>
      </c>
      <c r="H74" s="50">
        <f>F74*Содержание!$D$41</f>
        <v>4158.63</v>
      </c>
      <c r="I74" s="50">
        <f>G74*Содержание!$D$41</f>
        <v>4752.7199999999993</v>
      </c>
    </row>
    <row r="75" spans="1:9" ht="87" customHeight="1" x14ac:dyDescent="0.15">
      <c r="A75" s="14" t="s">
        <v>62</v>
      </c>
      <c r="B75" s="14"/>
      <c r="C75" s="15" t="s">
        <v>1007</v>
      </c>
      <c r="D75" s="14"/>
      <c r="E75" s="190" t="s">
        <v>357</v>
      </c>
      <c r="F75" s="152">
        <v>55.65</v>
      </c>
      <c r="G75" s="152">
        <v>64.05</v>
      </c>
      <c r="H75" s="50">
        <f>F75*Содержание!$D$41</f>
        <v>5247.7950000000001</v>
      </c>
      <c r="I75" s="50">
        <f>G75*Содержание!$D$41</f>
        <v>6039.915</v>
      </c>
    </row>
    <row r="76" spans="1:9" ht="24.2" customHeight="1" x14ac:dyDescent="0.15">
      <c r="A76" s="336" t="s">
        <v>510</v>
      </c>
      <c r="B76" s="336"/>
      <c r="C76" s="336"/>
      <c r="D76" s="336"/>
      <c r="E76" s="336"/>
      <c r="F76" s="336"/>
      <c r="G76" s="336"/>
      <c r="H76" s="336"/>
      <c r="I76" s="336"/>
    </row>
    <row r="77" spans="1:9" ht="75" customHeight="1" x14ac:dyDescent="0.15">
      <c r="A77" s="14" t="s">
        <v>1639</v>
      </c>
      <c r="B77" s="14"/>
      <c r="C77" s="14" t="s">
        <v>1007</v>
      </c>
      <c r="D77" s="14"/>
      <c r="E77" s="171" t="s">
        <v>2051</v>
      </c>
      <c r="F77" s="155">
        <v>22.58</v>
      </c>
      <c r="G77" s="155">
        <v>24.68</v>
      </c>
      <c r="H77" s="172">
        <f>F77*Содержание!$D$41</f>
        <v>2129.2939999999999</v>
      </c>
      <c r="I77" s="172">
        <f>G77*Содержание!$D$41</f>
        <v>2327.3240000000001</v>
      </c>
    </row>
    <row r="78" spans="1:9" ht="72" customHeight="1" x14ac:dyDescent="0.15">
      <c r="A78" s="14" t="s">
        <v>1640</v>
      </c>
      <c r="B78" s="14"/>
      <c r="C78" s="14" t="s">
        <v>1007</v>
      </c>
      <c r="D78" s="14"/>
      <c r="E78" s="171" t="s">
        <v>2052</v>
      </c>
      <c r="F78" s="155">
        <v>22.58</v>
      </c>
      <c r="G78" s="155">
        <v>24.68</v>
      </c>
      <c r="H78" s="172">
        <f>F78*Содержание!$D$41</f>
        <v>2129.2939999999999</v>
      </c>
      <c r="I78" s="172">
        <f>G78*Содержание!$D$41</f>
        <v>2327.3240000000001</v>
      </c>
    </row>
    <row r="79" spans="1:9" ht="78" customHeight="1" x14ac:dyDescent="0.2">
      <c r="A79" s="77" t="s">
        <v>1506</v>
      </c>
      <c r="B79" s="77"/>
      <c r="C79" s="77" t="s">
        <v>1007</v>
      </c>
      <c r="D79" s="70"/>
      <c r="E79" s="171" t="s">
        <v>2053</v>
      </c>
      <c r="F79" s="155">
        <v>22.58</v>
      </c>
      <c r="G79" s="155">
        <v>24.68</v>
      </c>
      <c r="H79" s="172">
        <f>F79*Содержание!$D$41</f>
        <v>2129.2939999999999</v>
      </c>
      <c r="I79" s="172">
        <f>G79*Содержание!$D$41</f>
        <v>2327.3240000000001</v>
      </c>
    </row>
    <row r="80" spans="1:9" ht="78.75" customHeight="1" x14ac:dyDescent="0.2">
      <c r="A80" s="14" t="s">
        <v>1505</v>
      </c>
      <c r="B80" s="14"/>
      <c r="C80" s="14" t="s">
        <v>1007</v>
      </c>
      <c r="D80" s="70"/>
      <c r="E80" s="41" t="s">
        <v>1937</v>
      </c>
      <c r="F80" s="153">
        <v>22.58</v>
      </c>
      <c r="G80" s="153">
        <v>24.68</v>
      </c>
      <c r="H80" s="50">
        <f>F80*Содержание!$D$41</f>
        <v>2129.2939999999999</v>
      </c>
      <c r="I80" s="50">
        <f>G80*Содержание!$D$41</f>
        <v>2327.3240000000001</v>
      </c>
    </row>
    <row r="81" spans="1:9" ht="78.75" customHeight="1" x14ac:dyDescent="0.2">
      <c r="A81" s="14" t="s">
        <v>1507</v>
      </c>
      <c r="B81" s="14"/>
      <c r="C81" s="14" t="s">
        <v>1007</v>
      </c>
      <c r="D81" s="70"/>
      <c r="E81" s="41" t="s">
        <v>1938</v>
      </c>
      <c r="F81" s="153">
        <v>22.58</v>
      </c>
      <c r="G81" s="153">
        <v>24.68</v>
      </c>
      <c r="H81" s="50">
        <f>F81*Содержание!$D$41</f>
        <v>2129.2939999999999</v>
      </c>
      <c r="I81" s="50">
        <f>G81*Содержание!$D$41</f>
        <v>2327.3240000000001</v>
      </c>
    </row>
    <row r="82" spans="1:9" ht="78.75" customHeight="1" x14ac:dyDescent="0.2">
      <c r="A82" s="221" t="s">
        <v>1989</v>
      </c>
      <c r="B82" s="221"/>
      <c r="C82" s="221"/>
      <c r="D82" s="224"/>
      <c r="E82" s="248" t="s">
        <v>1988</v>
      </c>
      <c r="F82" s="153">
        <v>22.58</v>
      </c>
      <c r="G82" s="153">
        <v>24.68</v>
      </c>
      <c r="H82" s="249">
        <f>F82*Содержание!$D$41</f>
        <v>2129.2939999999999</v>
      </c>
      <c r="I82" s="249">
        <f>G82*Содержание!$D$41</f>
        <v>2327.3240000000001</v>
      </c>
    </row>
    <row r="83" spans="1:9" ht="78.75" customHeight="1" x14ac:dyDescent="0.2">
      <c r="A83" s="14" t="s">
        <v>1508</v>
      </c>
      <c r="B83" s="14"/>
      <c r="C83" s="14" t="s">
        <v>1007</v>
      </c>
      <c r="D83" s="70"/>
      <c r="E83" s="41" t="s">
        <v>1939</v>
      </c>
      <c r="F83" s="153">
        <v>22.58</v>
      </c>
      <c r="G83" s="153">
        <v>24.68</v>
      </c>
      <c r="H83" s="50">
        <f>F83*Содержание!$D$41</f>
        <v>2129.2939999999999</v>
      </c>
      <c r="I83" s="50">
        <f>G83*Содержание!$D$41</f>
        <v>2327.3240000000001</v>
      </c>
    </row>
    <row r="84" spans="1:9" ht="78.75" customHeight="1" x14ac:dyDescent="0.2">
      <c r="A84" s="14" t="s">
        <v>1509</v>
      </c>
      <c r="B84" s="14"/>
      <c r="C84" s="14" t="s">
        <v>1007</v>
      </c>
      <c r="D84" s="70"/>
      <c r="E84" s="41" t="s">
        <v>1940</v>
      </c>
      <c r="F84" s="153">
        <v>22.58</v>
      </c>
      <c r="G84" s="153">
        <v>24.68</v>
      </c>
      <c r="H84" s="50">
        <f>F84*Содержание!$D$41</f>
        <v>2129.2939999999999</v>
      </c>
      <c r="I84" s="50">
        <f>G84*Содержание!$D$41</f>
        <v>2327.3240000000001</v>
      </c>
    </row>
    <row r="85" spans="1:9" ht="77.25" customHeight="1" x14ac:dyDescent="0.2">
      <c r="A85" s="14" t="s">
        <v>1793</v>
      </c>
      <c r="B85" s="175" t="s">
        <v>1004</v>
      </c>
      <c r="C85" s="14" t="s">
        <v>1007</v>
      </c>
      <c r="D85" s="70"/>
      <c r="E85" s="41" t="s">
        <v>1795</v>
      </c>
      <c r="F85" s="153">
        <v>4.83</v>
      </c>
      <c r="G85" s="153">
        <v>5.25</v>
      </c>
      <c r="H85" s="176">
        <f>F85*Содержание!$D$41</f>
        <v>455.46899999999999</v>
      </c>
      <c r="I85" s="176">
        <f>G85*Содержание!$D$41</f>
        <v>495.07499999999999</v>
      </c>
    </row>
    <row r="86" spans="1:9" ht="77.25" customHeight="1" x14ac:dyDescent="0.2">
      <c r="A86" s="14" t="s">
        <v>1794</v>
      </c>
      <c r="B86" s="175" t="s">
        <v>1004</v>
      </c>
      <c r="C86" s="14" t="s">
        <v>1007</v>
      </c>
      <c r="D86" s="70"/>
      <c r="E86" s="41" t="s">
        <v>1795</v>
      </c>
      <c r="F86" s="153">
        <v>4.83</v>
      </c>
      <c r="G86" s="153">
        <v>5.25</v>
      </c>
      <c r="H86" s="176">
        <f>F86*Содержание!$D$41</f>
        <v>455.46899999999999</v>
      </c>
      <c r="I86" s="176">
        <f>G86*Содержание!$D$41</f>
        <v>495.07499999999999</v>
      </c>
    </row>
    <row r="87" spans="1:9" ht="32.25" customHeight="1" x14ac:dyDescent="0.15">
      <c r="A87" s="329" t="s">
        <v>1649</v>
      </c>
      <c r="B87" s="330"/>
      <c r="C87" s="330"/>
      <c r="D87" s="330"/>
      <c r="E87" s="330"/>
      <c r="F87" s="330"/>
      <c r="G87" s="330"/>
      <c r="H87" s="330"/>
      <c r="I87" s="331"/>
    </row>
    <row r="88" spans="1:9" ht="90" customHeight="1" x14ac:dyDescent="0.2">
      <c r="A88" s="77" t="s">
        <v>1650</v>
      </c>
      <c r="B88" s="175" t="s">
        <v>1004</v>
      </c>
      <c r="C88" s="77" t="s">
        <v>1007</v>
      </c>
      <c r="D88" s="70"/>
      <c r="E88" s="171" t="s">
        <v>1941</v>
      </c>
      <c r="F88" s="155">
        <v>24.68</v>
      </c>
      <c r="G88" s="155">
        <v>26.78</v>
      </c>
      <c r="H88" s="176">
        <f>F88*Содержание!$D$41</f>
        <v>2327.3240000000001</v>
      </c>
      <c r="I88" s="176">
        <f>G88*Содержание!$D$41</f>
        <v>2525.3539999999998</v>
      </c>
    </row>
    <row r="89" spans="1:9" ht="94.5" customHeight="1" x14ac:dyDescent="0.2">
      <c r="A89" s="14" t="s">
        <v>1651</v>
      </c>
      <c r="B89" s="175" t="s">
        <v>1004</v>
      </c>
      <c r="C89" s="77" t="s">
        <v>1007</v>
      </c>
      <c r="D89" s="70"/>
      <c r="E89" s="41" t="s">
        <v>1942</v>
      </c>
      <c r="F89" s="155">
        <v>24.68</v>
      </c>
      <c r="G89" s="155">
        <v>26.78</v>
      </c>
      <c r="H89" s="176">
        <f>F89*Содержание!$D$41</f>
        <v>2327.3240000000001</v>
      </c>
      <c r="I89" s="176">
        <f>G89*Содержание!$D$41</f>
        <v>2525.3539999999998</v>
      </c>
    </row>
    <row r="90" spans="1:9" ht="92.25" customHeight="1" x14ac:dyDescent="0.2">
      <c r="A90" s="14" t="s">
        <v>1991</v>
      </c>
      <c r="B90" s="175" t="s">
        <v>1004</v>
      </c>
      <c r="C90" s="77" t="s">
        <v>1007</v>
      </c>
      <c r="D90" s="70"/>
      <c r="E90" s="41" t="s">
        <v>1943</v>
      </c>
      <c r="F90" s="155">
        <v>24.68</v>
      </c>
      <c r="G90" s="155">
        <v>26.78</v>
      </c>
      <c r="H90" s="176">
        <f>F90*Содержание!$D$41</f>
        <v>2327.3240000000001</v>
      </c>
      <c r="I90" s="176">
        <f>G90*Содержание!$D$41</f>
        <v>2525.3539999999998</v>
      </c>
    </row>
    <row r="91" spans="1:9" ht="92.25" customHeight="1" x14ac:dyDescent="0.2">
      <c r="A91" s="14" t="s">
        <v>1652</v>
      </c>
      <c r="B91" s="175" t="s">
        <v>1004</v>
      </c>
      <c r="C91" s="77" t="s">
        <v>1007</v>
      </c>
      <c r="D91" s="70"/>
      <c r="E91" s="41" t="s">
        <v>1944</v>
      </c>
      <c r="F91" s="155">
        <v>24.68</v>
      </c>
      <c r="G91" s="155">
        <v>26.78</v>
      </c>
      <c r="H91" s="176">
        <f>F91*Содержание!$D$41</f>
        <v>2327.3240000000001</v>
      </c>
      <c r="I91" s="176">
        <f>G91*Содержание!$D$41</f>
        <v>2525.3539999999998</v>
      </c>
    </row>
    <row r="92" spans="1:9" ht="90" customHeight="1" x14ac:dyDescent="0.2">
      <c r="A92" s="14" t="s">
        <v>1653</v>
      </c>
      <c r="B92" s="175" t="s">
        <v>1004</v>
      </c>
      <c r="C92" s="77" t="s">
        <v>1007</v>
      </c>
      <c r="D92" s="70"/>
      <c r="E92" s="41" t="s">
        <v>1945</v>
      </c>
      <c r="F92" s="155">
        <v>24.68</v>
      </c>
      <c r="G92" s="155">
        <v>26.78</v>
      </c>
      <c r="H92" s="176">
        <f>F92*Содержание!$D$41</f>
        <v>2327.3240000000001</v>
      </c>
      <c r="I92" s="176">
        <f>G92*Содержание!$D$41</f>
        <v>2525.3539999999998</v>
      </c>
    </row>
    <row r="93" spans="1:9" ht="99" customHeight="1" x14ac:dyDescent="0.2">
      <c r="A93" s="14" t="s">
        <v>1654</v>
      </c>
      <c r="B93" s="175" t="s">
        <v>1004</v>
      </c>
      <c r="C93" s="77" t="s">
        <v>1007</v>
      </c>
      <c r="D93" s="70"/>
      <c r="E93" s="41" t="s">
        <v>1946</v>
      </c>
      <c r="F93" s="155">
        <v>24.68</v>
      </c>
      <c r="G93" s="155">
        <v>26.78</v>
      </c>
      <c r="H93" s="176">
        <f>F93*Содержание!$D$41</f>
        <v>2327.3240000000001</v>
      </c>
      <c r="I93" s="176">
        <f>G93*Содержание!$D$41</f>
        <v>2525.3539999999998</v>
      </c>
    </row>
    <row r="94" spans="1:9" ht="35.25" customHeight="1" x14ac:dyDescent="0.15">
      <c r="A94" s="329" t="s">
        <v>1789</v>
      </c>
      <c r="B94" s="330"/>
      <c r="C94" s="330"/>
      <c r="D94" s="330"/>
      <c r="E94" s="330"/>
      <c r="F94" s="330"/>
      <c r="G94" s="330"/>
      <c r="H94" s="330"/>
      <c r="I94" s="331"/>
    </row>
    <row r="95" spans="1:9" ht="78" customHeight="1" x14ac:dyDescent="0.15">
      <c r="A95" s="221" t="s">
        <v>1832</v>
      </c>
      <c r="B95" s="211" t="s">
        <v>1004</v>
      </c>
      <c r="C95" s="221" t="s">
        <v>1007</v>
      </c>
      <c r="D95" s="221"/>
      <c r="E95" s="177" t="s">
        <v>1825</v>
      </c>
      <c r="F95" s="155">
        <v>22.05</v>
      </c>
      <c r="G95" s="155">
        <v>23.73</v>
      </c>
      <c r="H95" s="225">
        <f>F95*Содержание!$D$41</f>
        <v>2079.3150000000001</v>
      </c>
      <c r="I95" s="225">
        <f>G95*Содержание!$D$41</f>
        <v>2237.739</v>
      </c>
    </row>
    <row r="96" spans="1:9" ht="76.5" customHeight="1" x14ac:dyDescent="0.2">
      <c r="A96" s="221" t="s">
        <v>1787</v>
      </c>
      <c r="B96" s="211" t="s">
        <v>1004</v>
      </c>
      <c r="C96" s="223" t="s">
        <v>1007</v>
      </c>
      <c r="D96" s="224"/>
      <c r="E96" s="187" t="s">
        <v>1826</v>
      </c>
      <c r="F96" s="155">
        <v>27.3</v>
      </c>
      <c r="G96" s="155">
        <v>29.72</v>
      </c>
      <c r="H96" s="225">
        <f>F96*Содержание!$D$41</f>
        <v>2574.39</v>
      </c>
      <c r="I96" s="225">
        <f>G96*Содержание!$D$41</f>
        <v>2802.596</v>
      </c>
    </row>
    <row r="97" spans="1:9" ht="83.25" customHeight="1" x14ac:dyDescent="0.2">
      <c r="A97" s="221" t="s">
        <v>1788</v>
      </c>
      <c r="B97" s="211" t="s">
        <v>1004</v>
      </c>
      <c r="C97" s="223" t="s">
        <v>1007</v>
      </c>
      <c r="D97" s="224"/>
      <c r="E97" s="187" t="s">
        <v>1827</v>
      </c>
      <c r="F97" s="155">
        <v>33.92</v>
      </c>
      <c r="G97" s="155">
        <v>37.07</v>
      </c>
      <c r="H97" s="225">
        <f>F97*Содержание!$D$41</f>
        <v>3198.6559999999999</v>
      </c>
      <c r="I97" s="225">
        <f>G97*Содержание!$D$41</f>
        <v>3495.701</v>
      </c>
    </row>
    <row r="98" spans="1:9" ht="28.5" customHeight="1" x14ac:dyDescent="0.15">
      <c r="A98" s="329" t="s">
        <v>1786</v>
      </c>
      <c r="B98" s="330"/>
      <c r="C98" s="330"/>
      <c r="D98" s="330"/>
      <c r="E98" s="330"/>
      <c r="F98" s="330"/>
      <c r="G98" s="330"/>
      <c r="H98" s="330"/>
      <c r="I98" s="331"/>
    </row>
    <row r="99" spans="1:9" ht="83.25" customHeight="1" x14ac:dyDescent="0.2">
      <c r="A99" s="14" t="s">
        <v>1655</v>
      </c>
      <c r="B99" s="175" t="s">
        <v>1004</v>
      </c>
      <c r="C99" s="77" t="s">
        <v>1007</v>
      </c>
      <c r="D99" s="70"/>
      <c r="E99" s="41" t="s">
        <v>1656</v>
      </c>
      <c r="F99" s="153">
        <v>26.7</v>
      </c>
      <c r="G99" s="153">
        <v>30</v>
      </c>
      <c r="H99" s="225">
        <f>F99*Содержание!$D$41</f>
        <v>2517.81</v>
      </c>
      <c r="I99" s="225">
        <f>G99*Содержание!$D$41</f>
        <v>2829</v>
      </c>
    </row>
    <row r="100" spans="1:9" ht="83.25" customHeight="1" x14ac:dyDescent="0.2">
      <c r="A100" s="14" t="s">
        <v>1657</v>
      </c>
      <c r="B100" s="175" t="s">
        <v>1004</v>
      </c>
      <c r="C100" s="77" t="s">
        <v>1007</v>
      </c>
      <c r="D100" s="70"/>
      <c r="E100" s="41" t="s">
        <v>1658</v>
      </c>
      <c r="F100" s="153">
        <v>26.7</v>
      </c>
      <c r="G100" s="153">
        <v>30</v>
      </c>
      <c r="H100" s="225">
        <f>F100*Содержание!$D$41</f>
        <v>2517.81</v>
      </c>
      <c r="I100" s="225">
        <f>G100*Содержание!$D$41</f>
        <v>2829</v>
      </c>
    </row>
    <row r="101" spans="1:9" ht="83.25" customHeight="1" x14ac:dyDescent="0.2">
      <c r="A101" s="14" t="s">
        <v>1659</v>
      </c>
      <c r="B101" s="175" t="s">
        <v>1004</v>
      </c>
      <c r="C101" s="77" t="s">
        <v>1007</v>
      </c>
      <c r="D101" s="70"/>
      <c r="E101" s="41" t="s">
        <v>1660</v>
      </c>
      <c r="F101" s="153">
        <v>26.7</v>
      </c>
      <c r="G101" s="153">
        <v>30</v>
      </c>
      <c r="H101" s="225">
        <f>F101*Содержание!$D$41</f>
        <v>2517.81</v>
      </c>
      <c r="I101" s="225">
        <f>G101*Содержание!$D$41</f>
        <v>2829</v>
      </c>
    </row>
    <row r="102" spans="1:9" ht="83.25" customHeight="1" x14ac:dyDescent="0.2">
      <c r="A102" s="14" t="s">
        <v>1661</v>
      </c>
      <c r="B102" s="175" t="s">
        <v>1004</v>
      </c>
      <c r="C102" s="77" t="s">
        <v>1007</v>
      </c>
      <c r="D102" s="70"/>
      <c r="E102" s="41" t="s">
        <v>1662</v>
      </c>
      <c r="F102" s="153">
        <v>26.7</v>
      </c>
      <c r="G102" s="153">
        <v>30</v>
      </c>
      <c r="H102" s="225">
        <f>F102*Содержание!$D$41</f>
        <v>2517.81</v>
      </c>
      <c r="I102" s="225">
        <f>G102*Содержание!$D$41</f>
        <v>2829</v>
      </c>
    </row>
    <row r="103" spans="1:9" ht="34.5" customHeight="1" x14ac:dyDescent="0.15">
      <c r="A103" s="329" t="s">
        <v>1679</v>
      </c>
      <c r="B103" s="330"/>
      <c r="C103" s="330"/>
      <c r="D103" s="330"/>
      <c r="E103" s="330"/>
      <c r="F103" s="330"/>
      <c r="G103" s="330"/>
      <c r="H103" s="330"/>
      <c r="I103" s="331"/>
    </row>
    <row r="104" spans="1:9" ht="94.5" customHeight="1" x14ac:dyDescent="0.2">
      <c r="A104" s="14" t="s">
        <v>1692</v>
      </c>
      <c r="B104" s="175" t="s">
        <v>1004</v>
      </c>
      <c r="C104" s="77" t="s">
        <v>1007</v>
      </c>
      <c r="D104" s="70"/>
      <c r="E104" s="41" t="s">
        <v>1680</v>
      </c>
      <c r="F104" s="153">
        <v>29</v>
      </c>
      <c r="G104" s="153">
        <v>31.5</v>
      </c>
      <c r="H104" s="176">
        <f>F104*Содержание!$D$41</f>
        <v>2734.7</v>
      </c>
      <c r="I104" s="176">
        <f>G104*Содержание!$D$41</f>
        <v>2970.45</v>
      </c>
    </row>
    <row r="105" spans="1:9" ht="83.25" customHeight="1" x14ac:dyDescent="0.2">
      <c r="A105" s="230" t="s">
        <v>1782</v>
      </c>
      <c r="B105" s="175" t="s">
        <v>1004</v>
      </c>
      <c r="C105" s="77" t="s">
        <v>1007</v>
      </c>
      <c r="D105" s="70"/>
      <c r="E105" s="41" t="s">
        <v>1783</v>
      </c>
      <c r="F105" s="153">
        <v>29</v>
      </c>
      <c r="G105" s="153">
        <v>31.5</v>
      </c>
      <c r="H105" s="176">
        <f>F105*Содержание!$D$41</f>
        <v>2734.7</v>
      </c>
      <c r="I105" s="176">
        <f>G105*Содержание!$D$41</f>
        <v>2970.45</v>
      </c>
    </row>
    <row r="106" spans="1:9" ht="83.25" customHeight="1" x14ac:dyDescent="0.2">
      <c r="A106" s="221" t="s">
        <v>1785</v>
      </c>
      <c r="B106" s="211" t="s">
        <v>1004</v>
      </c>
      <c r="C106" s="223" t="s">
        <v>1007</v>
      </c>
      <c r="D106" s="224"/>
      <c r="E106" s="187" t="s">
        <v>1784</v>
      </c>
      <c r="F106" s="153">
        <v>29</v>
      </c>
      <c r="G106" s="153">
        <v>31.5</v>
      </c>
      <c r="H106" s="176">
        <f>F106*Содержание!$D$41</f>
        <v>2734.7</v>
      </c>
      <c r="I106" s="176">
        <f>G106*Содержание!$D$41</f>
        <v>2970.45</v>
      </c>
    </row>
    <row r="107" spans="1:9" ht="24.2" customHeight="1" x14ac:dyDescent="0.15">
      <c r="A107" s="336" t="s">
        <v>1016</v>
      </c>
      <c r="B107" s="336"/>
      <c r="C107" s="336"/>
      <c r="D107" s="336"/>
      <c r="E107" s="336"/>
      <c r="F107" s="336"/>
      <c r="G107" s="336"/>
      <c r="H107" s="336"/>
      <c r="I107" s="336"/>
    </row>
    <row r="108" spans="1:9" ht="72" customHeight="1" x14ac:dyDescent="0.15">
      <c r="A108" s="14" t="s">
        <v>118</v>
      </c>
      <c r="B108" s="14"/>
      <c r="C108" s="14" t="s">
        <v>1007</v>
      </c>
      <c r="D108" s="14"/>
      <c r="E108" s="28" t="s">
        <v>1990</v>
      </c>
      <c r="F108" s="152">
        <v>53.34</v>
      </c>
      <c r="G108" s="153">
        <v>57.23</v>
      </c>
      <c r="H108" s="66">
        <f>F108*Содержание!$D$41</f>
        <v>5029.9620000000004</v>
      </c>
      <c r="I108" s="66">
        <f>G108*Содержание!$D$41</f>
        <v>5396.7889999999998</v>
      </c>
    </row>
    <row r="109" spans="1:9" ht="72" customHeight="1" x14ac:dyDescent="0.15">
      <c r="A109" s="14" t="s">
        <v>140</v>
      </c>
      <c r="B109" s="14"/>
      <c r="C109" s="14" t="s">
        <v>1007</v>
      </c>
      <c r="D109" s="14"/>
      <c r="E109" s="31" t="s">
        <v>710</v>
      </c>
      <c r="F109" s="152">
        <v>37.28</v>
      </c>
      <c r="G109" s="152">
        <v>39.9</v>
      </c>
      <c r="H109" s="66">
        <f>F109*Содержание!$D$41</f>
        <v>3515.5039999999999</v>
      </c>
      <c r="I109" s="66">
        <f>G109*Содержание!$D$41</f>
        <v>3762.5699999999997</v>
      </c>
    </row>
    <row r="110" spans="1:9" ht="72" customHeight="1" x14ac:dyDescent="0.15">
      <c r="A110" s="14" t="s">
        <v>487</v>
      </c>
      <c r="B110" s="14"/>
      <c r="C110" s="14" t="s">
        <v>1007</v>
      </c>
      <c r="D110" s="14"/>
      <c r="E110" s="28" t="s">
        <v>311</v>
      </c>
      <c r="F110" s="152">
        <v>53.34</v>
      </c>
      <c r="G110" s="153">
        <v>57.23</v>
      </c>
      <c r="H110" s="66">
        <f>F110*Содержание!$D$41</f>
        <v>5029.9620000000004</v>
      </c>
      <c r="I110" s="66">
        <f>G110*Содержание!$D$41</f>
        <v>5396.7889999999998</v>
      </c>
    </row>
    <row r="111" spans="1:9" ht="72" customHeight="1" x14ac:dyDescent="0.15">
      <c r="A111" s="14" t="s">
        <v>196</v>
      </c>
      <c r="B111" s="14"/>
      <c r="C111" s="14" t="s">
        <v>1007</v>
      </c>
      <c r="D111" s="13"/>
      <c r="E111" s="28" t="s">
        <v>385</v>
      </c>
      <c r="F111" s="152">
        <v>53.34</v>
      </c>
      <c r="G111" s="153">
        <v>57.23</v>
      </c>
      <c r="H111" s="66">
        <f>F111*Содержание!$D$41</f>
        <v>5029.9620000000004</v>
      </c>
      <c r="I111" s="66">
        <f>G111*Содержание!$D$41</f>
        <v>5396.7889999999998</v>
      </c>
    </row>
    <row r="112" spans="1:9" ht="72" customHeight="1" x14ac:dyDescent="0.15">
      <c r="A112" s="14" t="s">
        <v>386</v>
      </c>
      <c r="B112" s="14"/>
      <c r="C112" s="14" t="s">
        <v>1007</v>
      </c>
      <c r="D112" s="13"/>
      <c r="E112" s="28" t="s">
        <v>587</v>
      </c>
      <c r="F112" s="152">
        <v>53.34</v>
      </c>
      <c r="G112" s="153">
        <v>57.23</v>
      </c>
      <c r="H112" s="66">
        <f>F112*Содержание!$D$41</f>
        <v>5029.9620000000004</v>
      </c>
      <c r="I112" s="66">
        <f>G112*Содержание!$D$41</f>
        <v>5396.7889999999998</v>
      </c>
    </row>
    <row r="113" spans="1:9" ht="72" customHeight="1" x14ac:dyDescent="0.15">
      <c r="A113" s="14" t="s">
        <v>588</v>
      </c>
      <c r="B113" s="14"/>
      <c r="C113" s="14" t="s">
        <v>1007</v>
      </c>
      <c r="D113" s="13"/>
      <c r="E113" s="28" t="s">
        <v>490</v>
      </c>
      <c r="F113" s="152">
        <v>53.34</v>
      </c>
      <c r="G113" s="153">
        <v>57.23</v>
      </c>
      <c r="H113" s="66">
        <f>F113*Содержание!$D$41</f>
        <v>5029.9620000000004</v>
      </c>
      <c r="I113" s="66">
        <f>G113*Содержание!$D$41</f>
        <v>5396.7889999999998</v>
      </c>
    </row>
    <row r="114" spans="1:9" ht="72" customHeight="1" x14ac:dyDescent="0.15">
      <c r="A114" s="14" t="s">
        <v>491</v>
      </c>
      <c r="B114" s="14"/>
      <c r="C114" s="14" t="s">
        <v>1007</v>
      </c>
      <c r="D114" s="13"/>
      <c r="E114" s="28" t="s">
        <v>492</v>
      </c>
      <c r="F114" s="152">
        <v>53.34</v>
      </c>
      <c r="G114" s="153">
        <v>57.23</v>
      </c>
      <c r="H114" s="66">
        <f>F114*Содержание!$D$41</f>
        <v>5029.9620000000004</v>
      </c>
      <c r="I114" s="66">
        <f>G114*Содержание!$D$41</f>
        <v>5396.7889999999998</v>
      </c>
    </row>
    <row r="115" spans="1:9" ht="72" customHeight="1" x14ac:dyDescent="0.15">
      <c r="A115" s="14" t="s">
        <v>493</v>
      </c>
      <c r="B115" s="14"/>
      <c r="C115" s="14" t="s">
        <v>1007</v>
      </c>
      <c r="D115" s="13"/>
      <c r="E115" s="28" t="s">
        <v>524</v>
      </c>
      <c r="F115" s="152">
        <v>53.34</v>
      </c>
      <c r="G115" s="153">
        <v>57.23</v>
      </c>
      <c r="H115" s="66">
        <f>F115*Содержание!$D$41</f>
        <v>5029.9620000000004</v>
      </c>
      <c r="I115" s="66">
        <f>G115*Содержание!$D$41</f>
        <v>5396.7889999999998</v>
      </c>
    </row>
    <row r="116" spans="1:9" ht="72" customHeight="1" x14ac:dyDescent="0.15">
      <c r="A116" s="14" t="s">
        <v>1361</v>
      </c>
      <c r="B116" s="14"/>
      <c r="C116" s="14" t="s">
        <v>1007</v>
      </c>
      <c r="D116" s="13"/>
      <c r="E116" s="28" t="s">
        <v>1362</v>
      </c>
      <c r="F116" s="152">
        <v>53.34</v>
      </c>
      <c r="G116" s="153">
        <v>57.23</v>
      </c>
      <c r="H116" s="66">
        <f>F116*Содержание!$D$41</f>
        <v>5029.9620000000004</v>
      </c>
      <c r="I116" s="66">
        <f>G116*Содержание!$D$41</f>
        <v>5396.7889999999998</v>
      </c>
    </row>
    <row r="117" spans="1:9" ht="72" customHeight="1" x14ac:dyDescent="0.15">
      <c r="A117" s="221" t="s">
        <v>525</v>
      </c>
      <c r="B117" s="14"/>
      <c r="C117" s="14" t="s">
        <v>1007</v>
      </c>
      <c r="D117" s="13"/>
      <c r="E117" s="28" t="s">
        <v>709</v>
      </c>
      <c r="F117" s="152">
        <v>39.380000000000003</v>
      </c>
      <c r="G117" s="153">
        <v>41.79</v>
      </c>
      <c r="H117" s="66">
        <f>F117*Содержание!$D$41</f>
        <v>3713.5340000000001</v>
      </c>
      <c r="I117" s="66">
        <f>G117*Содержание!$D$41</f>
        <v>3940.797</v>
      </c>
    </row>
    <row r="118" spans="1:9" ht="72" customHeight="1" x14ac:dyDescent="0.15">
      <c r="A118" s="221" t="s">
        <v>1047</v>
      </c>
      <c r="B118" s="14"/>
      <c r="C118" s="14" t="s">
        <v>1007</v>
      </c>
      <c r="D118" s="13"/>
      <c r="E118" s="28" t="s">
        <v>1048</v>
      </c>
      <c r="F118" s="152">
        <v>17.850000000000001</v>
      </c>
      <c r="G118" s="153">
        <v>20.37</v>
      </c>
      <c r="H118" s="66">
        <f>F118*Содержание!$D$41</f>
        <v>1683.2550000000001</v>
      </c>
      <c r="I118" s="66">
        <f>G118*Содержание!$D$41</f>
        <v>1920.8910000000001</v>
      </c>
    </row>
    <row r="119" spans="1:9" ht="72" customHeight="1" x14ac:dyDescent="0.15">
      <c r="A119" s="221" t="s">
        <v>1034</v>
      </c>
      <c r="B119" s="14"/>
      <c r="C119" s="14" t="s">
        <v>1007</v>
      </c>
      <c r="D119" s="13"/>
      <c r="E119" s="28" t="s">
        <v>1049</v>
      </c>
      <c r="F119" s="152">
        <v>23.1</v>
      </c>
      <c r="G119" s="153">
        <v>26.25</v>
      </c>
      <c r="H119" s="66">
        <f>F119*Содержание!$D$41</f>
        <v>2178.33</v>
      </c>
      <c r="I119" s="66">
        <f>G119*Содержание!$D$41</f>
        <v>2475.375</v>
      </c>
    </row>
    <row r="120" spans="1:9" ht="72" customHeight="1" x14ac:dyDescent="0.15">
      <c r="A120" s="221" t="s">
        <v>1583</v>
      </c>
      <c r="B120" s="14"/>
      <c r="C120" s="14" t="s">
        <v>1007</v>
      </c>
      <c r="D120" s="13"/>
      <c r="E120" s="28" t="s">
        <v>1582</v>
      </c>
      <c r="F120" s="152">
        <v>28.88</v>
      </c>
      <c r="G120" s="153">
        <v>32.549999999999997</v>
      </c>
      <c r="H120" s="66">
        <f>F120*Содержание!$D$41</f>
        <v>2723.384</v>
      </c>
      <c r="I120" s="66">
        <f>G120*Содержание!$D$41</f>
        <v>3069.4649999999997</v>
      </c>
    </row>
  </sheetData>
  <sheetProtection algorithmName="SHA-512" hashValue="/GNZeFhQDbGNZ+zu8p8VRCKgCXbQ3hVWgr0o1ZDBZImIbUkpkf4q16UGxPPcnBRItsHoDFppfuSUmEG0QMDglQ==" saltValue="EFpz0lc+7/q+/l3Auej6ow==" spinCount="100000" sheet="1" objects="1" scenarios="1" selectLockedCells="1" selectUnlockedCells="1"/>
  <customSheetViews>
    <customSheetView guid="{387FB4AB-0DDA-49CE-893D-FDA5B323CE06}" showPageBreaks="1" topLeftCell="A31">
      <selection activeCell="D23" sqref="D23"/>
      <pageMargins left="0.70833333333333337" right="0.70833333333333337" top="0.74791666666666656" bottom="0.74791666666666656" header="0.51180555555555551" footer="0.51180555555555551"/>
      <pageSetup paperSize="9" scale="60" firstPageNumber="0" orientation="landscape" horizontalDpi="300" verticalDpi="300" r:id="rId1"/>
      <headerFooter alignWithMargins="0">
        <oddFooter>&amp;CСтраница № &amp;P из &amp;N Прайс-листа</oddFooter>
      </headerFooter>
    </customSheetView>
    <customSheetView guid="{117E5385-9640-4B3C-81D5-4AABB19413BA}">
      <pane ySplit="4" topLeftCell="A1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landscape"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landscape" horizontalDpi="300" verticalDpi="300" r:id="rId3"/>
      <headerFooter alignWithMargins="0">
        <oddFooter>&amp;CСтраница № &amp;P из &amp;N Прайс-листа</oddFooter>
      </headerFooter>
    </customSheetView>
    <customSheetView guid="{8AD9A505-2CB9-41E9-BA6E-2067C4057336}" showPageBreaks="1">
      <pane ySplit="4" topLeftCell="A1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landscape" horizontalDpi="300" verticalDpi="300" r:id="rId4"/>
      <headerFooter alignWithMargins="0">
        <oddFooter>&amp;CСтраница № &amp;P из &amp;N Прайс-листа</oddFooter>
      </headerFooter>
    </customSheetView>
  </customSheetViews>
  <mergeCells count="20">
    <mergeCell ref="A107:I107"/>
    <mergeCell ref="A65:I65"/>
    <mergeCell ref="A76:I76"/>
    <mergeCell ref="A26:I26"/>
    <mergeCell ref="A54:I54"/>
    <mergeCell ref="A43:I43"/>
    <mergeCell ref="A52:I52"/>
    <mergeCell ref="A60:I60"/>
    <mergeCell ref="A40:I40"/>
    <mergeCell ref="A87:I87"/>
    <mergeCell ref="A98:I98"/>
    <mergeCell ref="A103:I103"/>
    <mergeCell ref="A94:I94"/>
    <mergeCell ref="A1:I2"/>
    <mergeCell ref="A5:I5"/>
    <mergeCell ref="A6:I6"/>
    <mergeCell ref="A15:I15"/>
    <mergeCell ref="H3:I3"/>
    <mergeCell ref="A3:E3"/>
    <mergeCell ref="F3:G3"/>
  </mergeCells>
  <phoneticPr fontId="9" type="noConversion"/>
  <conditionalFormatting sqref="B99:B102 B95:B97 B88:B93 B104:B1048576 B3:B86">
    <cfRule type="containsText" dxfId="48" priority="3" stopIfTrue="1" operator="containsText" text="Да">
      <formula>NOT(ISERROR(SEARCH("Да",B3)))</formula>
    </cfRule>
  </conditionalFormatting>
  <conditionalFormatting sqref="B1:B2">
    <cfRule type="containsText" dxfId="47"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landscape" horizontalDpi="300" verticalDpi="300" r:id="rId5"/>
  <headerFooter alignWithMargins="0">
    <oddFooter>&amp;CСтраница № &amp;P из &amp;N Прайс-листа</oddFooter>
  </headerFooter>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2"/>
  <sheetViews>
    <sheetView workbookViewId="0">
      <pane ySplit="4" topLeftCell="A20" activePane="bottomLeft" state="frozen"/>
      <selection pane="bottomLeft" activeCell="A3" sqref="A3:E3"/>
    </sheetView>
  </sheetViews>
  <sheetFormatPr defaultRowHeight="12.75" x14ac:dyDescent="0.2"/>
  <cols>
    <col min="1" max="1" width="30.7109375" customWidth="1"/>
    <col min="2" max="2" width="10.140625" customWidth="1"/>
    <col min="3" max="3" width="9.85546875" customWidth="1"/>
    <col min="4" max="4" width="18.85546875" customWidth="1"/>
    <col min="5" max="5" width="50.85546875" customWidth="1"/>
    <col min="6" max="6" width="15.7109375" hidden="1" customWidth="1"/>
    <col min="7" max="7" width="13.7109375" hidden="1" customWidth="1"/>
    <col min="8" max="8" width="15.7109375" customWidth="1"/>
    <col min="9" max="9" width="14.7109375" customWidth="1"/>
  </cols>
  <sheetData>
    <row r="1" spans="1:9" ht="23.25" customHeight="1" x14ac:dyDescent="0.2">
      <c r="A1" s="337" t="str">
        <f>Содержание!B1</f>
        <v>ООО “НеоТайп”, г. Москва, ул. 16-я Парковая, д. 30 
Телефон/Факс: (499) 461-4505, (495) 983-11-65, (495) 978-4130 E-mail: info@svetenergo.ru</v>
      </c>
      <c r="B1" s="293"/>
      <c r="C1" s="293"/>
      <c r="D1" s="293"/>
      <c r="E1" s="293"/>
      <c r="F1" s="293"/>
      <c r="G1" s="293"/>
      <c r="H1" s="293"/>
      <c r="I1" s="356"/>
    </row>
    <row r="2" spans="1:9" ht="23.25" customHeight="1" x14ac:dyDescent="0.2">
      <c r="A2" s="338"/>
      <c r="B2" s="294"/>
      <c r="C2" s="294"/>
      <c r="D2" s="294"/>
      <c r="E2" s="294"/>
      <c r="F2" s="294"/>
      <c r="G2" s="294"/>
      <c r="H2" s="294"/>
      <c r="I2" s="313"/>
    </row>
    <row r="3" spans="1:9" ht="42" customHeight="1" x14ac:dyDescent="0.2">
      <c r="A3" s="334" t="str">
        <f>Дюралайт!A3</f>
        <v>Вернуться к содержанию</v>
      </c>
      <c r="B3" s="334"/>
      <c r="C3" s="334"/>
      <c r="D3" s="334"/>
      <c r="E3" s="334"/>
      <c r="F3" s="314"/>
      <c r="G3" s="307"/>
      <c r="H3" s="315"/>
      <c r="I3" s="316"/>
    </row>
    <row r="4" spans="1:9" ht="28.5" customHeight="1" x14ac:dyDescent="0.2">
      <c r="A4" s="61" t="str">
        <f>Дюралайт!A4</f>
        <v>Артикул</v>
      </c>
      <c r="B4" s="59" t="s">
        <v>1002</v>
      </c>
      <c r="C4" s="59"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26.25" customHeight="1" x14ac:dyDescent="0.2">
      <c r="A5" s="333" t="s">
        <v>1312</v>
      </c>
      <c r="B5" s="333"/>
      <c r="C5" s="333"/>
      <c r="D5" s="333"/>
      <c r="E5" s="333"/>
      <c r="F5" s="333"/>
      <c r="G5" s="333"/>
      <c r="H5" s="333"/>
      <c r="I5" s="333"/>
    </row>
    <row r="6" spans="1:9" ht="30.75" customHeight="1" x14ac:dyDescent="0.2">
      <c r="A6" s="336" t="s">
        <v>1313</v>
      </c>
      <c r="B6" s="336"/>
      <c r="C6" s="336"/>
      <c r="D6" s="336"/>
      <c r="E6" s="336"/>
      <c r="F6" s="336"/>
      <c r="G6" s="336"/>
      <c r="H6" s="336"/>
      <c r="I6" s="336"/>
    </row>
    <row r="7" spans="1:9" ht="72" customHeight="1" x14ac:dyDescent="0.2">
      <c r="A7" s="14" t="s">
        <v>1314</v>
      </c>
      <c r="B7" s="173" t="s">
        <v>1004</v>
      </c>
      <c r="C7" s="14" t="s">
        <v>1007</v>
      </c>
      <c r="D7" s="169"/>
      <c r="E7" s="28" t="s">
        <v>1320</v>
      </c>
      <c r="F7" s="152">
        <v>2.1</v>
      </c>
      <c r="G7" s="152">
        <v>2.68</v>
      </c>
      <c r="H7" s="66">
        <f>F7*Содержание!$D$41</f>
        <v>198.03</v>
      </c>
      <c r="I7" s="66">
        <f>G7*Содержание!$D$41</f>
        <v>252.72400000000002</v>
      </c>
    </row>
    <row r="8" spans="1:9" ht="69.75" customHeight="1" x14ac:dyDescent="0.2">
      <c r="A8" s="14" t="s">
        <v>1315</v>
      </c>
      <c r="B8" s="173" t="s">
        <v>1004</v>
      </c>
      <c r="C8" s="14" t="s">
        <v>1007</v>
      </c>
      <c r="D8" s="169"/>
      <c r="E8" s="28" t="s">
        <v>1321</v>
      </c>
      <c r="F8" s="152">
        <v>2.1</v>
      </c>
      <c r="G8" s="152">
        <v>2.68</v>
      </c>
      <c r="H8" s="66">
        <f>F8*Содержание!$D$41</f>
        <v>198.03</v>
      </c>
      <c r="I8" s="66">
        <f>G8*Содержание!$D$41</f>
        <v>252.72400000000002</v>
      </c>
    </row>
    <row r="9" spans="1:9" ht="73.5" customHeight="1" x14ac:dyDescent="0.2">
      <c r="A9" s="14" t="s">
        <v>1316</v>
      </c>
      <c r="B9" s="173" t="s">
        <v>1004</v>
      </c>
      <c r="C9" s="14" t="s">
        <v>1007</v>
      </c>
      <c r="D9" s="169"/>
      <c r="E9" s="28" t="s">
        <v>1322</v>
      </c>
      <c r="F9" s="152">
        <v>2.1</v>
      </c>
      <c r="G9" s="152">
        <v>2.68</v>
      </c>
      <c r="H9" s="66">
        <f>F9*Содержание!$D$41</f>
        <v>198.03</v>
      </c>
      <c r="I9" s="66">
        <f>G9*Содержание!$D$41</f>
        <v>252.72400000000002</v>
      </c>
    </row>
    <row r="10" spans="1:9" ht="75.75" customHeight="1" x14ac:dyDescent="0.2">
      <c r="A10" s="14" t="s">
        <v>1317</v>
      </c>
      <c r="B10" s="173" t="s">
        <v>1004</v>
      </c>
      <c r="C10" s="14" t="s">
        <v>1007</v>
      </c>
      <c r="D10" s="169"/>
      <c r="E10" s="28" t="s">
        <v>1323</v>
      </c>
      <c r="F10" s="152">
        <v>2.1</v>
      </c>
      <c r="G10" s="152">
        <v>2.68</v>
      </c>
      <c r="H10" s="66">
        <f>F10*Содержание!$D$41</f>
        <v>198.03</v>
      </c>
      <c r="I10" s="66">
        <f>G10*Содержание!$D$41</f>
        <v>252.72400000000002</v>
      </c>
    </row>
    <row r="11" spans="1:9" ht="74.25" customHeight="1" x14ac:dyDescent="0.2">
      <c r="A11" s="14" t="s">
        <v>1318</v>
      </c>
      <c r="B11" s="173" t="s">
        <v>1004</v>
      </c>
      <c r="C11" s="14" t="s">
        <v>1007</v>
      </c>
      <c r="D11" s="169"/>
      <c r="E11" s="28" t="s">
        <v>1324</v>
      </c>
      <c r="F11" s="152">
        <v>2.1</v>
      </c>
      <c r="G11" s="152">
        <v>2.68</v>
      </c>
      <c r="H11" s="66">
        <f>F11*Содержание!$D$41</f>
        <v>198.03</v>
      </c>
      <c r="I11" s="66">
        <f>G11*Содержание!$D$41</f>
        <v>252.72400000000002</v>
      </c>
    </row>
    <row r="12" spans="1:9" ht="77.25" customHeight="1" x14ac:dyDescent="0.2">
      <c r="A12" s="14" t="s">
        <v>1319</v>
      </c>
      <c r="B12" s="173" t="s">
        <v>1004</v>
      </c>
      <c r="C12" s="14" t="s">
        <v>1007</v>
      </c>
      <c r="D12" s="169"/>
      <c r="E12" s="28" t="s">
        <v>1325</v>
      </c>
      <c r="F12" s="152">
        <v>2.1</v>
      </c>
      <c r="G12" s="152">
        <v>2.68</v>
      </c>
      <c r="H12" s="66">
        <f>F12*Содержание!$D$41</f>
        <v>198.03</v>
      </c>
      <c r="I12" s="66">
        <f>G12*Содержание!$D$41</f>
        <v>252.72400000000002</v>
      </c>
    </row>
    <row r="13" spans="1:9" ht="30.75" customHeight="1" x14ac:dyDescent="0.2">
      <c r="A13" s="336" t="s">
        <v>1326</v>
      </c>
      <c r="B13" s="336"/>
      <c r="C13" s="336"/>
      <c r="D13" s="336"/>
      <c r="E13" s="336"/>
      <c r="F13" s="336"/>
      <c r="G13" s="336"/>
      <c r="H13" s="336"/>
      <c r="I13" s="336"/>
    </row>
    <row r="14" spans="1:9" ht="72" customHeight="1" x14ac:dyDescent="0.2">
      <c r="A14" s="14" t="s">
        <v>1327</v>
      </c>
      <c r="B14" s="173" t="s">
        <v>1004</v>
      </c>
      <c r="C14" s="14" t="s">
        <v>1007</v>
      </c>
      <c r="D14" s="169"/>
      <c r="E14" s="28" t="s">
        <v>1333</v>
      </c>
      <c r="F14" s="152">
        <v>3.86</v>
      </c>
      <c r="G14" s="152">
        <v>4.45</v>
      </c>
      <c r="H14" s="66">
        <f>F14*Содержание!$D$41</f>
        <v>363.99799999999999</v>
      </c>
      <c r="I14" s="66">
        <f>G14*Содержание!$D$41</f>
        <v>419.63499999999999</v>
      </c>
    </row>
    <row r="15" spans="1:9" ht="72" customHeight="1" x14ac:dyDescent="0.2">
      <c r="A15" s="14" t="s">
        <v>1328</v>
      </c>
      <c r="B15" s="173" t="s">
        <v>1004</v>
      </c>
      <c r="C15" s="14" t="s">
        <v>1007</v>
      </c>
      <c r="D15" s="169"/>
      <c r="E15" s="28" t="s">
        <v>1334</v>
      </c>
      <c r="F15" s="152">
        <v>3.86</v>
      </c>
      <c r="G15" s="152">
        <v>4.45</v>
      </c>
      <c r="H15" s="66">
        <f>F15*Содержание!$D$41</f>
        <v>363.99799999999999</v>
      </c>
      <c r="I15" s="66">
        <f>G15*Содержание!$D$41</f>
        <v>419.63499999999999</v>
      </c>
    </row>
    <row r="16" spans="1:9" ht="72" customHeight="1" x14ac:dyDescent="0.2">
      <c r="A16" s="14" t="s">
        <v>1329</v>
      </c>
      <c r="B16" s="173" t="s">
        <v>1004</v>
      </c>
      <c r="C16" s="14" t="s">
        <v>1007</v>
      </c>
      <c r="D16" s="169"/>
      <c r="E16" s="28" t="s">
        <v>1335</v>
      </c>
      <c r="F16" s="152">
        <v>3.86</v>
      </c>
      <c r="G16" s="152">
        <v>4.45</v>
      </c>
      <c r="H16" s="66">
        <f>F16*Содержание!$D$41</f>
        <v>363.99799999999999</v>
      </c>
      <c r="I16" s="66">
        <f>G16*Содержание!$D$41</f>
        <v>419.63499999999999</v>
      </c>
    </row>
    <row r="17" spans="1:9" ht="72" customHeight="1" x14ac:dyDescent="0.2">
      <c r="A17" s="14" t="s">
        <v>1330</v>
      </c>
      <c r="B17" s="173" t="s">
        <v>1004</v>
      </c>
      <c r="C17" s="14" t="s">
        <v>1007</v>
      </c>
      <c r="D17" s="169"/>
      <c r="E17" s="28" t="s">
        <v>1336</v>
      </c>
      <c r="F17" s="152">
        <v>3.86</v>
      </c>
      <c r="G17" s="152">
        <v>4.45</v>
      </c>
      <c r="H17" s="66">
        <f>F17*Содержание!$D$41</f>
        <v>363.99799999999999</v>
      </c>
      <c r="I17" s="66">
        <f>G17*Содержание!$D$41</f>
        <v>419.63499999999999</v>
      </c>
    </row>
    <row r="18" spans="1:9" ht="72" customHeight="1" x14ac:dyDescent="0.2">
      <c r="A18" s="14" t="s">
        <v>1331</v>
      </c>
      <c r="B18" s="173" t="s">
        <v>1004</v>
      </c>
      <c r="C18" s="14" t="s">
        <v>1007</v>
      </c>
      <c r="D18" s="169"/>
      <c r="E18" s="28" t="s">
        <v>1337</v>
      </c>
      <c r="F18" s="152">
        <v>3.86</v>
      </c>
      <c r="G18" s="152">
        <v>4.45</v>
      </c>
      <c r="H18" s="66">
        <f>F18*Содержание!$D$41</f>
        <v>363.99799999999999</v>
      </c>
      <c r="I18" s="66">
        <f>G18*Содержание!$D$41</f>
        <v>419.63499999999999</v>
      </c>
    </row>
    <row r="19" spans="1:9" ht="72" customHeight="1" x14ac:dyDescent="0.2">
      <c r="A19" s="14" t="s">
        <v>1332</v>
      </c>
      <c r="B19" s="173" t="s">
        <v>1004</v>
      </c>
      <c r="C19" s="14" t="s">
        <v>1007</v>
      </c>
      <c r="D19" s="169"/>
      <c r="E19" s="28" t="s">
        <v>1338</v>
      </c>
      <c r="F19" s="152">
        <v>3.86</v>
      </c>
      <c r="G19" s="152">
        <v>4.45</v>
      </c>
      <c r="H19" s="66">
        <f>F19*Содержание!$D$41</f>
        <v>363.99799999999999</v>
      </c>
      <c r="I19" s="66">
        <f>G19*Содержание!$D$41</f>
        <v>419.63499999999999</v>
      </c>
    </row>
    <row r="20" spans="1:9" ht="72" customHeight="1" x14ac:dyDescent="0.2">
      <c r="A20" s="199" t="s">
        <v>1380</v>
      </c>
      <c r="B20" s="199" t="s">
        <v>1004</v>
      </c>
      <c r="C20" s="199" t="s">
        <v>1007</v>
      </c>
      <c r="D20" s="169"/>
      <c r="E20" s="68" t="s">
        <v>1339</v>
      </c>
      <c r="F20" s="150">
        <v>6.97</v>
      </c>
      <c r="G20" s="150">
        <v>7.64</v>
      </c>
      <c r="H20" s="69">
        <f>F20*Содержание!$D$41</f>
        <v>657.27099999999996</v>
      </c>
      <c r="I20" s="69">
        <f>G20*Содержание!$D$41</f>
        <v>720.452</v>
      </c>
    </row>
    <row r="21" spans="1:9" ht="31.5" customHeight="1" x14ac:dyDescent="0.2">
      <c r="A21" s="329" t="s">
        <v>1663</v>
      </c>
      <c r="B21" s="330"/>
      <c r="C21" s="330"/>
      <c r="D21" s="330"/>
      <c r="E21" s="330"/>
      <c r="F21" s="330"/>
      <c r="G21" s="330"/>
      <c r="H21" s="330"/>
      <c r="I21" s="331"/>
    </row>
    <row r="22" spans="1:9" ht="66" customHeight="1" x14ac:dyDescent="0.2">
      <c r="A22" s="200" t="s">
        <v>1664</v>
      </c>
      <c r="B22" s="199" t="s">
        <v>1004</v>
      </c>
      <c r="C22" s="200" t="s">
        <v>1007</v>
      </c>
      <c r="D22" s="169"/>
      <c r="E22" s="64" t="s">
        <v>1665</v>
      </c>
      <c r="F22" s="150">
        <v>9.4499999999999993</v>
      </c>
      <c r="G22" s="150">
        <v>11.55</v>
      </c>
      <c r="H22" s="69">
        <f>F22*Содержание!$D$41</f>
        <v>891.13499999999988</v>
      </c>
      <c r="I22" s="69">
        <f>G22*Содержание!$D$41</f>
        <v>1089.165</v>
      </c>
    </row>
    <row r="23" spans="1:9" ht="66" customHeight="1" x14ac:dyDescent="0.2">
      <c r="A23" s="14" t="s">
        <v>1666</v>
      </c>
      <c r="B23" s="199" t="s">
        <v>1004</v>
      </c>
      <c r="C23" s="200" t="s">
        <v>1007</v>
      </c>
      <c r="D23" s="169"/>
      <c r="E23" s="28" t="s">
        <v>1667</v>
      </c>
      <c r="F23" s="150">
        <v>9.4499999999999993</v>
      </c>
      <c r="G23" s="150">
        <v>11.55</v>
      </c>
      <c r="H23" s="69">
        <f>F23*Содержание!$D$41</f>
        <v>891.13499999999988</v>
      </c>
      <c r="I23" s="69">
        <f>G23*Содержание!$D$41</f>
        <v>1089.165</v>
      </c>
    </row>
    <row r="24" spans="1:9" ht="66" customHeight="1" x14ac:dyDescent="0.2">
      <c r="A24" s="14" t="s">
        <v>1668</v>
      </c>
      <c r="B24" s="199" t="s">
        <v>1004</v>
      </c>
      <c r="C24" s="200" t="s">
        <v>1007</v>
      </c>
      <c r="D24" s="169"/>
      <c r="E24" s="28" t="s">
        <v>1669</v>
      </c>
      <c r="F24" s="150">
        <v>9.4499999999999993</v>
      </c>
      <c r="G24" s="150">
        <v>11.55</v>
      </c>
      <c r="H24" s="69">
        <f>F24*Содержание!$D$41</f>
        <v>891.13499999999988</v>
      </c>
      <c r="I24" s="69">
        <f>G24*Содержание!$D$41</f>
        <v>1089.165</v>
      </c>
    </row>
    <row r="25" spans="1:9" ht="66" customHeight="1" x14ac:dyDescent="0.2">
      <c r="A25" s="14" t="s">
        <v>1670</v>
      </c>
      <c r="B25" s="199" t="s">
        <v>1004</v>
      </c>
      <c r="C25" s="200" t="s">
        <v>1007</v>
      </c>
      <c r="D25" s="169"/>
      <c r="E25" s="28" t="s">
        <v>1671</v>
      </c>
      <c r="F25" s="150">
        <v>10.92</v>
      </c>
      <c r="G25" s="150">
        <v>13.13</v>
      </c>
      <c r="H25" s="69">
        <f>F25*Содержание!$D$41</f>
        <v>1029.7559999999999</v>
      </c>
      <c r="I25" s="69">
        <f>G25*Содержание!$D$41</f>
        <v>1238.1590000000001</v>
      </c>
    </row>
    <row r="26" spans="1:9" ht="90" customHeight="1" x14ac:dyDescent="0.2">
      <c r="A26" s="209" t="s">
        <v>1773</v>
      </c>
      <c r="B26" s="201" t="s">
        <v>1004</v>
      </c>
      <c r="C26" s="202" t="s">
        <v>1007</v>
      </c>
      <c r="D26" s="169"/>
      <c r="E26" s="28" t="s">
        <v>1774</v>
      </c>
      <c r="F26" s="150">
        <v>9.8699999999999992</v>
      </c>
      <c r="G26" s="150">
        <v>11.34</v>
      </c>
      <c r="H26" s="69">
        <f>F26*Содержание!$D$41</f>
        <v>930.74099999999987</v>
      </c>
      <c r="I26" s="69">
        <f>G26*Содержание!$D$41</f>
        <v>1069.3619999999999</v>
      </c>
    </row>
    <row r="27" spans="1:9" ht="32.25" customHeight="1" x14ac:dyDescent="0.2">
      <c r="A27" s="329" t="s">
        <v>1672</v>
      </c>
      <c r="B27" s="330"/>
      <c r="C27" s="330"/>
      <c r="D27" s="330"/>
      <c r="E27" s="330"/>
      <c r="F27" s="330"/>
      <c r="G27" s="330"/>
      <c r="H27" s="330"/>
      <c r="I27" s="331"/>
    </row>
    <row r="28" spans="1:9" ht="75.75" customHeight="1" x14ac:dyDescent="0.2">
      <c r="A28" s="14" t="s">
        <v>1693</v>
      </c>
      <c r="B28" s="199" t="s">
        <v>1004</v>
      </c>
      <c r="C28" s="200"/>
      <c r="D28" s="70"/>
      <c r="E28" s="28" t="s">
        <v>1673</v>
      </c>
      <c r="F28" s="150">
        <v>11.13</v>
      </c>
      <c r="G28" s="150">
        <v>13.65</v>
      </c>
      <c r="H28" s="69">
        <f>F28*Содержание!$D$41</f>
        <v>1049.559</v>
      </c>
      <c r="I28" s="69">
        <f>G28*Содержание!$D$41</f>
        <v>1287.1949999999999</v>
      </c>
    </row>
    <row r="29" spans="1:9" ht="72.75" customHeight="1" x14ac:dyDescent="0.2">
      <c r="A29" s="14" t="s">
        <v>1674</v>
      </c>
      <c r="B29" s="199" t="s">
        <v>1004</v>
      </c>
      <c r="C29" s="200"/>
      <c r="D29" s="70"/>
      <c r="E29" s="28" t="s">
        <v>1675</v>
      </c>
      <c r="F29" s="150">
        <v>11.13</v>
      </c>
      <c r="G29" s="150">
        <v>13.65</v>
      </c>
      <c r="H29" s="69">
        <f>F29*Содержание!$D$41</f>
        <v>1049.559</v>
      </c>
      <c r="I29" s="69">
        <f>G29*Содержание!$D$41</f>
        <v>1287.1949999999999</v>
      </c>
    </row>
    <row r="30" spans="1:9" ht="73.5" customHeight="1" x14ac:dyDescent="0.2">
      <c r="A30" s="14" t="s">
        <v>1694</v>
      </c>
      <c r="B30" s="199" t="s">
        <v>1004</v>
      </c>
      <c r="C30" s="200"/>
      <c r="D30" s="70"/>
      <c r="E30" s="28" t="s">
        <v>1676</v>
      </c>
      <c r="F30" s="150">
        <v>11.13</v>
      </c>
      <c r="G30" s="150">
        <v>13.65</v>
      </c>
      <c r="H30" s="69">
        <f>F30*Содержание!$D$41</f>
        <v>1049.559</v>
      </c>
      <c r="I30" s="69">
        <f>G30*Содержание!$D$41</f>
        <v>1287.1949999999999</v>
      </c>
    </row>
    <row r="31" spans="1:9" ht="32.25" customHeight="1" x14ac:dyDescent="0.2">
      <c r="A31" s="336" t="s">
        <v>1381</v>
      </c>
      <c r="B31" s="336"/>
      <c r="C31" s="336"/>
      <c r="D31" s="336"/>
      <c r="E31" s="336"/>
      <c r="F31" s="336"/>
      <c r="G31" s="336"/>
      <c r="H31" s="336"/>
      <c r="I31" s="336"/>
    </row>
    <row r="32" spans="1:9" ht="67.5" customHeight="1" x14ac:dyDescent="0.2">
      <c r="A32" s="14" t="s">
        <v>1382</v>
      </c>
      <c r="B32" s="14" t="s">
        <v>1004</v>
      </c>
      <c r="C32" s="14" t="s">
        <v>1007</v>
      </c>
      <c r="D32" s="169"/>
      <c r="E32" s="28" t="s">
        <v>1433</v>
      </c>
      <c r="F32" s="152">
        <v>12.71</v>
      </c>
      <c r="G32" s="152">
        <v>14.18</v>
      </c>
      <c r="H32" s="66">
        <f>F32*Содержание!$D$41</f>
        <v>1198.5530000000001</v>
      </c>
      <c r="I32" s="66">
        <f>G32*Содержание!$D$41</f>
        <v>1337.174</v>
      </c>
    </row>
    <row r="33" spans="1:9" ht="68.25" customHeight="1" x14ac:dyDescent="0.2">
      <c r="A33" s="14" t="s">
        <v>1383</v>
      </c>
      <c r="B33" s="14" t="s">
        <v>1004</v>
      </c>
      <c r="C33" s="14" t="s">
        <v>1007</v>
      </c>
      <c r="D33" s="169"/>
      <c r="E33" s="28" t="s">
        <v>1434</v>
      </c>
      <c r="F33" s="152">
        <v>12.71</v>
      </c>
      <c r="G33" s="152">
        <v>14.18</v>
      </c>
      <c r="H33" s="66">
        <f>F33*Содержание!$D$41</f>
        <v>1198.5530000000001</v>
      </c>
      <c r="I33" s="66">
        <f>G33*Содержание!$D$41</f>
        <v>1337.174</v>
      </c>
    </row>
    <row r="34" spans="1:9" ht="72" customHeight="1" x14ac:dyDescent="0.2">
      <c r="A34" s="14" t="s">
        <v>1384</v>
      </c>
      <c r="B34" s="14" t="s">
        <v>1004</v>
      </c>
      <c r="C34" s="14" t="s">
        <v>1007</v>
      </c>
      <c r="D34" s="169"/>
      <c r="E34" s="28" t="s">
        <v>1435</v>
      </c>
      <c r="F34" s="152">
        <v>12.71</v>
      </c>
      <c r="G34" s="152">
        <v>14.18</v>
      </c>
      <c r="H34" s="66">
        <f>F34*Содержание!$D$41</f>
        <v>1198.5530000000001</v>
      </c>
      <c r="I34" s="66">
        <f>G34*Содержание!$D$41</f>
        <v>1337.174</v>
      </c>
    </row>
    <row r="35" spans="1:9" ht="66" customHeight="1" x14ac:dyDescent="0.2">
      <c r="A35" s="14" t="s">
        <v>1385</v>
      </c>
      <c r="B35" s="14" t="s">
        <v>1004</v>
      </c>
      <c r="C35" s="14" t="s">
        <v>1007</v>
      </c>
      <c r="D35" s="169"/>
      <c r="E35" s="28" t="s">
        <v>1436</v>
      </c>
      <c r="F35" s="152">
        <v>12.71</v>
      </c>
      <c r="G35" s="152">
        <v>14.18</v>
      </c>
      <c r="H35" s="66">
        <f>F35*Содержание!$D$41</f>
        <v>1198.5530000000001</v>
      </c>
      <c r="I35" s="66">
        <f>G35*Содержание!$D$41</f>
        <v>1337.174</v>
      </c>
    </row>
    <row r="36" spans="1:9" ht="66" customHeight="1" x14ac:dyDescent="0.2">
      <c r="A36" s="14" t="s">
        <v>1386</v>
      </c>
      <c r="B36" s="14" t="s">
        <v>1004</v>
      </c>
      <c r="C36" s="14" t="s">
        <v>1007</v>
      </c>
      <c r="D36" s="169"/>
      <c r="E36" s="28" t="s">
        <v>1437</v>
      </c>
      <c r="F36" s="152">
        <v>12.71</v>
      </c>
      <c r="G36" s="152">
        <v>14.18</v>
      </c>
      <c r="H36" s="66">
        <f>F36*Содержание!$D$41</f>
        <v>1198.5530000000001</v>
      </c>
      <c r="I36" s="66">
        <f>G36*Содержание!$D$41</f>
        <v>1337.174</v>
      </c>
    </row>
    <row r="37" spans="1:9" ht="66" customHeight="1" x14ac:dyDescent="0.2">
      <c r="A37" s="14" t="s">
        <v>1387</v>
      </c>
      <c r="B37" s="14" t="s">
        <v>1004</v>
      </c>
      <c r="C37" s="14" t="s">
        <v>1007</v>
      </c>
      <c r="D37" s="169"/>
      <c r="E37" s="28" t="s">
        <v>1438</v>
      </c>
      <c r="F37" s="152">
        <v>12.71</v>
      </c>
      <c r="G37" s="152">
        <v>14.18</v>
      </c>
      <c r="H37" s="66">
        <f>F37*Содержание!$D$41</f>
        <v>1198.5530000000001</v>
      </c>
      <c r="I37" s="66">
        <f>G37*Содержание!$D$41</f>
        <v>1337.174</v>
      </c>
    </row>
    <row r="38" spans="1:9" ht="64.5" customHeight="1" x14ac:dyDescent="0.2">
      <c r="A38" s="14" t="s">
        <v>1388</v>
      </c>
      <c r="B38" s="14" t="s">
        <v>1004</v>
      </c>
      <c r="C38" s="14" t="s">
        <v>1007</v>
      </c>
      <c r="D38" s="169"/>
      <c r="E38" s="28" t="s">
        <v>1439</v>
      </c>
      <c r="F38" s="152">
        <v>12.71</v>
      </c>
      <c r="G38" s="152">
        <v>14.18</v>
      </c>
      <c r="H38" s="66">
        <f>F38*Содержание!$D$41</f>
        <v>1198.5530000000001</v>
      </c>
      <c r="I38" s="66">
        <f>G38*Содержание!$D$41</f>
        <v>1337.174</v>
      </c>
    </row>
    <row r="39" spans="1:9" ht="64.5" customHeight="1" x14ac:dyDescent="0.2">
      <c r="A39" s="14" t="s">
        <v>1389</v>
      </c>
      <c r="B39" s="14" t="s">
        <v>1004</v>
      </c>
      <c r="C39" s="14" t="s">
        <v>1007</v>
      </c>
      <c r="D39" s="169"/>
      <c r="E39" s="28" t="s">
        <v>1440</v>
      </c>
      <c r="F39" s="152">
        <v>13.86</v>
      </c>
      <c r="G39" s="152">
        <v>15.33</v>
      </c>
      <c r="H39" s="66">
        <f>F39*Содержание!$D$41</f>
        <v>1306.9979999999998</v>
      </c>
      <c r="I39" s="66">
        <f>G39*Содержание!$D$41</f>
        <v>1445.6189999999999</v>
      </c>
    </row>
    <row r="40" spans="1:9" ht="64.5" customHeight="1" x14ac:dyDescent="0.2">
      <c r="A40" s="14" t="s">
        <v>1390</v>
      </c>
      <c r="B40" s="14" t="s">
        <v>1004</v>
      </c>
      <c r="C40" s="14" t="s">
        <v>1007</v>
      </c>
      <c r="D40" s="169"/>
      <c r="E40" s="28" t="s">
        <v>1441</v>
      </c>
      <c r="F40" s="152">
        <v>23.1</v>
      </c>
      <c r="G40" s="152">
        <v>25.73</v>
      </c>
      <c r="H40" s="66">
        <f>F40*Содержание!$D$41</f>
        <v>2178.33</v>
      </c>
      <c r="I40" s="66">
        <f>G40*Содержание!$D$41</f>
        <v>2426.3389999999999</v>
      </c>
    </row>
    <row r="41" spans="1:9" ht="28.5" customHeight="1" x14ac:dyDescent="0.2">
      <c r="A41" s="336" t="s">
        <v>1391</v>
      </c>
      <c r="B41" s="336"/>
      <c r="C41" s="336"/>
      <c r="D41" s="336"/>
      <c r="E41" s="336"/>
      <c r="F41" s="336"/>
      <c r="G41" s="336"/>
      <c r="H41" s="336"/>
      <c r="I41" s="336"/>
    </row>
    <row r="42" spans="1:9" ht="69" customHeight="1" x14ac:dyDescent="0.2">
      <c r="A42" s="14" t="s">
        <v>1392</v>
      </c>
      <c r="B42" s="14" t="s">
        <v>1004</v>
      </c>
      <c r="C42" s="14" t="s">
        <v>1007</v>
      </c>
      <c r="D42" s="169"/>
      <c r="E42" s="28" t="s">
        <v>1442</v>
      </c>
      <c r="F42" s="152">
        <v>19.11</v>
      </c>
      <c r="G42" s="152">
        <v>21</v>
      </c>
      <c r="H42" s="66">
        <f>F42*Содержание!$D$41</f>
        <v>1802.0729999999999</v>
      </c>
      <c r="I42" s="66">
        <f>G42*Содержание!$D$41</f>
        <v>1980.3</v>
      </c>
    </row>
    <row r="43" spans="1:9" ht="69" customHeight="1" x14ac:dyDescent="0.2">
      <c r="A43" s="14" t="s">
        <v>1393</v>
      </c>
      <c r="B43" s="14" t="s">
        <v>1004</v>
      </c>
      <c r="C43" s="14" t="s">
        <v>1007</v>
      </c>
      <c r="D43" s="169"/>
      <c r="E43" s="28" t="s">
        <v>1443</v>
      </c>
      <c r="F43" s="152">
        <v>19.11</v>
      </c>
      <c r="G43" s="152">
        <v>21</v>
      </c>
      <c r="H43" s="66">
        <f>F43*Содержание!$D$41</f>
        <v>1802.0729999999999</v>
      </c>
      <c r="I43" s="66">
        <f>G43*Содержание!$D$41</f>
        <v>1980.3</v>
      </c>
    </row>
    <row r="44" spans="1:9" ht="69" customHeight="1" x14ac:dyDescent="0.2">
      <c r="A44" s="14" t="s">
        <v>1394</v>
      </c>
      <c r="B44" s="14" t="s">
        <v>1004</v>
      </c>
      <c r="C44" s="14" t="s">
        <v>1007</v>
      </c>
      <c r="D44" s="169"/>
      <c r="E44" s="28" t="s">
        <v>1444</v>
      </c>
      <c r="F44" s="152">
        <v>19.11</v>
      </c>
      <c r="G44" s="152">
        <v>21</v>
      </c>
      <c r="H44" s="66">
        <f>F44*Содержание!$D$41</f>
        <v>1802.0729999999999</v>
      </c>
      <c r="I44" s="66">
        <f>G44*Содержание!$D$41</f>
        <v>1980.3</v>
      </c>
    </row>
    <row r="45" spans="1:9" ht="78.75" customHeight="1" x14ac:dyDescent="0.2">
      <c r="A45" s="14" t="s">
        <v>1395</v>
      </c>
      <c r="B45" s="14" t="s">
        <v>1004</v>
      </c>
      <c r="C45" s="14" t="s">
        <v>1007</v>
      </c>
      <c r="D45" s="169"/>
      <c r="E45" s="28" t="s">
        <v>1447</v>
      </c>
      <c r="F45" s="152">
        <v>19.11</v>
      </c>
      <c r="G45" s="152">
        <v>21</v>
      </c>
      <c r="H45" s="66">
        <f>F45*Содержание!$D$41</f>
        <v>1802.0729999999999</v>
      </c>
      <c r="I45" s="66">
        <f>G45*Содержание!$D$41</f>
        <v>1980.3</v>
      </c>
    </row>
    <row r="46" spans="1:9" ht="78.75" customHeight="1" x14ac:dyDescent="0.2">
      <c r="A46" s="14" t="s">
        <v>1396</v>
      </c>
      <c r="B46" s="14" t="s">
        <v>1004</v>
      </c>
      <c r="C46" s="14" t="s">
        <v>1007</v>
      </c>
      <c r="D46" s="169"/>
      <c r="E46" s="28" t="s">
        <v>1445</v>
      </c>
      <c r="F46" s="152">
        <v>19.11</v>
      </c>
      <c r="G46" s="152">
        <v>21</v>
      </c>
      <c r="H46" s="66">
        <f>F46*Содержание!$D$41</f>
        <v>1802.0729999999999</v>
      </c>
      <c r="I46" s="66">
        <f>G46*Содержание!$D$41</f>
        <v>1980.3</v>
      </c>
    </row>
    <row r="47" spans="1:9" ht="78.75" customHeight="1" x14ac:dyDescent="0.2">
      <c r="A47" s="14" t="s">
        <v>1397</v>
      </c>
      <c r="B47" s="14" t="s">
        <v>1004</v>
      </c>
      <c r="C47" s="14" t="s">
        <v>1007</v>
      </c>
      <c r="D47" s="169"/>
      <c r="E47" s="28" t="s">
        <v>1446</v>
      </c>
      <c r="F47" s="152">
        <v>19.11</v>
      </c>
      <c r="G47" s="152">
        <v>21</v>
      </c>
      <c r="H47" s="66">
        <f>F47*Содержание!$D$41</f>
        <v>1802.0729999999999</v>
      </c>
      <c r="I47" s="66">
        <f>G47*Содержание!$D$41</f>
        <v>1980.3</v>
      </c>
    </row>
    <row r="48" spans="1:9" ht="78.75" customHeight="1" x14ac:dyDescent="0.2">
      <c r="A48" s="14" t="s">
        <v>1398</v>
      </c>
      <c r="B48" s="14" t="s">
        <v>1004</v>
      </c>
      <c r="C48" s="14" t="s">
        <v>1007</v>
      </c>
      <c r="D48" s="169"/>
      <c r="E48" s="28" t="s">
        <v>1448</v>
      </c>
      <c r="F48" s="152">
        <v>19.11</v>
      </c>
      <c r="G48" s="152">
        <v>21</v>
      </c>
      <c r="H48" s="66">
        <f>F48*Содержание!$D$41</f>
        <v>1802.0729999999999</v>
      </c>
      <c r="I48" s="66">
        <f>G48*Содержание!$D$41</f>
        <v>1980.3</v>
      </c>
    </row>
    <row r="49" spans="1:9" ht="78.75" customHeight="1" x14ac:dyDescent="0.2">
      <c r="A49" s="14" t="s">
        <v>1399</v>
      </c>
      <c r="B49" s="14" t="s">
        <v>1004</v>
      </c>
      <c r="C49" s="14" t="s">
        <v>1007</v>
      </c>
      <c r="D49" s="169"/>
      <c r="E49" s="28" t="s">
        <v>1449</v>
      </c>
      <c r="F49" s="152">
        <v>21</v>
      </c>
      <c r="G49" s="152">
        <v>23.1</v>
      </c>
      <c r="H49" s="66">
        <f>F49*Содержание!$D$41</f>
        <v>1980.3</v>
      </c>
      <c r="I49" s="66">
        <f>G49*Содержание!$D$41</f>
        <v>2178.33</v>
      </c>
    </row>
    <row r="50" spans="1:9" ht="78.75" customHeight="1" x14ac:dyDescent="0.2">
      <c r="A50" s="14" t="s">
        <v>1400</v>
      </c>
      <c r="B50" s="14" t="s">
        <v>1004</v>
      </c>
      <c r="C50" s="14" t="s">
        <v>1007</v>
      </c>
      <c r="D50" s="169"/>
      <c r="E50" s="28" t="s">
        <v>1450</v>
      </c>
      <c r="F50" s="152">
        <v>36.75</v>
      </c>
      <c r="G50" s="152">
        <v>40.43</v>
      </c>
      <c r="H50" s="66">
        <f>F50*Содержание!$D$41</f>
        <v>3465.5250000000001</v>
      </c>
      <c r="I50" s="66">
        <f>G50*Содержание!$D$41</f>
        <v>3812.549</v>
      </c>
    </row>
    <row r="51" spans="1:9" ht="27.75" customHeight="1" x14ac:dyDescent="0.2">
      <c r="A51" s="336" t="s">
        <v>1401</v>
      </c>
      <c r="B51" s="336"/>
      <c r="C51" s="336"/>
      <c r="D51" s="336"/>
      <c r="E51" s="336"/>
      <c r="F51" s="336"/>
      <c r="G51" s="336"/>
      <c r="H51" s="336"/>
      <c r="I51" s="336"/>
    </row>
    <row r="52" spans="1:9" ht="84.75" customHeight="1" x14ac:dyDescent="0.2">
      <c r="A52" s="14" t="s">
        <v>1402</v>
      </c>
      <c r="B52" s="14" t="s">
        <v>1004</v>
      </c>
      <c r="C52" s="14" t="s">
        <v>1007</v>
      </c>
      <c r="D52" s="169"/>
      <c r="E52" s="28" t="s">
        <v>1451</v>
      </c>
      <c r="F52" s="152">
        <v>14.49</v>
      </c>
      <c r="G52" s="152">
        <v>15.96</v>
      </c>
      <c r="H52" s="66">
        <f>F52*Содержание!$D$41</f>
        <v>1366.4069999999999</v>
      </c>
      <c r="I52" s="66">
        <f>G52*Содержание!$D$41</f>
        <v>1505.028</v>
      </c>
    </row>
    <row r="53" spans="1:9" ht="84.75" customHeight="1" x14ac:dyDescent="0.2">
      <c r="A53" s="14" t="s">
        <v>1403</v>
      </c>
      <c r="B53" s="14" t="s">
        <v>1004</v>
      </c>
      <c r="C53" s="14" t="s">
        <v>1007</v>
      </c>
      <c r="D53" s="169"/>
      <c r="E53" s="28" t="s">
        <v>1452</v>
      </c>
      <c r="F53" s="152">
        <v>14.49</v>
      </c>
      <c r="G53" s="152">
        <v>15.96</v>
      </c>
      <c r="H53" s="66">
        <f>F53*Содержание!$D$41</f>
        <v>1366.4069999999999</v>
      </c>
      <c r="I53" s="66">
        <f>G53*Содержание!$D$41</f>
        <v>1505.028</v>
      </c>
    </row>
    <row r="54" spans="1:9" ht="84.75" customHeight="1" x14ac:dyDescent="0.2">
      <c r="A54" s="14" t="s">
        <v>1677</v>
      </c>
      <c r="B54" s="14" t="s">
        <v>1004</v>
      </c>
      <c r="C54" s="14" t="s">
        <v>1007</v>
      </c>
      <c r="D54" s="169"/>
      <c r="E54" s="28" t="s">
        <v>1678</v>
      </c>
      <c r="F54" s="152">
        <v>14.49</v>
      </c>
      <c r="G54" s="152">
        <v>15.96</v>
      </c>
      <c r="H54" s="66">
        <f>F54*Содержание!$D$41</f>
        <v>1366.4069999999999</v>
      </c>
      <c r="I54" s="66">
        <f>G54*Содержание!$D$41</f>
        <v>1505.028</v>
      </c>
    </row>
    <row r="55" spans="1:9" ht="84.75" customHeight="1" x14ac:dyDescent="0.2">
      <c r="A55" s="14" t="s">
        <v>1404</v>
      </c>
      <c r="B55" s="14" t="s">
        <v>1004</v>
      </c>
      <c r="C55" s="14" t="s">
        <v>1007</v>
      </c>
      <c r="D55" s="169"/>
      <c r="E55" s="28" t="s">
        <v>1453</v>
      </c>
      <c r="F55" s="152">
        <v>15.65</v>
      </c>
      <c r="G55" s="152">
        <v>17.12</v>
      </c>
      <c r="H55" s="66">
        <f>F55*Содержание!$D$41</f>
        <v>1475.7950000000001</v>
      </c>
      <c r="I55" s="66">
        <f>G55*Содержание!$D$41</f>
        <v>1614.4159999999999</v>
      </c>
    </row>
    <row r="56" spans="1:9" ht="28.5" customHeight="1" x14ac:dyDescent="0.2">
      <c r="A56" s="336" t="s">
        <v>1743</v>
      </c>
      <c r="B56" s="336"/>
      <c r="C56" s="336"/>
      <c r="D56" s="336"/>
      <c r="E56" s="336"/>
      <c r="F56" s="336"/>
      <c r="G56" s="336"/>
      <c r="H56" s="336"/>
      <c r="I56" s="336"/>
    </row>
    <row r="57" spans="1:9" ht="83.25" customHeight="1" x14ac:dyDescent="0.2">
      <c r="A57" s="14" t="s">
        <v>1405</v>
      </c>
      <c r="B57" s="14" t="s">
        <v>1004</v>
      </c>
      <c r="C57" s="14" t="s">
        <v>1007</v>
      </c>
      <c r="D57" s="169"/>
      <c r="E57" s="28" t="s">
        <v>1454</v>
      </c>
      <c r="F57" s="152">
        <v>23.1</v>
      </c>
      <c r="G57" s="152">
        <v>25.41</v>
      </c>
      <c r="H57" s="66">
        <f>F57*Содержание!$D$41</f>
        <v>2178.33</v>
      </c>
      <c r="I57" s="66">
        <f>G57*Содержание!$D$41</f>
        <v>2396.163</v>
      </c>
    </row>
    <row r="58" spans="1:9" ht="83.25" customHeight="1" x14ac:dyDescent="0.2">
      <c r="A58" s="14" t="s">
        <v>1406</v>
      </c>
      <c r="B58" s="14" t="s">
        <v>1004</v>
      </c>
      <c r="C58" s="14" t="s">
        <v>1007</v>
      </c>
      <c r="D58" s="169"/>
      <c r="E58" s="28" t="s">
        <v>1455</v>
      </c>
      <c r="F58" s="152">
        <v>23.1</v>
      </c>
      <c r="G58" s="152">
        <v>25.41</v>
      </c>
      <c r="H58" s="66">
        <f>F58*Содержание!$D$41</f>
        <v>2178.33</v>
      </c>
      <c r="I58" s="66">
        <f>G58*Содержание!$D$41</f>
        <v>2396.163</v>
      </c>
    </row>
    <row r="59" spans="1:9" ht="83.25" customHeight="1" x14ac:dyDescent="0.2">
      <c r="A59" s="14" t="s">
        <v>1407</v>
      </c>
      <c r="B59" s="14" t="s">
        <v>1004</v>
      </c>
      <c r="C59" s="14" t="s">
        <v>1007</v>
      </c>
      <c r="D59" s="169"/>
      <c r="E59" s="28" t="s">
        <v>1456</v>
      </c>
      <c r="F59" s="152">
        <v>24.47</v>
      </c>
      <c r="G59" s="152">
        <v>26.88</v>
      </c>
      <c r="H59" s="66">
        <f>F59*Содержание!$D$41</f>
        <v>2307.5209999999997</v>
      </c>
      <c r="I59" s="66">
        <f>G59*Содержание!$D$41</f>
        <v>2534.7839999999997</v>
      </c>
    </row>
    <row r="60" spans="1:9" ht="27.75" customHeight="1" x14ac:dyDescent="0.2">
      <c r="A60" s="336" t="s">
        <v>1340</v>
      </c>
      <c r="B60" s="336"/>
      <c r="C60" s="336"/>
      <c r="D60" s="336"/>
      <c r="E60" s="336"/>
      <c r="F60" s="336"/>
      <c r="G60" s="336"/>
      <c r="H60" s="336"/>
      <c r="I60" s="336"/>
    </row>
    <row r="61" spans="1:9" ht="78.75" customHeight="1" x14ac:dyDescent="0.2">
      <c r="A61" s="14" t="s">
        <v>1341</v>
      </c>
      <c r="B61" s="14" t="s">
        <v>1004</v>
      </c>
      <c r="C61" s="14" t="s">
        <v>1007</v>
      </c>
      <c r="D61" s="169"/>
      <c r="E61" s="28" t="s">
        <v>1346</v>
      </c>
      <c r="F61" s="152">
        <v>53.97</v>
      </c>
      <c r="G61" s="152">
        <v>59.33</v>
      </c>
      <c r="H61" s="66">
        <f>F61*Содержание!$D$41</f>
        <v>5089.3710000000001</v>
      </c>
      <c r="I61" s="66">
        <f>G61*Содержание!$D$41</f>
        <v>5594.8189999999995</v>
      </c>
    </row>
    <row r="62" spans="1:9" ht="78.75" customHeight="1" x14ac:dyDescent="0.2">
      <c r="A62" s="14" t="s">
        <v>1342</v>
      </c>
      <c r="B62" s="14" t="s">
        <v>1004</v>
      </c>
      <c r="C62" s="14" t="s">
        <v>1007</v>
      </c>
      <c r="D62" s="169"/>
      <c r="E62" s="28" t="s">
        <v>1347</v>
      </c>
      <c r="F62" s="152">
        <v>53.97</v>
      </c>
      <c r="G62" s="152">
        <v>59.33</v>
      </c>
      <c r="H62" s="66">
        <f>F62*Содержание!$D$41</f>
        <v>5089.3710000000001</v>
      </c>
      <c r="I62" s="66">
        <f>G62*Содержание!$D$41</f>
        <v>5594.8189999999995</v>
      </c>
    </row>
    <row r="63" spans="1:9" ht="77.25" customHeight="1" x14ac:dyDescent="0.2">
      <c r="A63" s="14" t="s">
        <v>1343</v>
      </c>
      <c r="B63" s="14" t="s">
        <v>1004</v>
      </c>
      <c r="C63" s="14" t="s">
        <v>1007</v>
      </c>
      <c r="D63" s="169"/>
      <c r="E63" s="28" t="s">
        <v>1348</v>
      </c>
      <c r="F63" s="152">
        <v>58.38</v>
      </c>
      <c r="G63" s="152">
        <v>64.260000000000005</v>
      </c>
      <c r="H63" s="66">
        <f>F63*Содержание!$D$41</f>
        <v>5505.2340000000004</v>
      </c>
      <c r="I63" s="66">
        <f>G63*Содержание!$D$41</f>
        <v>6059.7179999999998</v>
      </c>
    </row>
    <row r="64" spans="1:9" ht="77.25" customHeight="1" x14ac:dyDescent="0.2">
      <c r="A64" s="14" t="s">
        <v>1344</v>
      </c>
      <c r="B64" s="14" t="s">
        <v>1004</v>
      </c>
      <c r="C64" s="14" t="s">
        <v>1007</v>
      </c>
      <c r="D64" s="169"/>
      <c r="E64" s="28" t="s">
        <v>1349</v>
      </c>
      <c r="F64" s="152">
        <v>69.3</v>
      </c>
      <c r="G64" s="152">
        <v>76.13</v>
      </c>
      <c r="H64" s="66">
        <f>F64*Содержание!$D$41</f>
        <v>6534.99</v>
      </c>
      <c r="I64" s="66">
        <f>G64*Содержание!$D$41</f>
        <v>7179.0589999999993</v>
      </c>
    </row>
    <row r="65" spans="1:9" ht="77.25" customHeight="1" x14ac:dyDescent="0.2">
      <c r="A65" s="14" t="s">
        <v>1345</v>
      </c>
      <c r="B65" s="14" t="s">
        <v>1004</v>
      </c>
      <c r="C65" s="14" t="s">
        <v>1007</v>
      </c>
      <c r="D65" s="70"/>
      <c r="E65" s="28" t="s">
        <v>1350</v>
      </c>
      <c r="F65" s="152">
        <v>69.3</v>
      </c>
      <c r="G65" s="152">
        <v>76.13</v>
      </c>
      <c r="H65" s="66">
        <f>F65*Содержание!$D$41</f>
        <v>6534.99</v>
      </c>
      <c r="I65" s="66">
        <f>G65*Содержание!$D$41</f>
        <v>7179.0589999999993</v>
      </c>
    </row>
    <row r="66" spans="1:9" ht="31.5" customHeight="1" x14ac:dyDescent="0.2">
      <c r="A66" s="336" t="s">
        <v>1351</v>
      </c>
      <c r="B66" s="336"/>
      <c r="C66" s="336"/>
      <c r="D66" s="336"/>
      <c r="E66" s="336"/>
      <c r="F66" s="336"/>
      <c r="G66" s="336"/>
      <c r="H66" s="336"/>
      <c r="I66" s="336"/>
    </row>
    <row r="67" spans="1:9" ht="86.25" customHeight="1" x14ac:dyDescent="0.2">
      <c r="A67" s="14" t="s">
        <v>1352</v>
      </c>
      <c r="B67" s="14" t="s">
        <v>1004</v>
      </c>
      <c r="C67" s="14" t="s">
        <v>1007</v>
      </c>
      <c r="D67" s="70"/>
      <c r="E67" s="28" t="s">
        <v>1355</v>
      </c>
      <c r="F67" s="152">
        <v>60.69</v>
      </c>
      <c r="G67" s="152">
        <v>66.150000000000006</v>
      </c>
      <c r="H67" s="66">
        <f>F67*Содержание!$D$41</f>
        <v>5723.067</v>
      </c>
      <c r="I67" s="66">
        <f>G67*Содержание!$D$41</f>
        <v>6237.9450000000006</v>
      </c>
    </row>
    <row r="68" spans="1:9" ht="86.25" customHeight="1" x14ac:dyDescent="0.2">
      <c r="A68" s="14" t="s">
        <v>1353</v>
      </c>
      <c r="B68" s="14" t="s">
        <v>1004</v>
      </c>
      <c r="C68" s="14" t="s">
        <v>1007</v>
      </c>
      <c r="D68" s="70"/>
      <c r="E68" s="28" t="s">
        <v>1356</v>
      </c>
      <c r="F68" s="152">
        <v>70.349999999999994</v>
      </c>
      <c r="G68" s="152">
        <v>76.650000000000006</v>
      </c>
      <c r="H68" s="66">
        <f>F68*Содержание!$D$41</f>
        <v>6634.0049999999992</v>
      </c>
      <c r="I68" s="66">
        <f>G68*Содержание!$D$41</f>
        <v>7228.0950000000003</v>
      </c>
    </row>
    <row r="69" spans="1:9" ht="86.25" customHeight="1" x14ac:dyDescent="0.2">
      <c r="A69" s="14" t="s">
        <v>1354</v>
      </c>
      <c r="B69" s="14" t="s">
        <v>1004</v>
      </c>
      <c r="C69" s="14" t="s">
        <v>1007</v>
      </c>
      <c r="D69" s="70"/>
      <c r="E69" s="28" t="s">
        <v>1357</v>
      </c>
      <c r="F69" s="152">
        <v>70.349999999999994</v>
      </c>
      <c r="G69" s="152">
        <v>76.650000000000006</v>
      </c>
      <c r="H69" s="66">
        <f>F69*Содержание!$D$41</f>
        <v>6634.0049999999992</v>
      </c>
      <c r="I69" s="66">
        <f>G69*Содержание!$D$41</f>
        <v>7228.0950000000003</v>
      </c>
    </row>
    <row r="70" spans="1:9" ht="30" customHeight="1" x14ac:dyDescent="0.2">
      <c r="A70" s="336" t="s">
        <v>1767</v>
      </c>
      <c r="B70" s="336"/>
      <c r="C70" s="336"/>
      <c r="D70" s="336"/>
      <c r="E70" s="336"/>
      <c r="F70" s="336"/>
      <c r="G70" s="336"/>
      <c r="H70" s="336"/>
      <c r="I70" s="336"/>
    </row>
    <row r="71" spans="1:9" ht="99.75" customHeight="1" x14ac:dyDescent="0.2">
      <c r="A71" s="206" t="s">
        <v>1761</v>
      </c>
      <c r="B71" s="14" t="s">
        <v>1004</v>
      </c>
      <c r="C71" s="14" t="s">
        <v>1007</v>
      </c>
      <c r="D71" s="70"/>
      <c r="E71" s="208" t="s">
        <v>1802</v>
      </c>
      <c r="F71" s="152">
        <v>31.5</v>
      </c>
      <c r="G71" s="152">
        <v>36.229999999999997</v>
      </c>
      <c r="H71" s="66">
        <f>F71*Содержание!$D$41</f>
        <v>2970.45</v>
      </c>
      <c r="I71" s="66">
        <f>G71*Содержание!$D$41</f>
        <v>3416.4889999999996</v>
      </c>
    </row>
    <row r="72" spans="1:9" ht="99.75" customHeight="1" x14ac:dyDescent="0.2">
      <c r="A72" s="206" t="s">
        <v>1762</v>
      </c>
      <c r="B72" s="14" t="s">
        <v>1004</v>
      </c>
      <c r="C72" s="14" t="s">
        <v>1007</v>
      </c>
      <c r="D72" s="70"/>
      <c r="E72" s="208" t="s">
        <v>1803</v>
      </c>
      <c r="F72" s="152">
        <v>31.5</v>
      </c>
      <c r="G72" s="152">
        <v>36.229999999999997</v>
      </c>
      <c r="H72" s="66">
        <f>F72*Содержание!$D$41</f>
        <v>2970.45</v>
      </c>
      <c r="I72" s="66">
        <f>G72*Содержание!$D$41</f>
        <v>3416.4889999999996</v>
      </c>
    </row>
    <row r="73" spans="1:9" ht="99.75" customHeight="1" x14ac:dyDescent="0.2">
      <c r="A73" s="206" t="s">
        <v>1763</v>
      </c>
      <c r="B73" s="14" t="s">
        <v>1004</v>
      </c>
      <c r="C73" s="14" t="s">
        <v>1007</v>
      </c>
      <c r="D73" s="70"/>
      <c r="E73" s="208" t="s">
        <v>1805</v>
      </c>
      <c r="F73" s="152">
        <v>31.5</v>
      </c>
      <c r="G73" s="152">
        <v>36.229999999999997</v>
      </c>
      <c r="H73" s="66">
        <f>F73*Содержание!$D$41</f>
        <v>2970.45</v>
      </c>
      <c r="I73" s="66">
        <f>G73*Содержание!$D$41</f>
        <v>3416.4889999999996</v>
      </c>
    </row>
    <row r="74" spans="1:9" ht="99.75" customHeight="1" x14ac:dyDescent="0.2">
      <c r="A74" s="206" t="s">
        <v>1764</v>
      </c>
      <c r="B74" s="14" t="s">
        <v>1004</v>
      </c>
      <c r="C74" s="14" t="s">
        <v>1007</v>
      </c>
      <c r="D74" s="70"/>
      <c r="E74" s="208" t="s">
        <v>1804</v>
      </c>
      <c r="F74" s="152">
        <v>31.5</v>
      </c>
      <c r="G74" s="152">
        <v>36.229999999999997</v>
      </c>
      <c r="H74" s="66">
        <f>F74*Содержание!$D$41</f>
        <v>2970.45</v>
      </c>
      <c r="I74" s="66">
        <f>G74*Содержание!$D$41</f>
        <v>3416.4889999999996</v>
      </c>
    </row>
    <row r="75" spans="1:9" ht="99.75" customHeight="1" x14ac:dyDescent="0.2">
      <c r="A75" s="206" t="s">
        <v>1765</v>
      </c>
      <c r="B75" s="14" t="s">
        <v>1004</v>
      </c>
      <c r="C75" s="14" t="s">
        <v>1007</v>
      </c>
      <c r="D75" s="70"/>
      <c r="E75" s="208" t="s">
        <v>1800</v>
      </c>
      <c r="F75" s="152">
        <v>31.5</v>
      </c>
      <c r="G75" s="152">
        <v>36.229999999999997</v>
      </c>
      <c r="H75" s="66">
        <f>F75*Содержание!$D$41</f>
        <v>2970.45</v>
      </c>
      <c r="I75" s="66">
        <f>G75*Содержание!$D$41</f>
        <v>3416.4889999999996</v>
      </c>
    </row>
    <row r="76" spans="1:9" ht="99.75" customHeight="1" x14ac:dyDescent="0.2">
      <c r="A76" s="209" t="s">
        <v>1766</v>
      </c>
      <c r="B76" s="14" t="s">
        <v>1004</v>
      </c>
      <c r="C76" s="14" t="s">
        <v>1007</v>
      </c>
      <c r="D76" s="70"/>
      <c r="E76" s="208" t="s">
        <v>1801</v>
      </c>
      <c r="F76" s="152">
        <v>31.5</v>
      </c>
      <c r="G76" s="152">
        <v>36.229999999999997</v>
      </c>
      <c r="H76" s="66">
        <f>F76*Содержание!$D$41</f>
        <v>2970.45</v>
      </c>
      <c r="I76" s="66">
        <f>G76*Содержание!$D$41</f>
        <v>3416.4889999999996</v>
      </c>
    </row>
    <row r="77" spans="1:9" ht="99.75" customHeight="1" x14ac:dyDescent="0.2">
      <c r="A77" s="209" t="s">
        <v>1796</v>
      </c>
      <c r="B77" s="14" t="s">
        <v>1004</v>
      </c>
      <c r="C77" s="14" t="s">
        <v>1007</v>
      </c>
      <c r="D77" s="169"/>
      <c r="E77" s="208" t="s">
        <v>1797</v>
      </c>
      <c r="F77" s="152">
        <v>31.5</v>
      </c>
      <c r="G77" s="152">
        <v>36.229999999999997</v>
      </c>
      <c r="H77" s="66">
        <f>F77*Содержание!$D$41</f>
        <v>2970.45</v>
      </c>
      <c r="I77" s="66">
        <f>G77*Содержание!$D$41</f>
        <v>3416.4889999999996</v>
      </c>
    </row>
    <row r="78" spans="1:9" ht="99.75" customHeight="1" x14ac:dyDescent="0.2">
      <c r="A78" s="209" t="s">
        <v>1798</v>
      </c>
      <c r="B78" s="14" t="s">
        <v>1004</v>
      </c>
      <c r="C78" s="14" t="s">
        <v>1007</v>
      </c>
      <c r="D78" s="169"/>
      <c r="E78" s="208" t="s">
        <v>1799</v>
      </c>
      <c r="F78" s="152">
        <v>31.5</v>
      </c>
      <c r="G78" s="152">
        <v>36.229999999999997</v>
      </c>
      <c r="H78" s="66">
        <f>F78*Содержание!$D$41</f>
        <v>2970.45</v>
      </c>
      <c r="I78" s="66">
        <f>G78*Содержание!$D$41</f>
        <v>3416.4889999999996</v>
      </c>
    </row>
    <row r="79" spans="1:9" ht="31.5" customHeight="1" x14ac:dyDescent="0.2">
      <c r="A79" s="336" t="s">
        <v>1770</v>
      </c>
      <c r="B79" s="336"/>
      <c r="C79" s="336"/>
      <c r="D79" s="336"/>
      <c r="E79" s="336"/>
      <c r="F79" s="336"/>
      <c r="G79" s="336"/>
      <c r="H79" s="336"/>
      <c r="I79" s="336"/>
    </row>
    <row r="80" spans="1:9" ht="99.75" customHeight="1" x14ac:dyDescent="0.2">
      <c r="A80" s="206" t="s">
        <v>1768</v>
      </c>
      <c r="B80" s="14" t="s">
        <v>1004</v>
      </c>
      <c r="C80" s="14" t="s">
        <v>1007</v>
      </c>
      <c r="D80" s="70"/>
      <c r="E80" s="208" t="s">
        <v>1769</v>
      </c>
      <c r="F80" s="152">
        <v>22.58</v>
      </c>
      <c r="G80" s="152">
        <v>26.04</v>
      </c>
      <c r="H80" s="66">
        <f>F80*Содержание!$D$41</f>
        <v>2129.2939999999999</v>
      </c>
      <c r="I80" s="66">
        <f>G80*Содержание!$D$41</f>
        <v>2455.5719999999997</v>
      </c>
    </row>
    <row r="81" spans="1:9" ht="27" customHeight="1" x14ac:dyDescent="0.2">
      <c r="A81" s="336" t="s">
        <v>1593</v>
      </c>
      <c r="B81" s="336"/>
      <c r="C81" s="336"/>
      <c r="D81" s="336"/>
      <c r="E81" s="336"/>
      <c r="F81" s="336"/>
      <c r="G81" s="336"/>
      <c r="H81" s="336"/>
      <c r="I81" s="336"/>
    </row>
    <row r="82" spans="1:9" ht="77.25" customHeight="1" x14ac:dyDescent="0.2">
      <c r="A82" s="14" t="s">
        <v>1408</v>
      </c>
      <c r="B82" s="14" t="s">
        <v>1004</v>
      </c>
      <c r="C82" s="14" t="s">
        <v>1007</v>
      </c>
      <c r="D82" s="70"/>
      <c r="E82" s="28" t="s">
        <v>1594</v>
      </c>
      <c r="F82" s="152">
        <v>65.099999999999994</v>
      </c>
      <c r="G82" s="152">
        <v>70.349999999999994</v>
      </c>
      <c r="H82" s="66">
        <f>F82*Содержание!$D$41</f>
        <v>6138.9299999999994</v>
      </c>
      <c r="I82" s="66">
        <f>G82*Содержание!$D$41</f>
        <v>6634.0049999999992</v>
      </c>
    </row>
    <row r="83" spans="1:9" ht="77.25" customHeight="1" x14ac:dyDescent="0.2">
      <c r="A83" s="14" t="s">
        <v>1409</v>
      </c>
      <c r="B83" s="14" t="s">
        <v>1004</v>
      </c>
      <c r="C83" s="14" t="s">
        <v>1007</v>
      </c>
      <c r="D83" s="70"/>
      <c r="E83" s="28" t="s">
        <v>1595</v>
      </c>
      <c r="F83" s="152">
        <v>65.099999999999994</v>
      </c>
      <c r="G83" s="152">
        <v>70.349999999999994</v>
      </c>
      <c r="H83" s="66">
        <f>F83*Содержание!$D$41</f>
        <v>6138.9299999999994</v>
      </c>
      <c r="I83" s="66">
        <f>G83*Содержание!$D$41</f>
        <v>6634.0049999999992</v>
      </c>
    </row>
    <row r="84" spans="1:9" ht="77.25" customHeight="1" x14ac:dyDescent="0.2">
      <c r="A84" s="14" t="s">
        <v>1410</v>
      </c>
      <c r="B84" s="14" t="s">
        <v>1004</v>
      </c>
      <c r="C84" s="14" t="s">
        <v>1007</v>
      </c>
      <c r="D84" s="70"/>
      <c r="E84" s="28" t="s">
        <v>1596</v>
      </c>
      <c r="F84" s="152">
        <v>65.099999999999994</v>
      </c>
      <c r="G84" s="152">
        <v>70.349999999999994</v>
      </c>
      <c r="H84" s="66">
        <f>F84*Содержание!$D$41</f>
        <v>6138.9299999999994</v>
      </c>
      <c r="I84" s="66">
        <f>G84*Содержание!$D$41</f>
        <v>6634.0049999999992</v>
      </c>
    </row>
    <row r="85" spans="1:9" ht="29.25" customHeight="1" x14ac:dyDescent="0.2">
      <c r="A85" s="336" t="s">
        <v>1358</v>
      </c>
      <c r="B85" s="336"/>
      <c r="C85" s="336"/>
      <c r="D85" s="336"/>
      <c r="E85" s="336"/>
      <c r="F85" s="336"/>
      <c r="G85" s="336"/>
      <c r="H85" s="336"/>
      <c r="I85" s="336"/>
    </row>
    <row r="86" spans="1:9" ht="74.25" customHeight="1" x14ac:dyDescent="0.2">
      <c r="A86" s="14" t="s">
        <v>1359</v>
      </c>
      <c r="B86" s="14" t="s">
        <v>1004</v>
      </c>
      <c r="C86" s="14" t="s">
        <v>1007</v>
      </c>
      <c r="D86" s="70"/>
      <c r="E86" s="28" t="s">
        <v>1360</v>
      </c>
      <c r="F86" s="152">
        <v>130.19999999999999</v>
      </c>
      <c r="G86" s="152">
        <v>142.80000000000001</v>
      </c>
      <c r="H86" s="66">
        <f>F86*Содержание!$D$41</f>
        <v>12277.859999999999</v>
      </c>
      <c r="I86" s="66">
        <f>G86*Содержание!$D$41</f>
        <v>13466.04</v>
      </c>
    </row>
    <row r="87" spans="1:9" ht="28.5" customHeight="1" x14ac:dyDescent="0.2">
      <c r="A87" s="336" t="s">
        <v>1754</v>
      </c>
      <c r="B87" s="336"/>
      <c r="C87" s="336"/>
      <c r="D87" s="336"/>
      <c r="E87" s="336"/>
      <c r="F87" s="336"/>
      <c r="G87" s="336"/>
      <c r="H87" s="336"/>
      <c r="I87" s="336"/>
    </row>
    <row r="88" spans="1:9" ht="59.25" customHeight="1" x14ac:dyDescent="0.2">
      <c r="A88" s="203" t="s">
        <v>1744</v>
      </c>
      <c r="B88" s="14" t="s">
        <v>1004</v>
      </c>
      <c r="C88" s="14" t="s">
        <v>1007</v>
      </c>
      <c r="D88" s="70"/>
      <c r="E88" s="204" t="s">
        <v>1748</v>
      </c>
      <c r="F88" s="205">
        <v>40.43</v>
      </c>
      <c r="G88" s="205">
        <v>46.52</v>
      </c>
      <c r="H88" s="66">
        <f>F88*Содержание!$D$41</f>
        <v>3812.549</v>
      </c>
      <c r="I88" s="66">
        <f>G88*Содержание!$D$41</f>
        <v>4386.8360000000002</v>
      </c>
    </row>
    <row r="89" spans="1:9" ht="61.5" customHeight="1" x14ac:dyDescent="0.2">
      <c r="A89" s="203" t="s">
        <v>1745</v>
      </c>
      <c r="B89" s="14" t="s">
        <v>1004</v>
      </c>
      <c r="C89" s="14" t="s">
        <v>1007</v>
      </c>
      <c r="D89" s="70"/>
      <c r="E89" s="204" t="s">
        <v>1749</v>
      </c>
      <c r="F89" s="205">
        <v>40.43</v>
      </c>
      <c r="G89" s="205">
        <v>46.52</v>
      </c>
      <c r="H89" s="66">
        <f>F89*Содержание!$D$41</f>
        <v>3812.549</v>
      </c>
      <c r="I89" s="66">
        <f>G89*Содержание!$D$41</f>
        <v>4386.8360000000002</v>
      </c>
    </row>
    <row r="90" spans="1:9" ht="60" customHeight="1" x14ac:dyDescent="0.2">
      <c r="A90" s="203" t="s">
        <v>1746</v>
      </c>
      <c r="B90" s="14" t="s">
        <v>1004</v>
      </c>
      <c r="C90" s="14" t="s">
        <v>1007</v>
      </c>
      <c r="D90" s="70"/>
      <c r="E90" s="204" t="s">
        <v>1750</v>
      </c>
      <c r="F90" s="205">
        <v>40.43</v>
      </c>
      <c r="G90" s="205">
        <v>46.52</v>
      </c>
      <c r="H90" s="66">
        <f>F90*Содержание!$D$41</f>
        <v>3812.549</v>
      </c>
      <c r="I90" s="66">
        <f>G90*Содержание!$D$41</f>
        <v>4386.8360000000002</v>
      </c>
    </row>
    <row r="91" spans="1:9" ht="64.5" customHeight="1" x14ac:dyDescent="0.2">
      <c r="A91" s="203" t="s">
        <v>1747</v>
      </c>
      <c r="B91" s="14" t="s">
        <v>1004</v>
      </c>
      <c r="C91" s="14" t="s">
        <v>1007</v>
      </c>
      <c r="D91" s="70"/>
      <c r="E91" s="204" t="s">
        <v>1751</v>
      </c>
      <c r="F91" s="205">
        <v>40.43</v>
      </c>
      <c r="G91" s="205">
        <v>46.52</v>
      </c>
      <c r="H91" s="66">
        <f>F91*Содержание!$D$41</f>
        <v>3812.549</v>
      </c>
      <c r="I91" s="66">
        <f>G91*Содержание!$D$41</f>
        <v>4386.8360000000002</v>
      </c>
    </row>
    <row r="92" spans="1:9" ht="83.25" customHeight="1" x14ac:dyDescent="0.2">
      <c r="A92" s="203" t="s">
        <v>1771</v>
      </c>
      <c r="B92" s="14" t="s">
        <v>1004</v>
      </c>
      <c r="C92" s="14" t="s">
        <v>1007</v>
      </c>
      <c r="D92" s="70"/>
      <c r="E92" s="204" t="s">
        <v>1772</v>
      </c>
      <c r="F92" s="205">
        <v>41.48</v>
      </c>
      <c r="G92" s="205">
        <v>47.25</v>
      </c>
      <c r="H92" s="66">
        <f>F92*Содержание!$D$41</f>
        <v>3911.5639999999994</v>
      </c>
      <c r="I92" s="66">
        <f>G92*Содержание!$D$41</f>
        <v>4455.6750000000002</v>
      </c>
    </row>
    <row r="93" spans="1:9" ht="33.75" customHeight="1" x14ac:dyDescent="0.2">
      <c r="A93" s="336" t="s">
        <v>1755</v>
      </c>
      <c r="B93" s="336"/>
      <c r="C93" s="336"/>
      <c r="D93" s="336"/>
      <c r="E93" s="336"/>
      <c r="F93" s="336"/>
      <c r="G93" s="336"/>
      <c r="H93" s="336"/>
      <c r="I93" s="336"/>
    </row>
    <row r="94" spans="1:9" ht="76.5" customHeight="1" x14ac:dyDescent="0.2">
      <c r="A94" s="127" t="s">
        <v>1752</v>
      </c>
      <c r="B94" s="14" t="s">
        <v>1004</v>
      </c>
      <c r="C94" s="14" t="s">
        <v>1007</v>
      </c>
      <c r="D94" s="70"/>
      <c r="E94" s="207" t="s">
        <v>1753</v>
      </c>
      <c r="F94" s="205">
        <v>34.65</v>
      </c>
      <c r="G94" s="205">
        <v>39.69</v>
      </c>
      <c r="H94" s="66">
        <f>F94*Содержание!$D$41</f>
        <v>3267.4949999999999</v>
      </c>
      <c r="I94" s="66">
        <f>G94*Содержание!$D$41</f>
        <v>3742.7669999999998</v>
      </c>
    </row>
    <row r="95" spans="1:9" ht="31.5" customHeight="1" x14ac:dyDescent="0.2">
      <c r="A95" s="336" t="s">
        <v>1758</v>
      </c>
      <c r="B95" s="336"/>
      <c r="C95" s="336"/>
      <c r="D95" s="336"/>
      <c r="E95" s="336"/>
      <c r="F95" s="336"/>
      <c r="G95" s="336"/>
      <c r="H95" s="336"/>
      <c r="I95" s="336"/>
    </row>
    <row r="96" spans="1:9" ht="73.5" customHeight="1" x14ac:dyDescent="0.2">
      <c r="A96" s="206" t="s">
        <v>1756</v>
      </c>
      <c r="B96" s="14" t="s">
        <v>1004</v>
      </c>
      <c r="C96" s="14" t="s">
        <v>1007</v>
      </c>
      <c r="D96" s="70"/>
      <c r="E96" s="208" t="s">
        <v>1757</v>
      </c>
      <c r="F96" s="205">
        <v>28.77</v>
      </c>
      <c r="G96" s="205">
        <v>33.08</v>
      </c>
      <c r="H96" s="66">
        <f>F96*Содержание!$D$41</f>
        <v>2713.011</v>
      </c>
      <c r="I96" s="66">
        <f>G96*Содержание!$D$41</f>
        <v>3119.444</v>
      </c>
    </row>
    <row r="97" spans="1:9" ht="76.5" customHeight="1" x14ac:dyDescent="0.2">
      <c r="A97" s="206" t="s">
        <v>1759</v>
      </c>
      <c r="B97" s="14" t="s">
        <v>1004</v>
      </c>
      <c r="C97" s="14" t="s">
        <v>1007</v>
      </c>
      <c r="D97" s="70"/>
      <c r="E97" s="208" t="s">
        <v>1760</v>
      </c>
      <c r="F97" s="205">
        <v>48.83</v>
      </c>
      <c r="G97" s="205">
        <v>55.97</v>
      </c>
      <c r="H97" s="66">
        <f>F97*Содержание!$D$41</f>
        <v>4604.6689999999999</v>
      </c>
      <c r="I97" s="66">
        <f>G97*Содержание!$D$41</f>
        <v>5277.9709999999995</v>
      </c>
    </row>
    <row r="98" spans="1:9" ht="31.5" customHeight="1" x14ac:dyDescent="0.2">
      <c r="A98" s="336" t="s">
        <v>1775</v>
      </c>
      <c r="B98" s="336"/>
      <c r="C98" s="336"/>
      <c r="D98" s="336"/>
      <c r="E98" s="336"/>
      <c r="F98" s="336"/>
      <c r="G98" s="336"/>
      <c r="H98" s="336"/>
      <c r="I98" s="336"/>
    </row>
    <row r="99" spans="1:9" ht="93.75" customHeight="1" x14ac:dyDescent="0.2">
      <c r="A99" s="209" t="s">
        <v>1776</v>
      </c>
      <c r="B99" s="14" t="s">
        <v>1004</v>
      </c>
      <c r="C99" s="14" t="s">
        <v>1007</v>
      </c>
      <c r="D99" s="70"/>
      <c r="E99" s="208" t="s">
        <v>1779</v>
      </c>
      <c r="F99" s="205">
        <v>11.45</v>
      </c>
      <c r="G99" s="205">
        <v>13.13</v>
      </c>
      <c r="H99" s="66">
        <f>F99*Содержание!$D$41</f>
        <v>1079.7349999999999</v>
      </c>
      <c r="I99" s="66">
        <f>G99*Содержание!$D$41</f>
        <v>1238.1590000000001</v>
      </c>
    </row>
    <row r="100" spans="1:9" ht="93.75" customHeight="1" x14ac:dyDescent="0.2">
      <c r="A100" s="209" t="s">
        <v>1777</v>
      </c>
      <c r="B100" s="14" t="s">
        <v>1004</v>
      </c>
      <c r="C100" s="14" t="s">
        <v>1007</v>
      </c>
      <c r="D100" s="70"/>
      <c r="E100" s="208" t="s">
        <v>1780</v>
      </c>
      <c r="F100" s="205">
        <v>15.44</v>
      </c>
      <c r="G100" s="205">
        <v>17.75</v>
      </c>
      <c r="H100" s="66">
        <f>F100*Содержание!$D$41</f>
        <v>1455.992</v>
      </c>
      <c r="I100" s="66">
        <f>G100*Содержание!$D$41</f>
        <v>1673.825</v>
      </c>
    </row>
    <row r="101" spans="1:9" ht="93.75" customHeight="1" x14ac:dyDescent="0.2">
      <c r="A101" s="209" t="s">
        <v>1778</v>
      </c>
      <c r="B101" s="14" t="s">
        <v>1004</v>
      </c>
      <c r="C101" s="14" t="s">
        <v>1007</v>
      </c>
      <c r="D101" s="70"/>
      <c r="E101" s="208" t="s">
        <v>1781</v>
      </c>
      <c r="F101" s="205">
        <v>15.44</v>
      </c>
      <c r="G101" s="205">
        <v>17.75</v>
      </c>
      <c r="H101" s="66">
        <f>F101*Содержание!$D$41</f>
        <v>1455.992</v>
      </c>
      <c r="I101" s="66">
        <f>G101*Содержание!$D$41</f>
        <v>1673.825</v>
      </c>
    </row>
    <row r="102" spans="1:9" s="210" customFormat="1" ht="21.75" customHeight="1" x14ac:dyDescent="0.2"/>
    <row r="103" spans="1:9" s="210" customFormat="1" ht="21" customHeight="1" x14ac:dyDescent="0.2"/>
    <row r="104" spans="1:9" s="210" customFormat="1" ht="19.5" customHeight="1" x14ac:dyDescent="0.2"/>
    <row r="105" spans="1:9" s="210" customFormat="1" ht="22.5" customHeight="1" x14ac:dyDescent="0.2"/>
    <row r="106" spans="1:9" s="210" customFormat="1" ht="18.75" customHeight="1" x14ac:dyDescent="0.2"/>
    <row r="107" spans="1:9" s="210" customFormat="1" ht="20.25" customHeight="1" x14ac:dyDescent="0.2"/>
    <row r="108" spans="1:9" s="210" customFormat="1" ht="17.25" customHeight="1" x14ac:dyDescent="0.2"/>
    <row r="109" spans="1:9" s="210" customFormat="1" ht="20.25" customHeight="1" x14ac:dyDescent="0.2"/>
    <row r="110" spans="1:9" s="210" customFormat="1" ht="18" customHeight="1" x14ac:dyDescent="0.2"/>
    <row r="111" spans="1:9" s="210" customFormat="1" ht="21" customHeight="1" x14ac:dyDescent="0.2"/>
    <row r="112" spans="1:9" s="210" customFormat="1" ht="17.25" customHeight="1" x14ac:dyDescent="0.2"/>
  </sheetData>
  <sheetProtection algorithmName="SHA-512" hashValue="xH5H2u+W2dHDUnSM+fC9lFGF+Q++M9YF6P/mkacsaqNoDnbSWcpq6oerKI/+TZEAoPizDhVIBufGqzyVna56Bg==" saltValue="9/+nof/3oaXjJ0wzX5Fhdg==" spinCount="100000" sheet="1" objects="1" scenarios="1"/>
  <mergeCells count="23">
    <mergeCell ref="A85:I85"/>
    <mergeCell ref="A87:I87"/>
    <mergeCell ref="A70:I70"/>
    <mergeCell ref="A56:I56"/>
    <mergeCell ref="A60:I60"/>
    <mergeCell ref="A66:I66"/>
    <mergeCell ref="A81:I81"/>
    <mergeCell ref="A98:I98"/>
    <mergeCell ref="A79:I79"/>
    <mergeCell ref="A51:I51"/>
    <mergeCell ref="A1:I2"/>
    <mergeCell ref="A3:E3"/>
    <mergeCell ref="F3:G3"/>
    <mergeCell ref="H3:I3"/>
    <mergeCell ref="A5:I5"/>
    <mergeCell ref="A6:I6"/>
    <mergeCell ref="A13:I13"/>
    <mergeCell ref="A21:I21"/>
    <mergeCell ref="A27:I27"/>
    <mergeCell ref="A31:I31"/>
    <mergeCell ref="A41:I41"/>
    <mergeCell ref="A93:I93"/>
    <mergeCell ref="A95:I95"/>
  </mergeCells>
  <conditionalFormatting sqref="B42:B50">
    <cfRule type="containsText" dxfId="46" priority="28" stopIfTrue="1" operator="containsText" text="Да">
      <formula>NOT(ISERROR(SEARCH("Да",B42)))</formula>
    </cfRule>
  </conditionalFormatting>
  <conditionalFormatting sqref="B96:B97">
    <cfRule type="containsText" dxfId="45" priority="8" stopIfTrue="1" operator="containsText" text="Да">
      <formula>NOT(ISERROR(SEARCH("Да",B96)))</formula>
    </cfRule>
  </conditionalFormatting>
  <conditionalFormatting sqref="B3:B4">
    <cfRule type="containsText" dxfId="44" priority="38" stopIfTrue="1" operator="containsText" text="Да">
      <formula>NOT(ISERROR(SEARCH("Да",B3)))</formula>
    </cfRule>
  </conditionalFormatting>
  <conditionalFormatting sqref="B5:B6">
    <cfRule type="containsText" dxfId="43" priority="37" stopIfTrue="1" operator="containsText" text="Да">
      <formula>NOT(ISERROR(SEARCH("Да",B5)))</formula>
    </cfRule>
  </conditionalFormatting>
  <conditionalFormatting sqref="B7:B12">
    <cfRule type="containsText" dxfId="42" priority="36" stopIfTrue="1" operator="containsText" text="Да">
      <formula>NOT(ISERROR(SEARCH("Да",B7)))</formula>
    </cfRule>
  </conditionalFormatting>
  <conditionalFormatting sqref="B13">
    <cfRule type="containsText" dxfId="41" priority="35" stopIfTrue="1" operator="containsText" text="Да">
      <formula>NOT(ISERROR(SEARCH("Да",B13)))</formula>
    </cfRule>
  </conditionalFormatting>
  <conditionalFormatting sqref="B14:B20">
    <cfRule type="containsText" dxfId="40" priority="34" stopIfTrue="1" operator="containsText" text="Да">
      <formula>NOT(ISERROR(SEARCH("Да",B14)))</formula>
    </cfRule>
  </conditionalFormatting>
  <conditionalFormatting sqref="B22:B26">
    <cfRule type="containsText" dxfId="39" priority="33" stopIfTrue="1" operator="containsText" text="Да">
      <formula>NOT(ISERROR(SEARCH("Да",B22)))</formula>
    </cfRule>
  </conditionalFormatting>
  <conditionalFormatting sqref="B28:B30">
    <cfRule type="containsText" dxfId="38" priority="32" stopIfTrue="1" operator="containsText" text="Да">
      <formula>NOT(ISERROR(SEARCH("Да",B28)))</formula>
    </cfRule>
  </conditionalFormatting>
  <conditionalFormatting sqref="B31">
    <cfRule type="containsText" dxfId="37" priority="31" stopIfTrue="1" operator="containsText" text="Да">
      <formula>NOT(ISERROR(SEARCH("Да",B31)))</formula>
    </cfRule>
  </conditionalFormatting>
  <conditionalFormatting sqref="B32:B40">
    <cfRule type="containsText" dxfId="36" priority="30" stopIfTrue="1" operator="containsText" text="Да">
      <formula>NOT(ISERROR(SEARCH("Да",B32)))</formula>
    </cfRule>
  </conditionalFormatting>
  <conditionalFormatting sqref="B41">
    <cfRule type="containsText" dxfId="35" priority="29" stopIfTrue="1" operator="containsText" text="Да">
      <formula>NOT(ISERROR(SEARCH("Да",B41)))</formula>
    </cfRule>
  </conditionalFormatting>
  <conditionalFormatting sqref="B95">
    <cfRule type="containsText" dxfId="34" priority="9" stopIfTrue="1" operator="containsText" text="Да">
      <formula>NOT(ISERROR(SEARCH("Да",B95)))</formula>
    </cfRule>
  </conditionalFormatting>
  <conditionalFormatting sqref="B51">
    <cfRule type="containsText" dxfId="33" priority="25" stopIfTrue="1" operator="containsText" text="Да">
      <formula>NOT(ISERROR(SEARCH("Да",B51)))</formula>
    </cfRule>
  </conditionalFormatting>
  <conditionalFormatting sqref="B52:B55">
    <cfRule type="containsText" dxfId="32" priority="24" stopIfTrue="1" operator="containsText" text="Да">
      <formula>NOT(ISERROR(SEARCH("Да",B52)))</formula>
    </cfRule>
  </conditionalFormatting>
  <conditionalFormatting sqref="B56">
    <cfRule type="containsText" dxfId="31" priority="23" stopIfTrue="1" operator="containsText" text="Да">
      <formula>NOT(ISERROR(SEARCH("Да",B56)))</formula>
    </cfRule>
  </conditionalFormatting>
  <conditionalFormatting sqref="B57:B59">
    <cfRule type="containsText" dxfId="30" priority="22" stopIfTrue="1" operator="containsText" text="Да">
      <formula>NOT(ISERROR(SEARCH("Да",B57)))</formula>
    </cfRule>
  </conditionalFormatting>
  <conditionalFormatting sqref="B60">
    <cfRule type="containsText" dxfId="29" priority="21" stopIfTrue="1" operator="containsText" text="Да">
      <formula>NOT(ISERROR(SEARCH("Да",B60)))</formula>
    </cfRule>
  </conditionalFormatting>
  <conditionalFormatting sqref="B61:B65">
    <cfRule type="containsText" dxfId="28" priority="20" stopIfTrue="1" operator="containsText" text="Да">
      <formula>NOT(ISERROR(SEARCH("Да",B61)))</formula>
    </cfRule>
  </conditionalFormatting>
  <conditionalFormatting sqref="B66">
    <cfRule type="containsText" dxfId="27" priority="19" stopIfTrue="1" operator="containsText" text="Да">
      <formula>NOT(ISERROR(SEARCH("Да",B66)))</formula>
    </cfRule>
  </conditionalFormatting>
  <conditionalFormatting sqref="B67:B69">
    <cfRule type="containsText" dxfId="26" priority="18" stopIfTrue="1" operator="containsText" text="Да">
      <formula>NOT(ISERROR(SEARCH("Да",B67)))</formula>
    </cfRule>
  </conditionalFormatting>
  <conditionalFormatting sqref="B81">
    <cfRule type="containsText" dxfId="25" priority="17" stopIfTrue="1" operator="containsText" text="Да">
      <formula>NOT(ISERROR(SEARCH("Да",B81)))</formula>
    </cfRule>
  </conditionalFormatting>
  <conditionalFormatting sqref="B82:B84">
    <cfRule type="containsText" dxfId="24" priority="16" stopIfTrue="1" operator="containsText" text="Да">
      <formula>NOT(ISERROR(SEARCH("Да",B82)))</formula>
    </cfRule>
  </conditionalFormatting>
  <conditionalFormatting sqref="B85">
    <cfRule type="containsText" dxfId="23" priority="15" stopIfTrue="1" operator="containsText" text="Да">
      <formula>NOT(ISERROR(SEARCH("Да",B85)))</formula>
    </cfRule>
  </conditionalFormatting>
  <conditionalFormatting sqref="B86">
    <cfRule type="containsText" dxfId="22" priority="14" stopIfTrue="1" operator="containsText" text="Да">
      <formula>NOT(ISERROR(SEARCH("Да",B86)))</formula>
    </cfRule>
  </conditionalFormatting>
  <conditionalFormatting sqref="B87">
    <cfRule type="containsText" dxfId="21" priority="13" stopIfTrue="1" operator="containsText" text="Да">
      <formula>NOT(ISERROR(SEARCH("Да",B87)))</formula>
    </cfRule>
  </conditionalFormatting>
  <conditionalFormatting sqref="B88:B92">
    <cfRule type="containsText" dxfId="20" priority="12" stopIfTrue="1" operator="containsText" text="Да">
      <formula>NOT(ISERROR(SEARCH("Да",B88)))</formula>
    </cfRule>
  </conditionalFormatting>
  <conditionalFormatting sqref="B93">
    <cfRule type="containsText" dxfId="19" priority="11" stopIfTrue="1" operator="containsText" text="Да">
      <formula>NOT(ISERROR(SEARCH("Да",B93)))</formula>
    </cfRule>
  </conditionalFormatting>
  <conditionalFormatting sqref="B94">
    <cfRule type="containsText" dxfId="18" priority="10" stopIfTrue="1" operator="containsText" text="Да">
      <formula>NOT(ISERROR(SEARCH("Да",B94)))</formula>
    </cfRule>
  </conditionalFormatting>
  <conditionalFormatting sqref="B70">
    <cfRule type="containsText" dxfId="17" priority="7" stopIfTrue="1" operator="containsText" text="Да">
      <formula>NOT(ISERROR(SEARCH("Да",B70)))</formula>
    </cfRule>
  </conditionalFormatting>
  <conditionalFormatting sqref="B71:B78">
    <cfRule type="containsText" dxfId="16" priority="6" stopIfTrue="1" operator="containsText" text="Да">
      <formula>NOT(ISERROR(SEARCH("Да",B71)))</formula>
    </cfRule>
  </conditionalFormatting>
  <conditionalFormatting sqref="B79">
    <cfRule type="containsText" dxfId="15" priority="5" stopIfTrue="1" operator="containsText" text="Да">
      <formula>NOT(ISERROR(SEARCH("Да",B79)))</formula>
    </cfRule>
  </conditionalFormatting>
  <conditionalFormatting sqref="B80">
    <cfRule type="containsText" dxfId="14" priority="4" stopIfTrue="1" operator="containsText" text="Да">
      <formula>NOT(ISERROR(SEARCH("Да",B80)))</formula>
    </cfRule>
  </conditionalFormatting>
  <conditionalFormatting sqref="B98">
    <cfRule type="containsText" dxfId="13" priority="3" stopIfTrue="1" operator="containsText" text="Да">
      <formula>NOT(ISERROR(SEARCH("Да",B98)))</formula>
    </cfRule>
  </conditionalFormatting>
  <conditionalFormatting sqref="B99:B101">
    <cfRule type="containsText" dxfId="12" priority="2" stopIfTrue="1" operator="containsText" text="Да">
      <formula>NOT(ISERROR(SEARCH("Да",B99)))</formula>
    </cfRule>
  </conditionalFormatting>
  <conditionalFormatting sqref="B1:B2">
    <cfRule type="containsText" dxfId="11" priority="1" stopIfTrue="1" operator="containsText" text="Да">
      <formula>NOT(ISERROR(SEARCH("Да",B1)))</formula>
    </cfRule>
  </conditionalFormatting>
  <hyperlinks>
    <hyperlink ref="A3:E3" location="Содержание!A1" display="Вернуться к содержанию"/>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115" zoomScaleNormal="115" workbookViewId="0">
      <pane ySplit="4" topLeftCell="A5" activePane="bottomLeft" state="frozen"/>
      <selection pane="bottomLeft" activeCell="A3" sqref="A3:E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7109375" style="2" customWidth="1"/>
    <col min="5" max="5" width="55.42578125" style="2" customWidth="1"/>
    <col min="6" max="6" width="14.5703125" style="2" hidden="1" customWidth="1"/>
    <col min="7" max="7" width="13.42578125" style="2" hidden="1" customWidth="1"/>
    <col min="8" max="8" width="14.28515625" style="2" customWidth="1"/>
    <col min="9" max="9" width="15.85546875" style="2" customWidth="1"/>
    <col min="10" max="16384" width="9.140625" style="2"/>
  </cols>
  <sheetData>
    <row r="1" spans="1:9" ht="24.2" customHeight="1" x14ac:dyDescent="0.15">
      <c r="A1" s="332" t="str">
        <f>Содержание!B1</f>
        <v>ООО “НеоТайп”, г. Москва, ул. 16-я Парковая, д. 30 
Телефон/Факс: (499) 461-4505, (495) 983-11-65, (495) 978-4130 E-mail: info@svetenergo.ru</v>
      </c>
      <c r="B1" s="332"/>
      <c r="C1" s="332"/>
      <c r="D1" s="332"/>
      <c r="E1" s="332"/>
      <c r="F1" s="332"/>
      <c r="G1" s="332"/>
      <c r="H1" s="332"/>
      <c r="I1" s="332"/>
    </row>
    <row r="2" spans="1:9" ht="24.2" customHeight="1" x14ac:dyDescent="0.15">
      <c r="A2" s="332"/>
      <c r="B2" s="332"/>
      <c r="C2" s="332"/>
      <c r="D2" s="332"/>
      <c r="E2" s="332"/>
      <c r="F2" s="332"/>
      <c r="G2" s="332"/>
      <c r="H2" s="332"/>
      <c r="I2" s="332"/>
    </row>
    <row r="3" spans="1:9" ht="41.25" customHeight="1" x14ac:dyDescent="0.15">
      <c r="A3" s="334" t="str">
        <f>Дюралайт!A3</f>
        <v>Вернуться к содержанию</v>
      </c>
      <c r="B3" s="334"/>
      <c r="C3" s="334"/>
      <c r="D3" s="334"/>
      <c r="E3" s="334"/>
      <c r="F3" s="306"/>
      <c r="G3" s="307"/>
      <c r="H3" s="315"/>
      <c r="I3" s="316"/>
    </row>
    <row r="4" spans="1:9" ht="24.2" customHeight="1" x14ac:dyDescent="0.15">
      <c r="A4" s="61" t="str">
        <f>Дюралайт!A4</f>
        <v>Артикул</v>
      </c>
      <c r="B4" s="59" t="s">
        <v>1002</v>
      </c>
      <c r="C4" s="59"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24.2" customHeight="1" x14ac:dyDescent="0.15">
      <c r="A5" s="342" t="s">
        <v>320</v>
      </c>
      <c r="B5" s="342"/>
      <c r="C5" s="342"/>
      <c r="D5" s="342"/>
      <c r="E5" s="342"/>
      <c r="F5" s="342"/>
      <c r="G5" s="342"/>
      <c r="H5" s="342"/>
      <c r="I5" s="342"/>
    </row>
    <row r="6" spans="1:9" ht="102.75" customHeight="1" x14ac:dyDescent="0.15">
      <c r="A6" s="125" t="s">
        <v>1731</v>
      </c>
      <c r="B6" s="14"/>
      <c r="C6" s="14" t="s">
        <v>1007</v>
      </c>
      <c r="D6" s="18"/>
      <c r="E6" s="28" t="s">
        <v>615</v>
      </c>
      <c r="F6" s="153">
        <v>32.549999999999997</v>
      </c>
      <c r="G6" s="153">
        <v>36.75</v>
      </c>
      <c r="H6" s="66">
        <f>F6*Содержание!$D$41</f>
        <v>3069.4649999999997</v>
      </c>
      <c r="I6" s="66">
        <f>G6*Содержание!$D$41</f>
        <v>3465.5250000000001</v>
      </c>
    </row>
    <row r="7" spans="1:9" ht="102" customHeight="1" x14ac:dyDescent="0.15">
      <c r="A7" s="125" t="s">
        <v>1732</v>
      </c>
      <c r="B7" s="14"/>
      <c r="C7" s="14" t="s">
        <v>1007</v>
      </c>
      <c r="D7" s="18"/>
      <c r="E7" s="28" t="s">
        <v>400</v>
      </c>
      <c r="F7" s="153">
        <v>32.03</v>
      </c>
      <c r="G7" s="153">
        <v>36.229999999999997</v>
      </c>
      <c r="H7" s="66">
        <f>F7*Содержание!$D$41</f>
        <v>3020.4290000000001</v>
      </c>
      <c r="I7" s="66">
        <f>G7*Содержание!$D$41</f>
        <v>3416.4889999999996</v>
      </c>
    </row>
    <row r="8" spans="1:9" ht="102.75" customHeight="1" x14ac:dyDescent="0.15">
      <c r="A8" s="125" t="s">
        <v>1733</v>
      </c>
      <c r="B8" s="14"/>
      <c r="C8" s="14" t="s">
        <v>1007</v>
      </c>
      <c r="D8" s="18"/>
      <c r="E8" s="190" t="s">
        <v>1828</v>
      </c>
      <c r="F8" s="153">
        <v>32.549999999999997</v>
      </c>
      <c r="G8" s="153">
        <v>36.75</v>
      </c>
      <c r="H8" s="66">
        <f>F8*Содержание!$D$41</f>
        <v>3069.4649999999997</v>
      </c>
      <c r="I8" s="66">
        <f>G8*Содержание!$D$41</f>
        <v>3465.5250000000001</v>
      </c>
    </row>
    <row r="9" spans="1:9" ht="101.25" customHeight="1" x14ac:dyDescent="0.15">
      <c r="A9" s="125" t="s">
        <v>2058</v>
      </c>
      <c r="B9" s="14"/>
      <c r="C9" s="14" t="s">
        <v>1007</v>
      </c>
      <c r="D9" s="18"/>
      <c r="E9" s="190" t="s">
        <v>1829</v>
      </c>
      <c r="F9" s="153">
        <v>32.03</v>
      </c>
      <c r="G9" s="153">
        <v>36.229999999999997</v>
      </c>
      <c r="H9" s="66">
        <f>F9*Содержание!$D$41</f>
        <v>3020.4290000000001</v>
      </c>
      <c r="I9" s="66">
        <f>G9*Содержание!$D$41</f>
        <v>3416.4889999999996</v>
      </c>
    </row>
    <row r="10" spans="1:9" ht="80.25" customHeight="1" x14ac:dyDescent="0.2">
      <c r="A10" s="4" t="s">
        <v>1734</v>
      </c>
      <c r="B10" s="14"/>
      <c r="C10" s="14" t="s">
        <v>1007</v>
      </c>
      <c r="D10" s="70"/>
      <c r="E10" s="197" t="s">
        <v>447</v>
      </c>
      <c r="F10" s="153">
        <v>40.950000000000003</v>
      </c>
      <c r="G10" s="153">
        <v>45.15</v>
      </c>
      <c r="H10" s="66">
        <f>F10*Содержание!$D$41</f>
        <v>3861.585</v>
      </c>
      <c r="I10" s="66">
        <f>G10*Содержание!$D$41</f>
        <v>4257.6449999999995</v>
      </c>
    </row>
    <row r="11" spans="1:9" ht="88.5" customHeight="1" x14ac:dyDescent="0.2">
      <c r="A11" s="4" t="s">
        <v>1735</v>
      </c>
      <c r="B11" s="14"/>
      <c r="C11" s="14" t="s">
        <v>1007</v>
      </c>
      <c r="D11" s="70"/>
      <c r="E11" s="197" t="s">
        <v>448</v>
      </c>
      <c r="F11" s="153">
        <v>39.9</v>
      </c>
      <c r="G11" s="153">
        <v>44.1</v>
      </c>
      <c r="H11" s="66">
        <f>F11*Содержание!$D$41</f>
        <v>3762.5699999999997</v>
      </c>
      <c r="I11" s="66">
        <f>G11*Содержание!$D$41</f>
        <v>4158.63</v>
      </c>
    </row>
    <row r="12" spans="1:9" ht="89.25" customHeight="1" x14ac:dyDescent="0.15">
      <c r="A12" s="125" t="s">
        <v>1736</v>
      </c>
      <c r="B12" s="14"/>
      <c r="C12" s="14" t="s">
        <v>1007</v>
      </c>
      <c r="D12" s="14"/>
      <c r="E12" s="190" t="s">
        <v>805</v>
      </c>
      <c r="F12" s="153">
        <v>23.21</v>
      </c>
      <c r="G12" s="153">
        <v>25.73</v>
      </c>
      <c r="H12" s="66">
        <f>F12*Содержание!$D$41</f>
        <v>2188.703</v>
      </c>
      <c r="I12" s="66">
        <f>G12*Содержание!$D$41</f>
        <v>2426.3389999999999</v>
      </c>
    </row>
    <row r="13" spans="1:9" ht="90.75" customHeight="1" x14ac:dyDescent="0.15">
      <c r="A13" s="125" t="s">
        <v>1737</v>
      </c>
      <c r="B13" s="14"/>
      <c r="C13" s="14" t="s">
        <v>1007</v>
      </c>
      <c r="D13" s="14"/>
      <c r="E13" s="190" t="s">
        <v>498</v>
      </c>
      <c r="F13" s="153">
        <v>22.05</v>
      </c>
      <c r="G13" s="153">
        <v>24.26</v>
      </c>
      <c r="H13" s="66">
        <f>F13*Содержание!$D$41</f>
        <v>2079.3150000000001</v>
      </c>
      <c r="I13" s="66">
        <f>G13*Содержание!$D$41</f>
        <v>2287.7180000000003</v>
      </c>
    </row>
    <row r="14" spans="1:9" ht="90.75" customHeight="1" x14ac:dyDescent="0.15">
      <c r="A14" s="4" t="s">
        <v>1738</v>
      </c>
      <c r="B14" s="14"/>
      <c r="C14" s="14" t="s">
        <v>1007</v>
      </c>
      <c r="D14" s="14"/>
      <c r="E14" s="197" t="s">
        <v>670</v>
      </c>
      <c r="F14" s="153">
        <v>21</v>
      </c>
      <c r="G14" s="153">
        <v>23.1</v>
      </c>
      <c r="H14" s="66">
        <f>F14*Содержание!$D$41</f>
        <v>1980.3</v>
      </c>
      <c r="I14" s="66">
        <f>G14*Содержание!$D$41</f>
        <v>2178.33</v>
      </c>
    </row>
    <row r="15" spans="1:9" ht="103.5" customHeight="1" x14ac:dyDescent="0.15">
      <c r="A15" s="125" t="s">
        <v>1126</v>
      </c>
      <c r="B15" s="14"/>
      <c r="C15" s="14" t="s">
        <v>1007</v>
      </c>
      <c r="D15" s="14"/>
      <c r="E15" s="190" t="s">
        <v>686</v>
      </c>
      <c r="F15" s="153">
        <v>39.380000000000003</v>
      </c>
      <c r="G15" s="153">
        <v>43.37</v>
      </c>
      <c r="H15" s="66">
        <f>F15*Содержание!$D$41</f>
        <v>3713.5340000000001</v>
      </c>
      <c r="I15" s="66">
        <f>G15*Содержание!$D$41</f>
        <v>4089.7909999999997</v>
      </c>
    </row>
    <row r="16" spans="1:9" ht="103.5" customHeight="1" x14ac:dyDescent="0.15">
      <c r="A16" s="125" t="s">
        <v>1127</v>
      </c>
      <c r="B16" s="14"/>
      <c r="C16" s="14" t="s">
        <v>1007</v>
      </c>
      <c r="D16" s="14"/>
      <c r="E16" s="190" t="s">
        <v>687</v>
      </c>
      <c r="F16" s="153">
        <v>37.799999999999997</v>
      </c>
      <c r="G16" s="153">
        <v>42</v>
      </c>
      <c r="H16" s="66">
        <f>F16*Содержание!$D$41</f>
        <v>3564.5399999999995</v>
      </c>
      <c r="I16" s="66">
        <f>G16*Содержание!$D$41</f>
        <v>3960.6</v>
      </c>
    </row>
    <row r="17" spans="1:9" ht="102.75" customHeight="1" x14ac:dyDescent="0.15">
      <c r="A17" s="125" t="s">
        <v>1128</v>
      </c>
      <c r="B17" s="14"/>
      <c r="C17" s="14" t="s">
        <v>1007</v>
      </c>
      <c r="D17" s="14"/>
      <c r="E17" s="190" t="s">
        <v>1830</v>
      </c>
      <c r="F17" s="153">
        <v>39.380000000000003</v>
      </c>
      <c r="G17" s="153">
        <v>43.37</v>
      </c>
      <c r="H17" s="66">
        <f>F17*Содержание!$D$41</f>
        <v>3713.5340000000001</v>
      </c>
      <c r="I17" s="66">
        <f>G17*Содержание!$D$41</f>
        <v>4089.7909999999997</v>
      </c>
    </row>
    <row r="18" spans="1:9" ht="100.5" customHeight="1" x14ac:dyDescent="0.15">
      <c r="A18" s="125" t="s">
        <v>1129</v>
      </c>
      <c r="B18" s="14"/>
      <c r="C18" s="14" t="s">
        <v>1007</v>
      </c>
      <c r="D18" s="14"/>
      <c r="E18" s="190" t="s">
        <v>1831</v>
      </c>
      <c r="F18" s="153">
        <v>37.799999999999997</v>
      </c>
      <c r="G18" s="153">
        <v>42</v>
      </c>
      <c r="H18" s="66">
        <f>F18*Содержание!$D$41</f>
        <v>3564.5399999999995</v>
      </c>
      <c r="I18" s="66">
        <f>G18*Содержание!$D$41</f>
        <v>3960.6</v>
      </c>
    </row>
    <row r="19" spans="1:9" ht="105" customHeight="1" x14ac:dyDescent="0.15">
      <c r="A19" s="125" t="s">
        <v>1130</v>
      </c>
      <c r="B19" s="14"/>
      <c r="C19" s="14" t="s">
        <v>1007</v>
      </c>
      <c r="D19" s="14"/>
      <c r="E19" s="190" t="s">
        <v>539</v>
      </c>
      <c r="F19" s="153">
        <v>48.51</v>
      </c>
      <c r="G19" s="153">
        <v>53.55</v>
      </c>
      <c r="H19" s="66">
        <f>F19*Содержание!$D$41</f>
        <v>4574.4929999999995</v>
      </c>
      <c r="I19" s="66">
        <f>G19*Содержание!$D$41</f>
        <v>5049.7649999999994</v>
      </c>
    </row>
    <row r="20" spans="1:9" ht="105" customHeight="1" x14ac:dyDescent="0.15">
      <c r="A20" s="125" t="s">
        <v>1131</v>
      </c>
      <c r="B20" s="14"/>
      <c r="C20" s="14" t="s">
        <v>1007</v>
      </c>
      <c r="D20" s="14"/>
      <c r="E20" s="190" t="s">
        <v>540</v>
      </c>
      <c r="F20" s="153">
        <v>47.46</v>
      </c>
      <c r="G20" s="153">
        <v>52.5</v>
      </c>
      <c r="H20" s="66">
        <f>F20*Содержание!$D$41</f>
        <v>4475.4780000000001</v>
      </c>
      <c r="I20" s="66">
        <f>G20*Содержание!$D$41</f>
        <v>4950.75</v>
      </c>
    </row>
    <row r="21" spans="1:9" ht="72.75" customHeight="1" x14ac:dyDescent="0.2">
      <c r="A21" s="4" t="s">
        <v>1739</v>
      </c>
      <c r="B21" s="14"/>
      <c r="C21" s="14" t="s">
        <v>1007</v>
      </c>
      <c r="D21" s="70"/>
      <c r="E21" s="197" t="s">
        <v>541</v>
      </c>
      <c r="F21" s="153">
        <v>54.1</v>
      </c>
      <c r="G21" s="153">
        <v>60.5</v>
      </c>
      <c r="H21" s="66">
        <f>F21*Содержание!$D$41</f>
        <v>5101.63</v>
      </c>
      <c r="I21" s="66">
        <f>G21*Содержание!$D$41</f>
        <v>5705.15</v>
      </c>
    </row>
    <row r="22" spans="1:9" ht="72" customHeight="1" x14ac:dyDescent="0.2">
      <c r="A22" s="4" t="s">
        <v>1740</v>
      </c>
      <c r="B22" s="14"/>
      <c r="C22" s="14" t="s">
        <v>1007</v>
      </c>
      <c r="D22" s="70"/>
      <c r="E22" s="197" t="s">
        <v>731</v>
      </c>
      <c r="F22" s="153">
        <v>72.03</v>
      </c>
      <c r="G22" s="153">
        <v>80.849999999999994</v>
      </c>
      <c r="H22" s="66">
        <f>F22*Содержание!$D$41</f>
        <v>6792.4290000000001</v>
      </c>
      <c r="I22" s="66">
        <f>G22*Содержание!$D$41</f>
        <v>7624.1549999999988</v>
      </c>
    </row>
    <row r="23" spans="1:9" ht="71.099999999999994" customHeight="1" x14ac:dyDescent="0.2">
      <c r="A23" s="125" t="s">
        <v>489</v>
      </c>
      <c r="B23" s="14"/>
      <c r="C23" s="14" t="s">
        <v>1007</v>
      </c>
      <c r="D23" s="70"/>
      <c r="E23" s="190" t="s">
        <v>70</v>
      </c>
      <c r="F23" s="153">
        <v>48.51</v>
      </c>
      <c r="G23" s="153">
        <v>53.55</v>
      </c>
      <c r="H23" s="66">
        <f>F23*Содержание!$D$41</f>
        <v>4574.4929999999995</v>
      </c>
      <c r="I23" s="66">
        <f>G23*Содержание!$D$41</f>
        <v>5049.7649999999994</v>
      </c>
    </row>
    <row r="24" spans="1:9" ht="71.099999999999994" customHeight="1" x14ac:dyDescent="0.2">
      <c r="A24" s="125" t="s">
        <v>261</v>
      </c>
      <c r="B24" s="14"/>
      <c r="C24" s="14" t="s">
        <v>1007</v>
      </c>
      <c r="D24" s="70"/>
      <c r="E24" s="190" t="s">
        <v>732</v>
      </c>
      <c r="F24" s="153">
        <v>26.99</v>
      </c>
      <c r="G24" s="153">
        <v>29.4</v>
      </c>
      <c r="H24" s="66">
        <f>F24*Содержание!$D$41</f>
        <v>2545.1569999999997</v>
      </c>
      <c r="I24" s="66">
        <f>G24*Содержание!$D$41</f>
        <v>2772.4199999999996</v>
      </c>
    </row>
    <row r="25" spans="1:9" ht="34.5" customHeight="1" x14ac:dyDescent="0.15">
      <c r="A25" s="336" t="s">
        <v>329</v>
      </c>
      <c r="B25" s="336"/>
      <c r="C25" s="336"/>
      <c r="D25" s="336"/>
      <c r="E25" s="336"/>
      <c r="F25" s="336"/>
      <c r="G25" s="336"/>
      <c r="H25" s="336"/>
      <c r="I25" s="336"/>
    </row>
    <row r="26" spans="1:9" ht="71.099999999999994" customHeight="1" x14ac:dyDescent="0.2">
      <c r="A26" s="14" t="s">
        <v>1132</v>
      </c>
      <c r="B26" s="14"/>
      <c r="C26" s="14" t="s">
        <v>1007</v>
      </c>
      <c r="D26"/>
      <c r="E26" s="28" t="s">
        <v>733</v>
      </c>
      <c r="F26" s="153">
        <v>56.18</v>
      </c>
      <c r="G26" s="153">
        <v>61.95</v>
      </c>
      <c r="H26" s="66">
        <f>F26*Содержание!$D$41</f>
        <v>5297.7739999999994</v>
      </c>
      <c r="I26" s="66">
        <f>G26*Содержание!$D$41</f>
        <v>5841.8850000000002</v>
      </c>
    </row>
    <row r="27" spans="1:9" ht="71.099999999999994" customHeight="1" x14ac:dyDescent="0.2">
      <c r="A27" s="14" t="s">
        <v>1133</v>
      </c>
      <c r="B27" s="14"/>
      <c r="C27" s="14" t="s">
        <v>1007</v>
      </c>
      <c r="D27" s="70"/>
      <c r="E27" s="28" t="s">
        <v>734</v>
      </c>
      <c r="F27" s="153">
        <v>73.5</v>
      </c>
      <c r="G27" s="153">
        <v>80.849999999999994</v>
      </c>
      <c r="H27" s="66">
        <f>F27*Содержание!$D$41</f>
        <v>6931.05</v>
      </c>
      <c r="I27" s="66">
        <f>G27*Содержание!$D$41</f>
        <v>7624.1549999999988</v>
      </c>
    </row>
    <row r="28" spans="1:9" ht="71.099999999999994" customHeight="1" x14ac:dyDescent="0.2">
      <c r="A28" s="14" t="s">
        <v>426</v>
      </c>
      <c r="B28" s="14"/>
      <c r="C28" s="14" t="s">
        <v>1007</v>
      </c>
      <c r="D28" s="70"/>
      <c r="E28" s="28" t="s">
        <v>315</v>
      </c>
      <c r="F28" s="153">
        <v>94.5</v>
      </c>
      <c r="G28" s="153">
        <v>103.95</v>
      </c>
      <c r="H28" s="66">
        <f>F28*Содержание!$D$41</f>
        <v>8911.35</v>
      </c>
      <c r="I28" s="66">
        <f>G28*Содержание!$D$41</f>
        <v>9802.4850000000006</v>
      </c>
    </row>
    <row r="29" spans="1:9" ht="71.099999999999994" customHeight="1" x14ac:dyDescent="0.2">
      <c r="A29" s="14" t="s">
        <v>1643</v>
      </c>
      <c r="B29" s="14"/>
      <c r="C29" s="14" t="s">
        <v>1007</v>
      </c>
      <c r="D29" s="70"/>
      <c r="E29" s="28" t="s">
        <v>1644</v>
      </c>
      <c r="F29" s="153">
        <v>94.5</v>
      </c>
      <c r="G29" s="153">
        <v>103.95</v>
      </c>
      <c r="H29" s="66">
        <f>F29*Содержание!$D$41</f>
        <v>8911.35</v>
      </c>
      <c r="I29" s="66">
        <f>G29*Содержание!$D$41</f>
        <v>9802.4850000000006</v>
      </c>
    </row>
    <row r="30" spans="1:9" ht="71.099999999999994" customHeight="1" x14ac:dyDescent="0.2">
      <c r="A30" s="14" t="s">
        <v>1134</v>
      </c>
      <c r="B30" s="14"/>
      <c r="C30" s="14" t="s">
        <v>1007</v>
      </c>
      <c r="D30" s="70"/>
      <c r="E30" s="28" t="s">
        <v>316</v>
      </c>
      <c r="F30" s="153">
        <v>97.13</v>
      </c>
      <c r="G30" s="153">
        <v>105</v>
      </c>
      <c r="H30" s="66">
        <f>F30*Содержание!$D$41</f>
        <v>9159.3589999999986</v>
      </c>
      <c r="I30" s="66">
        <f>G30*Содержание!$D$41</f>
        <v>9901.5</v>
      </c>
    </row>
    <row r="31" spans="1:9" s="215" customFormat="1" ht="24.2" customHeight="1" x14ac:dyDescent="0.15">
      <c r="A31" s="220"/>
      <c r="B31" s="220"/>
      <c r="C31" s="220"/>
      <c r="D31" s="220"/>
      <c r="E31" s="220"/>
      <c r="F31" s="220"/>
      <c r="G31" s="220"/>
      <c r="H31" s="214"/>
      <c r="I31" s="214"/>
    </row>
    <row r="32" spans="1:9" s="215" customFormat="1" ht="27" customHeight="1" x14ac:dyDescent="0.15">
      <c r="A32" s="216"/>
      <c r="B32" s="216"/>
      <c r="C32" s="216"/>
      <c r="D32" s="217"/>
      <c r="E32" s="216"/>
      <c r="F32" s="218"/>
      <c r="G32" s="218"/>
      <c r="H32" s="219"/>
      <c r="I32" s="219"/>
    </row>
    <row r="33" spans="1:9" s="215" customFormat="1" ht="24" customHeight="1" x14ac:dyDescent="0.15">
      <c r="A33" s="216"/>
      <c r="B33" s="216"/>
      <c r="C33" s="216"/>
      <c r="D33" s="217"/>
      <c r="E33" s="216"/>
      <c r="F33" s="218"/>
      <c r="G33" s="218"/>
      <c r="H33" s="219"/>
      <c r="I33" s="219"/>
    </row>
    <row r="34" spans="1:9" s="215" customFormat="1" ht="23.25" customHeight="1" x14ac:dyDescent="0.15">
      <c r="A34" s="216"/>
      <c r="B34" s="216"/>
      <c r="C34" s="216"/>
      <c r="D34" s="217"/>
      <c r="E34" s="216"/>
      <c r="F34" s="218"/>
      <c r="G34" s="218"/>
      <c r="H34" s="219"/>
      <c r="I34" s="219"/>
    </row>
  </sheetData>
  <sheetProtection algorithmName="SHA-512" hashValue="hXjx3SCOLsezFL+QZYSrJF881+dfsImk+Gg3b8liu5N3QZB3MrHohVse2qbKL3TCupcDMY0awrPbeJLBeZ1WCg==" saltValue="WIL+mXIRlyD5fXavGgomTw==" spinCount="100000" sheet="1" objects="1" scenarios="1"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1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1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3:E3"/>
    <mergeCell ref="A1:I2"/>
    <mergeCell ref="A5:I5"/>
    <mergeCell ref="A25:I25"/>
    <mergeCell ref="F3:G3"/>
    <mergeCell ref="H3:I3"/>
  </mergeCells>
  <phoneticPr fontId="9" type="noConversion"/>
  <conditionalFormatting sqref="B1:B1048576">
    <cfRule type="containsText" dxfId="10"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zoomScaleNormal="100" workbookViewId="0">
      <pane ySplit="4" topLeftCell="A5" activePane="bottomLeft" state="frozen"/>
      <selection pane="bottomLeft" activeCell="H3" sqref="H3:I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42578125" style="2" customWidth="1"/>
    <col min="5" max="5" width="55.42578125" style="2" customWidth="1"/>
    <col min="6" max="6" width="14" style="2" hidden="1" customWidth="1"/>
    <col min="7" max="7" width="13.28515625" style="2" hidden="1" customWidth="1"/>
    <col min="8" max="8" width="15.140625" style="2" customWidth="1"/>
    <col min="9" max="9" width="15.28515625" style="2" customWidth="1"/>
    <col min="10" max="16384" width="9.140625" style="2"/>
  </cols>
  <sheetData>
    <row r="1" spans="1:9" ht="24.2" customHeight="1" x14ac:dyDescent="0.15">
      <c r="A1" s="332" t="str">
        <f>Содержание!B1</f>
        <v>ООО “НеоТайп”, г. Москва, ул. 16-я Парковая, д. 30 
Телефон/Факс: (499) 461-4505, (495) 983-11-65, (495) 978-4130 E-mail: info@svetenergo.ru</v>
      </c>
      <c r="B1" s="332"/>
      <c r="C1" s="332"/>
      <c r="D1" s="332"/>
      <c r="E1" s="332"/>
      <c r="F1" s="332"/>
      <c r="G1" s="332"/>
      <c r="H1" s="332"/>
      <c r="I1" s="332"/>
    </row>
    <row r="2" spans="1:9" ht="24.2" customHeight="1" x14ac:dyDescent="0.15">
      <c r="A2" s="332"/>
      <c r="B2" s="332"/>
      <c r="C2" s="332"/>
      <c r="D2" s="332"/>
      <c r="E2" s="332"/>
      <c r="F2" s="332"/>
      <c r="G2" s="332"/>
      <c r="H2" s="332"/>
      <c r="I2" s="332"/>
    </row>
    <row r="3" spans="1:9" ht="35.25" customHeight="1" x14ac:dyDescent="0.15">
      <c r="A3" s="343" t="str">
        <f>Дюралайт!A3</f>
        <v>Вернуться к содержанию</v>
      </c>
      <c r="B3" s="343"/>
      <c r="C3" s="343"/>
      <c r="D3" s="343"/>
      <c r="E3" s="343"/>
      <c r="F3" s="306"/>
      <c r="G3" s="307"/>
      <c r="H3" s="315"/>
      <c r="I3" s="316"/>
    </row>
    <row r="4" spans="1:9" ht="24.2" customHeight="1" x14ac:dyDescent="0.15">
      <c r="A4" s="61" t="str">
        <f>Дюралайт!A4</f>
        <v>Артикул</v>
      </c>
      <c r="B4" s="59" t="s">
        <v>1002</v>
      </c>
      <c r="C4" s="59"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24.2" customHeight="1" x14ac:dyDescent="0.15">
      <c r="A5" s="333" t="s">
        <v>468</v>
      </c>
      <c r="B5" s="333"/>
      <c r="C5" s="333"/>
      <c r="D5" s="333"/>
      <c r="E5" s="333"/>
      <c r="F5" s="333"/>
      <c r="G5" s="333"/>
      <c r="H5" s="333"/>
      <c r="I5" s="333"/>
    </row>
    <row r="6" spans="1:9" ht="77.25" customHeight="1" x14ac:dyDescent="0.15">
      <c r="A6" s="51" t="s">
        <v>38</v>
      </c>
      <c r="B6" s="15"/>
      <c r="C6" s="15" t="s">
        <v>1007</v>
      </c>
      <c r="D6" s="80"/>
      <c r="E6" s="146" t="s">
        <v>1484</v>
      </c>
      <c r="F6" s="153">
        <v>141.75</v>
      </c>
      <c r="G6" s="153">
        <v>178.5</v>
      </c>
      <c r="H6" s="67">
        <f>F6*Содержание!$D$41</f>
        <v>13367.025</v>
      </c>
      <c r="I6" s="67">
        <f>G6*Содержание!$D$41</f>
        <v>16832.55</v>
      </c>
    </row>
    <row r="7" spans="1:9" ht="74.25" customHeight="1" x14ac:dyDescent="0.15">
      <c r="A7" s="6" t="s">
        <v>39</v>
      </c>
      <c r="B7" s="15"/>
      <c r="C7" s="15" t="s">
        <v>1007</v>
      </c>
      <c r="D7" s="44"/>
      <c r="E7" s="64" t="s">
        <v>1485</v>
      </c>
      <c r="F7" s="153">
        <v>141.75</v>
      </c>
      <c r="G7" s="153">
        <v>178.5</v>
      </c>
      <c r="H7" s="67">
        <f>F7*Содержание!$D$41</f>
        <v>13367.025</v>
      </c>
      <c r="I7" s="67">
        <f>G7*Содержание!$D$41</f>
        <v>16832.55</v>
      </c>
    </row>
    <row r="8" spans="1:9" ht="23.25" customHeight="1" x14ac:dyDescent="0.15"/>
  </sheetData>
  <sheetProtection algorithmName="SHA-512" hashValue="/ueYg9F+1ZXAny0p1HvN6aTtkWM9ObQ75HJeoUIjXww/Z5h9WMPgHi00jUDG/wFL2lI7bamNIboVu3kswhIBZQ==" saltValue="24WABzm9APeg9Dj91Ipj4A==" spinCount="100000" sheet="1" objects="1" scenarios="1"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sqref="A1:K2"/>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sqref="A1:K2"/>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4"/>
  <sheetViews>
    <sheetView zoomScaleNormal="100" workbookViewId="0">
      <pane ySplit="4" topLeftCell="A5" activePane="bottomLeft" state="frozen"/>
      <selection pane="bottomLeft" activeCell="A3" sqref="A3:E3"/>
    </sheetView>
  </sheetViews>
  <sheetFormatPr defaultColWidth="9.140625" defaultRowHeight="24.2" customHeight="1" x14ac:dyDescent="0.15"/>
  <cols>
    <col min="1" max="1" width="34.140625" style="2" customWidth="1"/>
    <col min="2" max="2" width="8.5703125" style="2" bestFit="1" customWidth="1"/>
    <col min="3" max="3" width="8.140625" style="2" bestFit="1" customWidth="1"/>
    <col min="4" max="4" width="19.85546875" style="2" customWidth="1"/>
    <col min="5" max="5" width="55.28515625" style="2" customWidth="1"/>
    <col min="6" max="6" width="14.140625" style="2" hidden="1" customWidth="1"/>
    <col min="7" max="7" width="13.85546875" style="2" hidden="1" customWidth="1"/>
    <col min="8" max="8" width="15.7109375" style="2" customWidth="1"/>
    <col min="9" max="9" width="16.140625" style="2" customWidth="1"/>
    <col min="10" max="16384" width="9.140625" style="2"/>
  </cols>
  <sheetData>
    <row r="1" spans="1:9" ht="24.2" customHeight="1" x14ac:dyDescent="0.15">
      <c r="A1" s="332" t="str">
        <f>Содержание!B1</f>
        <v>ООО “НеоТайп”, г. Москва, ул. 16-я Парковая, д. 30 
Телефон/Факс: (499) 461-4505, (495) 983-11-65, (495) 978-4130 E-mail: info@svetenergo.ru</v>
      </c>
      <c r="B1" s="332"/>
      <c r="C1" s="332"/>
      <c r="D1" s="332"/>
      <c r="E1" s="332"/>
      <c r="F1" s="332"/>
      <c r="G1" s="332"/>
      <c r="H1" s="332"/>
      <c r="I1" s="332"/>
    </row>
    <row r="2" spans="1:9" ht="24.2" customHeight="1" x14ac:dyDescent="0.15">
      <c r="A2" s="332"/>
      <c r="B2" s="332"/>
      <c r="C2" s="332"/>
      <c r="D2" s="332"/>
      <c r="E2" s="332"/>
      <c r="F2" s="332"/>
      <c r="G2" s="332"/>
      <c r="H2" s="332"/>
      <c r="I2" s="332"/>
    </row>
    <row r="3" spans="1:9" ht="39" customHeight="1" x14ac:dyDescent="0.15">
      <c r="A3" s="334" t="str">
        <f>Дюралайт!A3</f>
        <v>Вернуться к содержанию</v>
      </c>
      <c r="B3" s="334"/>
      <c r="C3" s="334"/>
      <c r="D3" s="334"/>
      <c r="E3" s="334"/>
      <c r="F3" s="306"/>
      <c r="G3" s="307"/>
      <c r="H3" s="315"/>
      <c r="I3" s="316"/>
    </row>
    <row r="4" spans="1:9" ht="24.2" customHeight="1" x14ac:dyDescent="0.15">
      <c r="A4" s="61" t="str">
        <f>Дюралайт!A4</f>
        <v>Артикул</v>
      </c>
      <c r="B4" s="59" t="s">
        <v>1002</v>
      </c>
      <c r="C4" s="59"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24.2" customHeight="1" x14ac:dyDescent="0.15">
      <c r="A5" s="333" t="s">
        <v>120</v>
      </c>
      <c r="B5" s="333"/>
      <c r="C5" s="333"/>
      <c r="D5" s="333"/>
      <c r="E5" s="333"/>
      <c r="F5" s="333"/>
      <c r="G5" s="333"/>
      <c r="H5" s="333"/>
      <c r="I5" s="326"/>
    </row>
    <row r="6" spans="1:9" ht="77.25" customHeight="1" x14ac:dyDescent="0.15">
      <c r="A6" s="15" t="s">
        <v>91</v>
      </c>
      <c r="B6" s="15"/>
      <c r="C6" s="15" t="s">
        <v>1007</v>
      </c>
      <c r="D6" s="15"/>
      <c r="E6" s="28" t="s">
        <v>661</v>
      </c>
      <c r="F6" s="153">
        <v>8.09</v>
      </c>
      <c r="G6" s="153">
        <v>8.82</v>
      </c>
      <c r="H6" s="66">
        <f>F6*Содержание!$D$41</f>
        <v>762.88699999999994</v>
      </c>
      <c r="I6" s="162">
        <f>G6*Содержание!$D$41</f>
        <v>831.726</v>
      </c>
    </row>
    <row r="7" spans="1:9" ht="78" customHeight="1" x14ac:dyDescent="0.15">
      <c r="A7" s="15" t="s">
        <v>92</v>
      </c>
      <c r="B7" s="15"/>
      <c r="C7" s="15" t="s">
        <v>1007</v>
      </c>
      <c r="D7" s="15"/>
      <c r="E7" s="28" t="s">
        <v>483</v>
      </c>
      <c r="F7" s="153">
        <v>8.09</v>
      </c>
      <c r="G7" s="153">
        <v>8.82</v>
      </c>
      <c r="H7" s="66">
        <f>F7*Содержание!$D$41</f>
        <v>762.88699999999994</v>
      </c>
      <c r="I7" s="162">
        <f>G7*Содержание!$D$41</f>
        <v>831.726</v>
      </c>
    </row>
    <row r="8" spans="1:9" ht="75" customHeight="1" x14ac:dyDescent="0.15">
      <c r="A8" s="15" t="s">
        <v>93</v>
      </c>
      <c r="B8" s="15"/>
      <c r="C8" s="15" t="s">
        <v>1007</v>
      </c>
      <c r="D8" s="15"/>
      <c r="E8" s="28" t="s">
        <v>484</v>
      </c>
      <c r="F8" s="153">
        <v>8.09</v>
      </c>
      <c r="G8" s="153">
        <v>8.82</v>
      </c>
      <c r="H8" s="66">
        <f>F8*Содержание!$D$41</f>
        <v>762.88699999999994</v>
      </c>
      <c r="I8" s="162">
        <f>G8*Содержание!$D$41</f>
        <v>831.726</v>
      </c>
    </row>
    <row r="9" spans="1:9" ht="76.5" customHeight="1" x14ac:dyDescent="0.15">
      <c r="A9" s="15" t="s">
        <v>94</v>
      </c>
      <c r="B9" s="15"/>
      <c r="C9" s="15" t="s">
        <v>1007</v>
      </c>
      <c r="D9" s="15"/>
      <c r="E9" s="28" t="s">
        <v>134</v>
      </c>
      <c r="F9" s="153">
        <v>8.09</v>
      </c>
      <c r="G9" s="153">
        <v>8.82</v>
      </c>
      <c r="H9" s="66">
        <f>F9*Содержание!$D$41</f>
        <v>762.88699999999994</v>
      </c>
      <c r="I9" s="162">
        <f>G9*Содержание!$D$41</f>
        <v>831.726</v>
      </c>
    </row>
    <row r="10" spans="1:9" ht="76.5" customHeight="1" x14ac:dyDescent="0.15">
      <c r="A10" s="15" t="s">
        <v>95</v>
      </c>
      <c r="B10" s="15"/>
      <c r="C10" s="15" t="s">
        <v>1007</v>
      </c>
      <c r="D10" s="15"/>
      <c r="E10" s="28" t="s">
        <v>353</v>
      </c>
      <c r="F10" s="153">
        <v>8.09</v>
      </c>
      <c r="G10" s="153">
        <v>8.82</v>
      </c>
      <c r="H10" s="66">
        <f>F10*Содержание!$D$41</f>
        <v>762.88699999999994</v>
      </c>
      <c r="I10" s="162">
        <f>G10*Содержание!$D$41</f>
        <v>831.726</v>
      </c>
    </row>
    <row r="11" spans="1:9" ht="75" customHeight="1" x14ac:dyDescent="0.15">
      <c r="A11" s="15" t="s">
        <v>96</v>
      </c>
      <c r="B11" s="15"/>
      <c r="C11" s="15" t="s">
        <v>1007</v>
      </c>
      <c r="D11" s="15"/>
      <c r="E11" s="28" t="s">
        <v>354</v>
      </c>
      <c r="F11" s="153">
        <v>8.09</v>
      </c>
      <c r="G11" s="153">
        <v>8.82</v>
      </c>
      <c r="H11" s="66">
        <f>F11*Содержание!$D$41</f>
        <v>762.88699999999994</v>
      </c>
      <c r="I11" s="162">
        <f>G11*Содержание!$D$41</f>
        <v>831.726</v>
      </c>
    </row>
    <row r="12" spans="1:9" ht="75" customHeight="1" x14ac:dyDescent="0.15">
      <c r="A12" s="15" t="s">
        <v>20</v>
      </c>
      <c r="B12" s="15" t="s">
        <v>1004</v>
      </c>
      <c r="C12" s="15" t="s">
        <v>1007</v>
      </c>
      <c r="D12" s="15"/>
      <c r="E12" s="28" t="s">
        <v>21</v>
      </c>
      <c r="F12" s="153">
        <v>8.09</v>
      </c>
      <c r="G12" s="153">
        <v>8.82</v>
      </c>
      <c r="H12" s="66">
        <f>F12*Содержание!$D$41</f>
        <v>762.88699999999994</v>
      </c>
      <c r="I12" s="162">
        <f>G12*Содержание!$D$41</f>
        <v>831.726</v>
      </c>
    </row>
    <row r="13" spans="1:9" ht="78.75" customHeight="1" x14ac:dyDescent="0.15">
      <c r="A13" s="15" t="s">
        <v>157</v>
      </c>
      <c r="B13" s="15"/>
      <c r="C13" s="15" t="s">
        <v>1007</v>
      </c>
      <c r="D13" s="15"/>
      <c r="E13" s="28" t="s">
        <v>158</v>
      </c>
      <c r="F13" s="153">
        <v>28.67</v>
      </c>
      <c r="G13" s="153">
        <v>31.5</v>
      </c>
      <c r="H13" s="66">
        <f>F13*Содержание!$D$41</f>
        <v>2703.5810000000001</v>
      </c>
      <c r="I13" s="162">
        <f>G13*Содержание!$D$41</f>
        <v>2970.45</v>
      </c>
    </row>
    <row r="14" spans="1:9" ht="81.75" customHeight="1" x14ac:dyDescent="0.15">
      <c r="A14" s="15" t="s">
        <v>159</v>
      </c>
      <c r="B14" s="15"/>
      <c r="C14" s="15" t="s">
        <v>1007</v>
      </c>
      <c r="D14" s="15"/>
      <c r="E14" s="28" t="s">
        <v>160</v>
      </c>
      <c r="F14" s="153">
        <v>10.92</v>
      </c>
      <c r="G14" s="153">
        <v>12.08</v>
      </c>
      <c r="H14" s="66">
        <f>F14*Содержание!$D$41</f>
        <v>1029.7559999999999</v>
      </c>
      <c r="I14" s="162">
        <f>G14*Содержание!$D$41</f>
        <v>1139.144</v>
      </c>
    </row>
    <row r="15" spans="1:9" ht="24.2" customHeight="1" x14ac:dyDescent="0.15">
      <c r="A15" s="317" t="s">
        <v>121</v>
      </c>
      <c r="B15" s="318"/>
      <c r="C15" s="318"/>
      <c r="D15" s="318"/>
      <c r="E15" s="318"/>
      <c r="F15" s="318"/>
      <c r="G15" s="318"/>
      <c r="H15" s="318"/>
      <c r="I15" s="318"/>
    </row>
    <row r="16" spans="1:9" ht="77.25" customHeight="1" x14ac:dyDescent="0.15">
      <c r="A16" s="14" t="s">
        <v>161</v>
      </c>
      <c r="B16" s="14"/>
      <c r="C16" s="14" t="s">
        <v>1007</v>
      </c>
      <c r="D16" s="17"/>
      <c r="E16" s="43" t="s">
        <v>542</v>
      </c>
      <c r="F16" s="153">
        <v>1.58</v>
      </c>
      <c r="G16" s="153">
        <v>1.68</v>
      </c>
      <c r="H16" s="66">
        <f>F16*Содержание!$D$41</f>
        <v>148.994</v>
      </c>
      <c r="I16" s="162">
        <f>G16*Содержание!$D$41</f>
        <v>158.42399999999998</v>
      </c>
    </row>
    <row r="17" spans="1:9" ht="76.5" customHeight="1" x14ac:dyDescent="0.15">
      <c r="A17" s="14" t="s">
        <v>106</v>
      </c>
      <c r="B17" s="14"/>
      <c r="C17" s="14" t="s">
        <v>1007</v>
      </c>
      <c r="D17" s="17"/>
      <c r="E17" s="43" t="s">
        <v>543</v>
      </c>
      <c r="F17" s="153">
        <v>1.58</v>
      </c>
      <c r="G17" s="153">
        <v>1.68</v>
      </c>
      <c r="H17" s="66">
        <f>F17*Содержание!$D$41</f>
        <v>148.994</v>
      </c>
      <c r="I17" s="162">
        <f>G17*Содержание!$D$41</f>
        <v>158.42399999999998</v>
      </c>
    </row>
    <row r="18" spans="1:9" ht="78" customHeight="1" x14ac:dyDescent="0.15">
      <c r="A18" s="14" t="s">
        <v>107</v>
      </c>
      <c r="B18" s="14"/>
      <c r="C18" s="14" t="s">
        <v>1007</v>
      </c>
      <c r="D18" s="17"/>
      <c r="E18" s="43" t="s">
        <v>304</v>
      </c>
      <c r="F18" s="153">
        <v>1.58</v>
      </c>
      <c r="G18" s="153">
        <v>1.68</v>
      </c>
      <c r="H18" s="66">
        <f>F18*Содержание!$D$41</f>
        <v>148.994</v>
      </c>
      <c r="I18" s="162">
        <f>G18*Содержание!$D$41</f>
        <v>158.42399999999998</v>
      </c>
    </row>
    <row r="19" spans="1:9" ht="75" customHeight="1" x14ac:dyDescent="0.15">
      <c r="A19" s="14" t="s">
        <v>373</v>
      </c>
      <c r="B19" s="14"/>
      <c r="C19" s="14" t="s">
        <v>1007</v>
      </c>
      <c r="D19" s="17"/>
      <c r="E19" s="43" t="s">
        <v>306</v>
      </c>
      <c r="F19" s="153">
        <v>1.58</v>
      </c>
      <c r="G19" s="153">
        <v>1.68</v>
      </c>
      <c r="H19" s="66">
        <f>F19*Содержание!$D$41</f>
        <v>148.994</v>
      </c>
      <c r="I19" s="162">
        <f>G19*Содержание!$D$41</f>
        <v>158.42399999999998</v>
      </c>
    </row>
    <row r="20" spans="1:9" ht="75.75" customHeight="1" x14ac:dyDescent="0.15">
      <c r="A20" s="14" t="s">
        <v>374</v>
      </c>
      <c r="B20" s="14"/>
      <c r="C20" s="14" t="s">
        <v>1007</v>
      </c>
      <c r="D20" s="17"/>
      <c r="E20" s="43" t="s">
        <v>307</v>
      </c>
      <c r="F20" s="153">
        <v>2</v>
      </c>
      <c r="G20" s="153">
        <v>2.1</v>
      </c>
      <c r="H20" s="66">
        <f>F20*Содержание!$D$41</f>
        <v>188.6</v>
      </c>
      <c r="I20" s="162">
        <f>G20*Содержание!$D$41</f>
        <v>198.03</v>
      </c>
    </row>
    <row r="21" spans="1:9" ht="76.5" customHeight="1" x14ac:dyDescent="0.15">
      <c r="A21" s="14" t="s">
        <v>378</v>
      </c>
      <c r="B21" s="14"/>
      <c r="C21" s="14" t="s">
        <v>1007</v>
      </c>
      <c r="D21" s="17"/>
      <c r="E21" s="43" t="s">
        <v>308</v>
      </c>
      <c r="F21" s="153">
        <v>2</v>
      </c>
      <c r="G21" s="153">
        <v>2.1</v>
      </c>
      <c r="H21" s="66">
        <f>F21*Содержание!$D$41</f>
        <v>188.6</v>
      </c>
      <c r="I21" s="162">
        <f>G21*Содержание!$D$41</f>
        <v>198.03</v>
      </c>
    </row>
    <row r="22" spans="1:9" ht="76.5" customHeight="1" x14ac:dyDescent="0.15">
      <c r="A22" s="14" t="s">
        <v>614</v>
      </c>
      <c r="B22" s="14"/>
      <c r="C22" s="14" t="s">
        <v>1007</v>
      </c>
      <c r="D22" s="17"/>
      <c r="E22" s="43" t="s">
        <v>309</v>
      </c>
      <c r="F22" s="153">
        <v>2</v>
      </c>
      <c r="G22" s="153">
        <v>2.1</v>
      </c>
      <c r="H22" s="66">
        <f>F22*Содержание!$D$41</f>
        <v>188.6</v>
      </c>
      <c r="I22" s="162">
        <f>G22*Содержание!$D$41</f>
        <v>198.03</v>
      </c>
    </row>
    <row r="23" spans="1:9" ht="75.75" customHeight="1" x14ac:dyDescent="0.15">
      <c r="A23" s="14" t="s">
        <v>506</v>
      </c>
      <c r="B23" s="14"/>
      <c r="C23" s="14" t="s">
        <v>1007</v>
      </c>
      <c r="D23" s="17"/>
      <c r="E23" s="43" t="s">
        <v>310</v>
      </c>
      <c r="F23" s="153">
        <v>2</v>
      </c>
      <c r="G23" s="153">
        <v>2.1</v>
      </c>
      <c r="H23" s="66">
        <f>F23*Содержание!$D$41</f>
        <v>188.6</v>
      </c>
      <c r="I23" s="162">
        <f>G23*Содержание!$D$41</f>
        <v>198.03</v>
      </c>
    </row>
    <row r="24" spans="1:9" ht="78.75" customHeight="1" x14ac:dyDescent="0.15">
      <c r="A24" s="14" t="s">
        <v>507</v>
      </c>
      <c r="B24" s="14"/>
      <c r="C24" s="14" t="s">
        <v>1007</v>
      </c>
      <c r="D24" s="14"/>
      <c r="E24" s="28" t="s">
        <v>513</v>
      </c>
      <c r="F24" s="153">
        <v>2.52</v>
      </c>
      <c r="G24" s="153">
        <v>3.05</v>
      </c>
      <c r="H24" s="66">
        <f>F24*Содержание!$D$41</f>
        <v>237.636</v>
      </c>
      <c r="I24" s="162">
        <f>G24*Содержание!$D$41</f>
        <v>287.61499999999995</v>
      </c>
    </row>
    <row r="25" spans="1:9" ht="24.2" customHeight="1" x14ac:dyDescent="0.15">
      <c r="A25" s="317" t="s">
        <v>1182</v>
      </c>
      <c r="B25" s="318"/>
      <c r="C25" s="318"/>
      <c r="D25" s="318"/>
      <c r="E25" s="318"/>
      <c r="F25" s="318"/>
      <c r="G25" s="318"/>
      <c r="H25" s="318"/>
      <c r="I25" s="318"/>
    </row>
    <row r="26" spans="1:9" ht="78" customHeight="1" x14ac:dyDescent="0.15">
      <c r="A26" s="14" t="s">
        <v>514</v>
      </c>
      <c r="B26" s="14"/>
      <c r="C26" s="14" t="s">
        <v>1006</v>
      </c>
      <c r="D26" s="14"/>
      <c r="E26" s="28" t="s">
        <v>61</v>
      </c>
      <c r="F26" s="153">
        <v>0.76</v>
      </c>
      <c r="G26" s="153">
        <v>0.84</v>
      </c>
      <c r="H26" s="66">
        <f>F26*Содержание!$D$41</f>
        <v>71.667999999999992</v>
      </c>
      <c r="I26" s="162">
        <f>G26*Содержание!$D$41</f>
        <v>79.211999999999989</v>
      </c>
    </row>
    <row r="27" spans="1:9" ht="77.25" customHeight="1" x14ac:dyDescent="0.15">
      <c r="A27" s="14" t="s">
        <v>515</v>
      </c>
      <c r="B27" s="14"/>
      <c r="C27" s="14" t="s">
        <v>1006</v>
      </c>
      <c r="D27" s="14"/>
      <c r="E27" s="28" t="s">
        <v>86</v>
      </c>
      <c r="F27" s="153">
        <v>0.76</v>
      </c>
      <c r="G27" s="153">
        <v>0.84</v>
      </c>
      <c r="H27" s="66">
        <f>F27*Содержание!$D$41</f>
        <v>71.667999999999992</v>
      </c>
      <c r="I27" s="162">
        <f>G27*Содержание!$D$41</f>
        <v>79.211999999999989</v>
      </c>
    </row>
    <row r="28" spans="1:9" ht="75.75" customHeight="1" x14ac:dyDescent="0.15">
      <c r="A28" s="14" t="s">
        <v>360</v>
      </c>
      <c r="B28" s="14"/>
      <c r="C28" s="14" t="s">
        <v>1006</v>
      </c>
      <c r="D28" s="14"/>
      <c r="E28" s="28" t="s">
        <v>391</v>
      </c>
      <c r="F28" s="153">
        <v>0.76</v>
      </c>
      <c r="G28" s="153">
        <v>0.84</v>
      </c>
      <c r="H28" s="66">
        <f>F28*Содержание!$D$41</f>
        <v>71.667999999999992</v>
      </c>
      <c r="I28" s="162">
        <f>G28*Содержание!$D$41</f>
        <v>79.211999999999989</v>
      </c>
    </row>
    <row r="29" spans="1:9" ht="77.25" customHeight="1" x14ac:dyDescent="0.15">
      <c r="A29" s="14" t="s">
        <v>361</v>
      </c>
      <c r="B29" s="14"/>
      <c r="C29" s="14" t="s">
        <v>1006</v>
      </c>
      <c r="D29" s="14"/>
      <c r="E29" s="28" t="s">
        <v>156</v>
      </c>
      <c r="F29" s="153">
        <v>0.76</v>
      </c>
      <c r="G29" s="153">
        <v>0.84</v>
      </c>
      <c r="H29" s="66">
        <f>F29*Содержание!$D$41</f>
        <v>71.667999999999992</v>
      </c>
      <c r="I29" s="162">
        <f>G29*Содержание!$D$41</f>
        <v>79.211999999999989</v>
      </c>
    </row>
    <row r="30" spans="1:9" ht="79.5" customHeight="1" x14ac:dyDescent="0.15">
      <c r="A30" s="14" t="s">
        <v>362</v>
      </c>
      <c r="B30" s="14"/>
      <c r="C30" s="14" t="s">
        <v>1007</v>
      </c>
      <c r="D30" s="14"/>
      <c r="E30" s="28" t="s">
        <v>139</v>
      </c>
      <c r="F30" s="153">
        <v>16.8</v>
      </c>
      <c r="G30" s="153">
        <v>19.95</v>
      </c>
      <c r="H30" s="66">
        <f>F30*Содержание!$D$41</f>
        <v>1584.24</v>
      </c>
      <c r="I30" s="162">
        <f>G30*Содержание!$D$41</f>
        <v>1881.2849999999999</v>
      </c>
    </row>
    <row r="31" spans="1:9" ht="24.2" customHeight="1" x14ac:dyDescent="0.15">
      <c r="A31" s="317" t="s">
        <v>1183</v>
      </c>
      <c r="B31" s="318"/>
      <c r="C31" s="318"/>
      <c r="D31" s="318"/>
      <c r="E31" s="318"/>
      <c r="F31" s="318"/>
      <c r="G31" s="318"/>
      <c r="H31" s="318"/>
      <c r="I31" s="318"/>
    </row>
    <row r="32" spans="1:9" ht="74.25" customHeight="1" x14ac:dyDescent="0.15">
      <c r="A32" s="14" t="s">
        <v>1202</v>
      </c>
      <c r="B32" s="14"/>
      <c r="C32" s="14" t="s">
        <v>1006</v>
      </c>
      <c r="D32" s="17"/>
      <c r="E32" s="42" t="s">
        <v>440</v>
      </c>
      <c r="F32" s="153">
        <v>0.76</v>
      </c>
      <c r="G32" s="153">
        <v>0.84</v>
      </c>
      <c r="H32" s="66">
        <f>F32*Содержание!$D$41</f>
        <v>71.667999999999992</v>
      </c>
      <c r="I32" s="162">
        <f>G32*Содержание!$D$41</f>
        <v>79.211999999999989</v>
      </c>
    </row>
    <row r="33" spans="1:9" ht="72.75" customHeight="1" x14ac:dyDescent="0.15">
      <c r="A33" s="14" t="s">
        <v>1203</v>
      </c>
      <c r="B33" s="14"/>
      <c r="C33" s="14" t="s">
        <v>1006</v>
      </c>
      <c r="D33" s="17"/>
      <c r="E33" s="42" t="s">
        <v>441</v>
      </c>
      <c r="F33" s="153">
        <v>0.76</v>
      </c>
      <c r="G33" s="153">
        <v>0.84</v>
      </c>
      <c r="H33" s="66">
        <f>F33*Содержание!$D$41</f>
        <v>71.667999999999992</v>
      </c>
      <c r="I33" s="162">
        <f>G33*Содержание!$D$41</f>
        <v>79.211999999999989</v>
      </c>
    </row>
    <row r="34" spans="1:9" ht="72" customHeight="1" x14ac:dyDescent="0.15">
      <c r="A34" s="14" t="s">
        <v>1204</v>
      </c>
      <c r="B34" s="14"/>
      <c r="C34" s="14" t="s">
        <v>1006</v>
      </c>
      <c r="D34" s="17"/>
      <c r="E34" s="42" t="s">
        <v>190</v>
      </c>
      <c r="F34" s="153">
        <v>0.76</v>
      </c>
      <c r="G34" s="153">
        <v>0.84</v>
      </c>
      <c r="H34" s="66">
        <f>F34*Содержание!$D$41</f>
        <v>71.667999999999992</v>
      </c>
      <c r="I34" s="162">
        <f>G34*Содержание!$D$41</f>
        <v>79.211999999999989</v>
      </c>
    </row>
    <row r="35" spans="1:9" ht="70.5" customHeight="1" x14ac:dyDescent="0.15">
      <c r="A35" s="14" t="s">
        <v>1205</v>
      </c>
      <c r="B35" s="14"/>
      <c r="C35" s="14" t="s">
        <v>1006</v>
      </c>
      <c r="D35" s="17"/>
      <c r="E35" s="42" t="s">
        <v>191</v>
      </c>
      <c r="F35" s="153">
        <v>0.76</v>
      </c>
      <c r="G35" s="153">
        <v>0.84</v>
      </c>
      <c r="H35" s="66">
        <f>F35*Содержание!$D$41</f>
        <v>71.667999999999992</v>
      </c>
      <c r="I35" s="162">
        <f>G35*Содержание!$D$41</f>
        <v>79.211999999999989</v>
      </c>
    </row>
    <row r="36" spans="1:9" ht="71.25" customHeight="1" x14ac:dyDescent="0.15">
      <c r="A36" s="14" t="s">
        <v>1206</v>
      </c>
      <c r="B36" s="14"/>
      <c r="C36" s="14" t="s">
        <v>1006</v>
      </c>
      <c r="D36" s="17"/>
      <c r="E36" s="42" t="s">
        <v>192</v>
      </c>
      <c r="F36" s="153">
        <v>0.76</v>
      </c>
      <c r="G36" s="153">
        <v>0.84</v>
      </c>
      <c r="H36" s="66">
        <f>F36*Содержание!$D$41</f>
        <v>71.667999999999992</v>
      </c>
      <c r="I36" s="162">
        <f>G36*Содержание!$D$41</f>
        <v>79.211999999999989</v>
      </c>
    </row>
    <row r="37" spans="1:9" ht="76.5" customHeight="1" x14ac:dyDescent="0.15">
      <c r="A37" s="14" t="s">
        <v>2067</v>
      </c>
      <c r="B37" s="14"/>
      <c r="C37" s="14" t="s">
        <v>1006</v>
      </c>
      <c r="D37" s="14"/>
      <c r="E37" s="27" t="s">
        <v>662</v>
      </c>
      <c r="F37" s="153">
        <v>0.76</v>
      </c>
      <c r="G37" s="153">
        <v>0.84</v>
      </c>
      <c r="H37" s="66">
        <f>F37*Содержание!$D$41</f>
        <v>71.667999999999992</v>
      </c>
      <c r="I37" s="162">
        <f>G37*Содержание!$D$41</f>
        <v>79.211999999999989</v>
      </c>
    </row>
    <row r="38" spans="1:9" ht="76.5" customHeight="1" x14ac:dyDescent="0.15">
      <c r="A38" s="14" t="s">
        <v>1207</v>
      </c>
      <c r="B38" s="14"/>
      <c r="C38" s="14" t="s">
        <v>1006</v>
      </c>
      <c r="D38" s="14"/>
      <c r="E38" s="27" t="s">
        <v>1213</v>
      </c>
      <c r="F38" s="153">
        <v>0.76</v>
      </c>
      <c r="G38" s="153">
        <v>0.84</v>
      </c>
      <c r="H38" s="66">
        <f>F38*Содержание!$D$41</f>
        <v>71.667999999999992</v>
      </c>
      <c r="I38" s="162">
        <f>G38*Содержание!$D$41</f>
        <v>79.211999999999989</v>
      </c>
    </row>
    <row r="39" spans="1:9" ht="78" customHeight="1" x14ac:dyDescent="0.15">
      <c r="A39" s="14" t="s">
        <v>918</v>
      </c>
      <c r="B39" s="14"/>
      <c r="C39" s="14" t="s">
        <v>1006</v>
      </c>
      <c r="D39" s="14"/>
      <c r="E39" s="27" t="s">
        <v>663</v>
      </c>
      <c r="F39" s="153">
        <v>0.76</v>
      </c>
      <c r="G39" s="153">
        <v>0.84</v>
      </c>
      <c r="H39" s="66">
        <f>F39*Содержание!$D$41</f>
        <v>71.667999999999992</v>
      </c>
      <c r="I39" s="162">
        <f>G39*Содержание!$D$41</f>
        <v>79.211999999999989</v>
      </c>
    </row>
    <row r="40" spans="1:9" ht="81" customHeight="1" x14ac:dyDescent="0.15">
      <c r="A40" s="14" t="s">
        <v>919</v>
      </c>
      <c r="B40" s="14"/>
      <c r="C40" s="14" t="s">
        <v>1006</v>
      </c>
      <c r="D40" s="14"/>
      <c r="E40" s="27" t="s">
        <v>664</v>
      </c>
      <c r="F40" s="153">
        <v>0.76</v>
      </c>
      <c r="G40" s="153">
        <v>0.84</v>
      </c>
      <c r="H40" s="66">
        <f>F40*Содержание!$D$41</f>
        <v>71.667999999999992</v>
      </c>
      <c r="I40" s="162">
        <f>G40*Содержание!$D$41</f>
        <v>79.211999999999989</v>
      </c>
    </row>
    <row r="41" spans="1:9" ht="78.75" customHeight="1" x14ac:dyDescent="0.15">
      <c r="A41" s="14" t="s">
        <v>920</v>
      </c>
      <c r="B41" s="14"/>
      <c r="C41" s="14" t="s">
        <v>1006</v>
      </c>
      <c r="D41" s="14"/>
      <c r="E41" s="27" t="s">
        <v>665</v>
      </c>
      <c r="F41" s="153">
        <v>0.76</v>
      </c>
      <c r="G41" s="153">
        <v>0.84</v>
      </c>
      <c r="H41" s="66">
        <f>F41*Содержание!$D$41</f>
        <v>71.667999999999992</v>
      </c>
      <c r="I41" s="162">
        <f>G41*Содержание!$D$41</f>
        <v>79.211999999999989</v>
      </c>
    </row>
    <row r="42" spans="1:9" ht="78.75" customHeight="1" x14ac:dyDescent="0.15">
      <c r="A42" s="14" t="s">
        <v>968</v>
      </c>
      <c r="B42" s="14"/>
      <c r="C42" s="14" t="s">
        <v>1006</v>
      </c>
      <c r="D42" s="93"/>
      <c r="E42" s="27" t="s">
        <v>969</v>
      </c>
      <c r="F42" s="153">
        <v>0.76</v>
      </c>
      <c r="G42" s="153">
        <v>0.84</v>
      </c>
      <c r="H42" s="66">
        <f>F42*Содержание!$D$41</f>
        <v>71.667999999999992</v>
      </c>
      <c r="I42" s="162">
        <f>G42*Содержание!$D$41</f>
        <v>79.211999999999989</v>
      </c>
    </row>
    <row r="43" spans="1:9" ht="24.2" customHeight="1" x14ac:dyDescent="0.15">
      <c r="A43" s="317" t="s">
        <v>1184</v>
      </c>
      <c r="B43" s="318"/>
      <c r="C43" s="318"/>
      <c r="D43" s="318"/>
      <c r="E43" s="318"/>
      <c r="F43" s="318"/>
      <c r="G43" s="318"/>
      <c r="H43" s="318"/>
      <c r="I43" s="318"/>
    </row>
    <row r="44" spans="1:9" ht="69.75" customHeight="1" x14ac:dyDescent="0.15">
      <c r="A44" s="14" t="s">
        <v>1212</v>
      </c>
      <c r="B44" s="14"/>
      <c r="C44" s="14" t="s">
        <v>1006</v>
      </c>
      <c r="D44" s="17"/>
      <c r="E44" s="42" t="s">
        <v>112</v>
      </c>
      <c r="F44" s="153">
        <v>1.39</v>
      </c>
      <c r="G44" s="153">
        <v>1.52</v>
      </c>
      <c r="H44" s="66">
        <f>F44*Содержание!$D$41</f>
        <v>131.077</v>
      </c>
      <c r="I44" s="162">
        <f>G44*Содержание!$D$41</f>
        <v>143.33599999999998</v>
      </c>
    </row>
    <row r="45" spans="1:9" ht="69.75" customHeight="1" x14ac:dyDescent="0.15">
      <c r="A45" s="256" t="s">
        <v>2068</v>
      </c>
      <c r="B45" s="256"/>
      <c r="C45" s="256" t="s">
        <v>1006</v>
      </c>
      <c r="D45" s="258"/>
      <c r="E45" s="257" t="s">
        <v>2069</v>
      </c>
      <c r="F45" s="153">
        <v>1.39</v>
      </c>
      <c r="G45" s="153">
        <v>1.52</v>
      </c>
      <c r="H45" s="66">
        <f>F45*Содержание!$D$41</f>
        <v>131.077</v>
      </c>
      <c r="I45" s="66">
        <f>G45*Содержание!$D$41</f>
        <v>143.33599999999998</v>
      </c>
    </row>
    <row r="46" spans="1:9" ht="71.25" customHeight="1" x14ac:dyDescent="0.15">
      <c r="A46" s="14" t="s">
        <v>1208</v>
      </c>
      <c r="B46" s="14"/>
      <c r="C46" s="14" t="s">
        <v>1006</v>
      </c>
      <c r="D46" s="17"/>
      <c r="E46" s="42" t="s">
        <v>58</v>
      </c>
      <c r="F46" s="153">
        <v>1.39</v>
      </c>
      <c r="G46" s="153">
        <v>1.52</v>
      </c>
      <c r="H46" s="66">
        <f>F46*Содержание!$D$41</f>
        <v>131.077</v>
      </c>
      <c r="I46" s="162">
        <f>G46*Содержание!$D$41</f>
        <v>143.33599999999998</v>
      </c>
    </row>
    <row r="47" spans="1:9" ht="71.25" customHeight="1" x14ac:dyDescent="0.15">
      <c r="A47" s="14" t="s">
        <v>1209</v>
      </c>
      <c r="B47" s="14"/>
      <c r="C47" s="14" t="s">
        <v>1006</v>
      </c>
      <c r="D47" s="17"/>
      <c r="E47" s="42" t="s">
        <v>412</v>
      </c>
      <c r="F47" s="153">
        <v>1.39</v>
      </c>
      <c r="G47" s="153">
        <v>1.52</v>
      </c>
      <c r="H47" s="66">
        <f>F47*Содержание!$D$41</f>
        <v>131.077</v>
      </c>
      <c r="I47" s="162">
        <f>G47*Содержание!$D$41</f>
        <v>143.33599999999998</v>
      </c>
    </row>
    <row r="48" spans="1:9" ht="69.75" customHeight="1" x14ac:dyDescent="0.15">
      <c r="A48" s="14" t="s">
        <v>1210</v>
      </c>
      <c r="B48" s="14"/>
      <c r="C48" s="14" t="s">
        <v>1006</v>
      </c>
      <c r="D48" s="17"/>
      <c r="E48" s="42" t="s">
        <v>25</v>
      </c>
      <c r="F48" s="153">
        <v>1.39</v>
      </c>
      <c r="G48" s="153">
        <v>1.52</v>
      </c>
      <c r="H48" s="66">
        <f>F48*Содержание!$D$41</f>
        <v>131.077</v>
      </c>
      <c r="I48" s="162">
        <f>G48*Содержание!$D$41</f>
        <v>143.33599999999998</v>
      </c>
    </row>
    <row r="49" spans="1:9" ht="70.5" customHeight="1" x14ac:dyDescent="0.15">
      <c r="A49" s="14" t="s">
        <v>1211</v>
      </c>
      <c r="B49" s="14"/>
      <c r="C49" s="14" t="s">
        <v>1006</v>
      </c>
      <c r="D49" s="17"/>
      <c r="E49" s="42" t="s">
        <v>26</v>
      </c>
      <c r="F49" s="153">
        <v>1.39</v>
      </c>
      <c r="G49" s="153">
        <v>1.52</v>
      </c>
      <c r="H49" s="66">
        <f>F49*Содержание!$D$41</f>
        <v>131.077</v>
      </c>
      <c r="I49" s="162">
        <f>G49*Содержание!$D$41</f>
        <v>143.33599999999998</v>
      </c>
    </row>
    <row r="50" spans="1:9" ht="78.75" customHeight="1" x14ac:dyDescent="0.15">
      <c r="A50" s="14" t="s">
        <v>1135</v>
      </c>
      <c r="B50" s="14"/>
      <c r="C50" s="14" t="s">
        <v>1007</v>
      </c>
      <c r="D50" s="14"/>
      <c r="E50" s="27" t="s">
        <v>1616</v>
      </c>
      <c r="F50" s="153">
        <v>2</v>
      </c>
      <c r="G50" s="153">
        <v>2.42</v>
      </c>
      <c r="H50" s="66">
        <f>F50*Содержание!$D$41</f>
        <v>188.6</v>
      </c>
      <c r="I50" s="162">
        <f>G50*Содержание!$D$41</f>
        <v>228.20599999999999</v>
      </c>
    </row>
    <row r="51" spans="1:9" ht="31.5" customHeight="1" x14ac:dyDescent="0.15">
      <c r="A51" s="359" t="s">
        <v>832</v>
      </c>
      <c r="B51" s="360"/>
      <c r="C51" s="360"/>
      <c r="D51" s="360"/>
      <c r="E51" s="360"/>
      <c r="F51" s="360"/>
      <c r="G51" s="360"/>
      <c r="H51" s="360"/>
      <c r="I51" s="360"/>
    </row>
    <row r="52" spans="1:9" ht="78.75" customHeight="1" x14ac:dyDescent="0.15">
      <c r="A52" s="76" t="s">
        <v>970</v>
      </c>
      <c r="B52" s="76"/>
      <c r="C52" s="14" t="s">
        <v>1006</v>
      </c>
      <c r="D52" s="77"/>
      <c r="E52" s="78" t="s">
        <v>691</v>
      </c>
      <c r="F52" s="155">
        <v>4.0999999999999996</v>
      </c>
      <c r="G52" s="155">
        <v>4.41</v>
      </c>
      <c r="H52" s="67">
        <f>F52*Содержание!$D$41</f>
        <v>386.62999999999994</v>
      </c>
      <c r="I52" s="163">
        <f>G52*Содержание!$D$41</f>
        <v>415.863</v>
      </c>
    </row>
    <row r="53" spans="1:9" ht="78.75" customHeight="1" x14ac:dyDescent="0.15">
      <c r="A53" s="52" t="s">
        <v>971</v>
      </c>
      <c r="B53" s="52"/>
      <c r="C53" s="14" t="s">
        <v>1006</v>
      </c>
      <c r="D53" s="52"/>
      <c r="E53" s="74" t="s">
        <v>690</v>
      </c>
      <c r="F53" s="155">
        <v>4.0999999999999996</v>
      </c>
      <c r="G53" s="155">
        <v>4.41</v>
      </c>
      <c r="H53" s="69">
        <f>F53*Содержание!$D$41</f>
        <v>386.62999999999994</v>
      </c>
      <c r="I53" s="164">
        <f>G53*Содержание!$D$41</f>
        <v>415.863</v>
      </c>
    </row>
    <row r="54" spans="1:9" ht="78.75" customHeight="1" x14ac:dyDescent="0.15">
      <c r="A54" s="14" t="s">
        <v>115</v>
      </c>
      <c r="B54" s="14"/>
      <c r="C54" s="14" t="s">
        <v>1007</v>
      </c>
      <c r="D54" s="14"/>
      <c r="E54" s="42" t="s">
        <v>831</v>
      </c>
      <c r="F54" s="153">
        <v>24.15</v>
      </c>
      <c r="G54" s="153">
        <v>26.25</v>
      </c>
      <c r="H54" s="69">
        <f>F54*Содержание!$D$41</f>
        <v>2277.3449999999998</v>
      </c>
      <c r="I54" s="164">
        <f>G54*Содержание!$D$41</f>
        <v>2475.375</v>
      </c>
    </row>
    <row r="55" spans="1:9" ht="33" customHeight="1" x14ac:dyDescent="0.15">
      <c r="A55" s="359" t="s">
        <v>833</v>
      </c>
      <c r="B55" s="360"/>
      <c r="C55" s="360"/>
      <c r="D55" s="360"/>
      <c r="E55" s="360"/>
      <c r="F55" s="360"/>
      <c r="G55" s="360"/>
      <c r="H55" s="360"/>
      <c r="I55" s="360"/>
    </row>
    <row r="56" spans="1:9" ht="78.75" customHeight="1" x14ac:dyDescent="0.15">
      <c r="A56" s="14" t="s">
        <v>688</v>
      </c>
      <c r="B56" s="14"/>
      <c r="C56" s="14" t="s">
        <v>1006</v>
      </c>
      <c r="D56" s="14"/>
      <c r="E56" s="42" t="s">
        <v>692</v>
      </c>
      <c r="F56" s="153">
        <v>2</v>
      </c>
      <c r="G56" s="153">
        <v>2.21</v>
      </c>
      <c r="H56" s="69">
        <f>F56*Содержание!$D$41</f>
        <v>188.6</v>
      </c>
      <c r="I56" s="164">
        <f>G56*Содержание!$D$41</f>
        <v>208.40299999999999</v>
      </c>
    </row>
    <row r="57" spans="1:9" ht="78.75" customHeight="1" x14ac:dyDescent="0.15">
      <c r="A57" s="14" t="s">
        <v>689</v>
      </c>
      <c r="B57" s="14"/>
      <c r="C57" s="14" t="s">
        <v>1006</v>
      </c>
      <c r="D57" s="14"/>
      <c r="E57" s="42" t="s">
        <v>693</v>
      </c>
      <c r="F57" s="153">
        <v>2</v>
      </c>
      <c r="G57" s="153">
        <v>2.21</v>
      </c>
      <c r="H57" s="69">
        <f>F57*Содержание!$D$41</f>
        <v>188.6</v>
      </c>
      <c r="I57" s="164">
        <f>G57*Содержание!$D$41</f>
        <v>208.40299999999999</v>
      </c>
    </row>
    <row r="58" spans="1:9" ht="78.75" customHeight="1" x14ac:dyDescent="0.15">
      <c r="A58" s="14" t="s">
        <v>1611</v>
      </c>
      <c r="B58" s="14" t="s">
        <v>1260</v>
      </c>
      <c r="C58" s="14" t="s">
        <v>1007</v>
      </c>
      <c r="D58" s="14"/>
      <c r="E58" s="42" t="s">
        <v>1612</v>
      </c>
      <c r="F58" s="153">
        <v>5.67</v>
      </c>
      <c r="G58" s="153">
        <v>6.51</v>
      </c>
      <c r="H58" s="69">
        <f>F58*Содержание!$D$41</f>
        <v>534.68099999999993</v>
      </c>
      <c r="I58" s="164">
        <f>G58*Содержание!$D$41</f>
        <v>613.89299999999992</v>
      </c>
    </row>
    <row r="59" spans="1:9" ht="32.25" customHeight="1" x14ac:dyDescent="0.15">
      <c r="A59" s="363" t="s">
        <v>834</v>
      </c>
      <c r="B59" s="363"/>
      <c r="C59" s="363"/>
      <c r="D59" s="363"/>
      <c r="E59" s="363"/>
      <c r="F59" s="363"/>
      <c r="G59" s="363"/>
      <c r="H59" s="363"/>
      <c r="I59" s="359"/>
    </row>
    <row r="60" spans="1:9" ht="78.75" customHeight="1" x14ac:dyDescent="0.15">
      <c r="A60" s="14" t="s">
        <v>694</v>
      </c>
      <c r="B60" s="14" t="s">
        <v>1004</v>
      </c>
      <c r="C60" s="14" t="s">
        <v>1006</v>
      </c>
      <c r="D60" s="14"/>
      <c r="E60" s="42" t="s">
        <v>696</v>
      </c>
      <c r="F60" s="153">
        <v>3.68</v>
      </c>
      <c r="G60" s="153">
        <v>4.0999999999999996</v>
      </c>
      <c r="H60" s="66">
        <f>F60*Содержание!$D$41</f>
        <v>347.024</v>
      </c>
      <c r="I60" s="162">
        <f>G60*Содержание!$D$41</f>
        <v>386.62999999999994</v>
      </c>
    </row>
    <row r="61" spans="1:9" ht="78.75" customHeight="1" x14ac:dyDescent="0.15">
      <c r="A61" s="14" t="s">
        <v>695</v>
      </c>
      <c r="B61" s="14" t="s">
        <v>1004</v>
      </c>
      <c r="C61" s="14" t="s">
        <v>1006</v>
      </c>
      <c r="D61" s="14"/>
      <c r="E61" s="42" t="s">
        <v>835</v>
      </c>
      <c r="F61" s="153">
        <v>3.68</v>
      </c>
      <c r="G61" s="153">
        <v>4.0999999999999996</v>
      </c>
      <c r="H61" s="66">
        <f>F61*Содержание!$D$41</f>
        <v>347.024</v>
      </c>
      <c r="I61" s="162">
        <f>G61*Содержание!$D$41</f>
        <v>386.62999999999994</v>
      </c>
    </row>
    <row r="62" spans="1:9" ht="78.75" customHeight="1" x14ac:dyDescent="0.15">
      <c r="A62" s="14" t="s">
        <v>1613</v>
      </c>
      <c r="B62" s="14" t="s">
        <v>1004</v>
      </c>
      <c r="C62" s="14" t="s">
        <v>1007</v>
      </c>
      <c r="D62" s="14"/>
      <c r="E62" s="42" t="s">
        <v>1614</v>
      </c>
      <c r="F62" s="153">
        <v>7.88</v>
      </c>
      <c r="G62" s="153">
        <v>9.14</v>
      </c>
      <c r="H62" s="66">
        <f>F62*Содержание!$D$41</f>
        <v>743.08399999999995</v>
      </c>
      <c r="I62" s="162">
        <f>G62*Содержание!$D$41</f>
        <v>861.90200000000004</v>
      </c>
    </row>
    <row r="63" spans="1:9" ht="78.75" customHeight="1" x14ac:dyDescent="0.15">
      <c r="A63" s="14" t="s">
        <v>1290</v>
      </c>
      <c r="B63" s="14" t="s">
        <v>1004</v>
      </c>
      <c r="C63" s="14" t="s">
        <v>1006</v>
      </c>
      <c r="D63" s="14"/>
      <c r="E63" s="42" t="s">
        <v>1295</v>
      </c>
      <c r="F63" s="153">
        <v>3.68</v>
      </c>
      <c r="G63" s="153">
        <v>4.0999999999999996</v>
      </c>
      <c r="H63" s="69">
        <f>F63*Содержание!$D$41</f>
        <v>347.024</v>
      </c>
      <c r="I63" s="164">
        <f>G63*Содержание!$D$41</f>
        <v>386.62999999999994</v>
      </c>
    </row>
    <row r="64" spans="1:9" ht="78.75" customHeight="1" x14ac:dyDescent="0.15">
      <c r="A64" s="14" t="s">
        <v>1291</v>
      </c>
      <c r="B64" s="14" t="s">
        <v>1004</v>
      </c>
      <c r="C64" s="14" t="s">
        <v>1006</v>
      </c>
      <c r="D64" s="14"/>
      <c r="E64" s="42" t="s">
        <v>1296</v>
      </c>
      <c r="F64" s="153">
        <v>3.68</v>
      </c>
      <c r="G64" s="153">
        <v>4.0999999999999996</v>
      </c>
      <c r="H64" s="69">
        <f>F64*Содержание!$D$41</f>
        <v>347.024</v>
      </c>
      <c r="I64" s="164">
        <f>G64*Содержание!$D$41</f>
        <v>386.62999999999994</v>
      </c>
    </row>
    <row r="65" spans="1:9" ht="78.75" customHeight="1" x14ac:dyDescent="0.15">
      <c r="A65" s="14" t="s">
        <v>1517</v>
      </c>
      <c r="B65" s="14" t="s">
        <v>1260</v>
      </c>
      <c r="C65" s="14" t="s">
        <v>1007</v>
      </c>
      <c r="D65" s="14"/>
      <c r="E65" s="42" t="s">
        <v>1518</v>
      </c>
      <c r="F65" s="153">
        <v>7.88</v>
      </c>
      <c r="G65" s="153">
        <v>9.14</v>
      </c>
      <c r="H65" s="69">
        <f>F65*Содержание!$D$41</f>
        <v>743.08399999999995</v>
      </c>
      <c r="I65" s="164">
        <f>G65*Содержание!$D$41</f>
        <v>861.90200000000004</v>
      </c>
    </row>
    <row r="66" spans="1:9" ht="78.75" customHeight="1" x14ac:dyDescent="0.15">
      <c r="A66" s="14" t="s">
        <v>1599</v>
      </c>
      <c r="B66" s="14" t="s">
        <v>1004</v>
      </c>
      <c r="C66" s="14" t="s">
        <v>1006</v>
      </c>
      <c r="D66" s="14"/>
      <c r="E66" s="42" t="s">
        <v>1716</v>
      </c>
      <c r="F66" s="153">
        <v>5.99</v>
      </c>
      <c r="G66" s="153">
        <v>6.51</v>
      </c>
      <c r="H66" s="69">
        <f>F66*Содержание!$D$41</f>
        <v>564.85699999999997</v>
      </c>
      <c r="I66" s="164">
        <f>G66*Содержание!$D$41</f>
        <v>613.89299999999992</v>
      </c>
    </row>
    <row r="67" spans="1:9" ht="78.75" customHeight="1" x14ac:dyDescent="0.15">
      <c r="A67" s="14" t="s">
        <v>1292</v>
      </c>
      <c r="B67" s="14" t="s">
        <v>1004</v>
      </c>
      <c r="C67" s="14" t="s">
        <v>1007</v>
      </c>
      <c r="D67" s="14"/>
      <c r="E67" s="42" t="s">
        <v>1297</v>
      </c>
      <c r="F67" s="153">
        <v>9.66</v>
      </c>
      <c r="G67" s="153">
        <v>11.13</v>
      </c>
      <c r="H67" s="69">
        <f>F67*Содержание!$D$41</f>
        <v>910.93799999999999</v>
      </c>
      <c r="I67" s="164">
        <f>G67*Содержание!$D$41</f>
        <v>1049.559</v>
      </c>
    </row>
    <row r="68" spans="1:9" ht="78.75" customHeight="1" x14ac:dyDescent="0.15">
      <c r="A68" s="14" t="s">
        <v>1293</v>
      </c>
      <c r="B68" s="14" t="s">
        <v>1004</v>
      </c>
      <c r="C68" s="14" t="s">
        <v>1007</v>
      </c>
      <c r="D68" s="14"/>
      <c r="E68" s="42" t="s">
        <v>1298</v>
      </c>
      <c r="F68" s="153">
        <v>105</v>
      </c>
      <c r="G68" s="153">
        <v>115.5</v>
      </c>
      <c r="H68" s="69">
        <f>F68*Содержание!$D$41</f>
        <v>9901.5</v>
      </c>
      <c r="I68" s="164">
        <f>G68*Содержание!$D$41</f>
        <v>10891.65</v>
      </c>
    </row>
    <row r="69" spans="1:9" ht="78.75" customHeight="1" x14ac:dyDescent="0.15">
      <c r="A69" s="14" t="s">
        <v>1294</v>
      </c>
      <c r="B69" s="14" t="s">
        <v>1004</v>
      </c>
      <c r="C69" s="14" t="s">
        <v>1007</v>
      </c>
      <c r="D69" s="14"/>
      <c r="E69" s="42" t="s">
        <v>1299</v>
      </c>
      <c r="F69" s="153">
        <v>3.36</v>
      </c>
      <c r="G69" s="153">
        <v>4.0999999999999996</v>
      </c>
      <c r="H69" s="69">
        <f>F69*Содержание!$D$41</f>
        <v>316.84799999999996</v>
      </c>
      <c r="I69" s="164">
        <f>G69*Содержание!$D$41</f>
        <v>386.62999999999994</v>
      </c>
    </row>
    <row r="70" spans="1:9" ht="78.75" customHeight="1" x14ac:dyDescent="0.15">
      <c r="A70" s="14" t="s">
        <v>1517</v>
      </c>
      <c r="B70" s="14" t="s">
        <v>1004</v>
      </c>
      <c r="C70" s="14" t="s">
        <v>1007</v>
      </c>
      <c r="D70" s="14"/>
      <c r="E70" s="42" t="s">
        <v>1518</v>
      </c>
      <c r="F70" s="153">
        <v>7.88</v>
      </c>
      <c r="G70" s="153">
        <v>9.14</v>
      </c>
      <c r="H70" s="69">
        <f>F70*Содержание!$D$41</f>
        <v>743.08399999999995</v>
      </c>
      <c r="I70" s="164">
        <f>G70*Содержание!$D$41</f>
        <v>861.90200000000004</v>
      </c>
    </row>
    <row r="71" spans="1:9" ht="78.75" customHeight="1" x14ac:dyDescent="0.15">
      <c r="A71" s="221" t="s">
        <v>1790</v>
      </c>
      <c r="B71" s="173" t="s">
        <v>1004</v>
      </c>
      <c r="C71" s="221" t="s">
        <v>1007</v>
      </c>
      <c r="D71" s="221"/>
      <c r="E71" s="227" t="s">
        <v>1791</v>
      </c>
      <c r="F71" s="153">
        <v>0.87</v>
      </c>
      <c r="G71" s="153">
        <v>1.05</v>
      </c>
      <c r="H71" s="228">
        <f>F71*Содержание!$D$41</f>
        <v>82.040999999999997</v>
      </c>
      <c r="I71" s="229">
        <f>G71*Содержание!$D$41</f>
        <v>99.015000000000001</v>
      </c>
    </row>
    <row r="72" spans="1:9" ht="30" customHeight="1" x14ac:dyDescent="0.15">
      <c r="A72" s="342" t="s">
        <v>1185</v>
      </c>
      <c r="B72" s="342"/>
      <c r="C72" s="342"/>
      <c r="D72" s="342"/>
      <c r="E72" s="342"/>
      <c r="F72" s="342"/>
      <c r="G72" s="342"/>
      <c r="H72" s="342"/>
      <c r="I72" s="317"/>
    </row>
    <row r="73" spans="1:9" ht="73.5" customHeight="1" x14ac:dyDescent="0.15">
      <c r="A73" s="14" t="s">
        <v>369</v>
      </c>
      <c r="B73" s="14"/>
      <c r="C73" s="14" t="s">
        <v>1006</v>
      </c>
      <c r="D73" s="17"/>
      <c r="E73" s="42" t="s">
        <v>381</v>
      </c>
      <c r="F73" s="153">
        <v>3.47</v>
      </c>
      <c r="G73" s="153">
        <v>3.78</v>
      </c>
      <c r="H73" s="66">
        <f>F73*Содержание!$D$41</f>
        <v>327.221</v>
      </c>
      <c r="I73" s="162">
        <f>G73*Содержание!$D$41</f>
        <v>356.45399999999995</v>
      </c>
    </row>
    <row r="74" spans="1:9" ht="73.5" customHeight="1" x14ac:dyDescent="0.15">
      <c r="A74" s="14" t="s">
        <v>368</v>
      </c>
      <c r="B74" s="14"/>
      <c r="C74" s="14" t="s">
        <v>1006</v>
      </c>
      <c r="D74" s="17"/>
      <c r="E74" s="42" t="s">
        <v>503</v>
      </c>
      <c r="F74" s="153">
        <v>5.78</v>
      </c>
      <c r="G74" s="153">
        <v>6.3</v>
      </c>
      <c r="H74" s="66">
        <f>F74*Содержание!$D$41</f>
        <v>545.05399999999997</v>
      </c>
      <c r="I74" s="162">
        <f>G74*Содержание!$D$41</f>
        <v>594.08999999999992</v>
      </c>
    </row>
    <row r="75" spans="1:9" ht="71.25" customHeight="1" x14ac:dyDescent="0.15">
      <c r="A75" s="14" t="s">
        <v>625</v>
      </c>
      <c r="B75" s="14"/>
      <c r="C75" s="14" t="s">
        <v>1006</v>
      </c>
      <c r="D75" s="14"/>
      <c r="E75" s="27" t="s">
        <v>27</v>
      </c>
      <c r="F75" s="153">
        <v>5.78</v>
      </c>
      <c r="G75" s="153">
        <v>6.3</v>
      </c>
      <c r="H75" s="66">
        <f>F75*Содержание!$D$41</f>
        <v>545.05399999999997</v>
      </c>
      <c r="I75" s="162">
        <f>G75*Содержание!$D$41</f>
        <v>594.08999999999992</v>
      </c>
    </row>
    <row r="76" spans="1:9" ht="54" customHeight="1" x14ac:dyDescent="0.15">
      <c r="A76" s="14" t="s">
        <v>626</v>
      </c>
      <c r="B76" s="14"/>
      <c r="C76" s="52" t="s">
        <v>1007</v>
      </c>
      <c r="D76" s="361"/>
      <c r="E76" s="27" t="s">
        <v>627</v>
      </c>
      <c r="F76" s="153">
        <v>105</v>
      </c>
      <c r="G76" s="153">
        <v>105</v>
      </c>
      <c r="H76" s="66">
        <f>F76*Содержание!$D$41</f>
        <v>9901.5</v>
      </c>
      <c r="I76" s="162">
        <f>G76*Содержание!$D$41</f>
        <v>9901.5</v>
      </c>
    </row>
    <row r="77" spans="1:9" ht="63" customHeight="1" x14ac:dyDescent="0.15">
      <c r="A77" s="14" t="s">
        <v>401</v>
      </c>
      <c r="B77" s="14"/>
      <c r="C77" s="52" t="s">
        <v>1007</v>
      </c>
      <c r="D77" s="362"/>
      <c r="E77" s="27" t="s">
        <v>402</v>
      </c>
      <c r="F77" s="153">
        <v>105</v>
      </c>
      <c r="G77" s="153">
        <v>105</v>
      </c>
      <c r="H77" s="66">
        <f>F77*Содержание!$D$41</f>
        <v>9901.5</v>
      </c>
      <c r="I77" s="162">
        <f>G77*Содержание!$D$41</f>
        <v>9901.5</v>
      </c>
    </row>
    <row r="78" spans="1:9" ht="120.75" customHeight="1" x14ac:dyDescent="0.15">
      <c r="A78" s="14" t="s">
        <v>242</v>
      </c>
      <c r="B78" s="14"/>
      <c r="C78" s="52" t="s">
        <v>1007</v>
      </c>
      <c r="D78" s="14"/>
      <c r="E78" s="27" t="s">
        <v>549</v>
      </c>
      <c r="F78" s="153">
        <v>63</v>
      </c>
      <c r="G78" s="153">
        <v>68.25</v>
      </c>
      <c r="H78" s="66">
        <f>F78*Содержание!$D$41</f>
        <v>5940.9</v>
      </c>
      <c r="I78" s="162">
        <f>G78*Содержание!$D$41</f>
        <v>6435.9749999999995</v>
      </c>
    </row>
    <row r="79" spans="1:9" ht="114" customHeight="1" x14ac:dyDescent="0.15">
      <c r="A79" s="14" t="s">
        <v>550</v>
      </c>
      <c r="B79" s="14"/>
      <c r="C79" s="52" t="s">
        <v>1007</v>
      </c>
      <c r="D79" s="14"/>
      <c r="E79" s="27" t="s">
        <v>508</v>
      </c>
      <c r="F79" s="153">
        <v>63</v>
      </c>
      <c r="G79" s="153">
        <v>68.25</v>
      </c>
      <c r="H79" s="66">
        <f>F79*Содержание!$D$41</f>
        <v>5940.9</v>
      </c>
      <c r="I79" s="162">
        <f>G79*Содержание!$D$41</f>
        <v>6435.9749999999995</v>
      </c>
    </row>
    <row r="80" spans="1:9" ht="68.25" customHeight="1" x14ac:dyDescent="0.15">
      <c r="A80" s="14" t="s">
        <v>509</v>
      </c>
      <c r="B80" s="14"/>
      <c r="C80" s="52" t="s">
        <v>1007</v>
      </c>
      <c r="D80" s="17"/>
      <c r="E80" s="42" t="s">
        <v>596</v>
      </c>
      <c r="F80" s="153">
        <v>17.850000000000001</v>
      </c>
      <c r="G80" s="153">
        <v>19.95</v>
      </c>
      <c r="H80" s="66">
        <f>F80*Содержание!$D$41</f>
        <v>1683.2550000000001</v>
      </c>
      <c r="I80" s="162">
        <f>G80*Содержание!$D$41</f>
        <v>1881.2849999999999</v>
      </c>
    </row>
    <row r="81" spans="1:9" ht="33.75" customHeight="1" x14ac:dyDescent="0.15">
      <c r="A81" s="317" t="s">
        <v>1186</v>
      </c>
      <c r="B81" s="318"/>
      <c r="C81" s="318"/>
      <c r="D81" s="318"/>
      <c r="E81" s="318"/>
      <c r="F81" s="318"/>
      <c r="G81" s="318"/>
      <c r="H81" s="318"/>
      <c r="I81" s="318"/>
    </row>
    <row r="82" spans="1:9" ht="77.25" customHeight="1" x14ac:dyDescent="0.15">
      <c r="A82" s="14" t="s">
        <v>245</v>
      </c>
      <c r="B82" s="14"/>
      <c r="C82" s="14" t="s">
        <v>1006</v>
      </c>
      <c r="D82" s="14"/>
      <c r="E82" s="28" t="s">
        <v>642</v>
      </c>
      <c r="F82" s="153">
        <v>0.84</v>
      </c>
      <c r="G82" s="153">
        <v>0.95</v>
      </c>
      <c r="H82" s="66">
        <f>F82*Содержание!$D$41</f>
        <v>79.211999999999989</v>
      </c>
      <c r="I82" s="162">
        <f>G82*Содержание!$D$41</f>
        <v>89.584999999999994</v>
      </c>
    </row>
    <row r="83" spans="1:9" ht="77.25" customHeight="1" x14ac:dyDescent="0.15">
      <c r="A83" s="14" t="s">
        <v>382</v>
      </c>
      <c r="B83" s="14"/>
      <c r="C83" s="14" t="s">
        <v>1006</v>
      </c>
      <c r="D83" s="14"/>
      <c r="E83" s="28" t="s">
        <v>437</v>
      </c>
      <c r="F83" s="153">
        <v>1.26</v>
      </c>
      <c r="G83" s="153">
        <v>1.47</v>
      </c>
      <c r="H83" s="66">
        <f>F83*Содержание!$D$41</f>
        <v>118.818</v>
      </c>
      <c r="I83" s="162">
        <f>G83*Содержание!$D$41</f>
        <v>138.62099999999998</v>
      </c>
    </row>
    <row r="84" spans="1:9" ht="54" customHeight="1" x14ac:dyDescent="0.15"/>
    <row r="85" spans="1:9" ht="54.6" customHeight="1" x14ac:dyDescent="0.15"/>
    <row r="86" spans="1:9" ht="29.25" customHeight="1" x14ac:dyDescent="0.15"/>
    <row r="87" spans="1:9" ht="31.5" customHeight="1" x14ac:dyDescent="0.15"/>
    <row r="88" spans="1:9" ht="54.6" customHeight="1" x14ac:dyDescent="0.15"/>
    <row r="89" spans="1:9" ht="54.6" customHeight="1" x14ac:dyDescent="0.15"/>
    <row r="90" spans="1:9" ht="54.6" customHeight="1" x14ac:dyDescent="0.15"/>
    <row r="91" spans="1:9" ht="54.6" customHeight="1" x14ac:dyDescent="0.15"/>
    <row r="92" spans="1:9" ht="54.6" customHeight="1" x14ac:dyDescent="0.15"/>
    <row r="93" spans="1:9" ht="54.6" customHeight="1" x14ac:dyDescent="0.15"/>
    <row r="94" spans="1:9" ht="54.6" customHeight="1" x14ac:dyDescent="0.15"/>
  </sheetData>
  <sheetProtection algorithmName="SHA-512" hashValue="m3F8TNnNfVcyH7JvTyKkJDP4SnyK5t6C0d/7uUiwpRK/ORUFui0RAoKRFG834q7dbDMcRHejyZzHgxuco6MfSw==" saltValue="21fWcHbVOFN7W1KueKWtHA==" spinCount="100000" sheet="1" objects="1" scenarios="1"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4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4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5">
    <mergeCell ref="A1:I2"/>
    <mergeCell ref="A43:I43"/>
    <mergeCell ref="A25:I25"/>
    <mergeCell ref="A31:I31"/>
    <mergeCell ref="A3:E3"/>
    <mergeCell ref="F3:G3"/>
    <mergeCell ref="H3:I3"/>
    <mergeCell ref="A5:I5"/>
    <mergeCell ref="A15:I15"/>
    <mergeCell ref="A81:I81"/>
    <mergeCell ref="A51:I51"/>
    <mergeCell ref="D76:D77"/>
    <mergeCell ref="A72:I72"/>
    <mergeCell ref="A55:I55"/>
    <mergeCell ref="A59:I59"/>
  </mergeCells>
  <phoneticPr fontId="9" type="noConversion"/>
  <conditionalFormatting sqref="B1:B1048576">
    <cfRule type="containsText" dxfId="9"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zoomScaleNormal="100" workbookViewId="0">
      <selection activeCell="A3" sqref="A3:E3"/>
    </sheetView>
  </sheetViews>
  <sheetFormatPr defaultColWidth="9.140625" defaultRowHeight="24.2" customHeight="1" x14ac:dyDescent="0.15"/>
  <cols>
    <col min="1" max="1" width="26.85546875" style="2" customWidth="1"/>
    <col min="2" max="2" width="8.5703125" style="2" bestFit="1" customWidth="1"/>
    <col min="3" max="3" width="8.140625" style="2" bestFit="1" customWidth="1"/>
    <col min="4" max="4" width="19" style="2" customWidth="1"/>
    <col min="5" max="5" width="55.42578125" style="2" customWidth="1"/>
    <col min="6" max="6" width="13.7109375" style="2" hidden="1" customWidth="1"/>
    <col min="7" max="7" width="14.28515625" style="2" hidden="1" customWidth="1"/>
    <col min="8" max="8" width="14.140625" style="2" customWidth="1"/>
    <col min="9" max="9" width="14.7109375" style="2" customWidth="1"/>
    <col min="10" max="16384" width="9.140625" style="2"/>
  </cols>
  <sheetData>
    <row r="1" spans="1:9" ht="24.2" customHeight="1" x14ac:dyDescent="0.15">
      <c r="A1" s="332" t="str">
        <f>Содержание!B1</f>
        <v>ООО “НеоТайп”, г. Москва, ул. 16-я Парковая, д. 30 
Телефон/Факс: (499) 461-4505, (495) 983-11-65, (495) 978-4130 E-mail: info@svetenergo.ru</v>
      </c>
      <c r="B1" s="332"/>
      <c r="C1" s="332"/>
      <c r="D1" s="332"/>
      <c r="E1" s="332"/>
      <c r="F1" s="332"/>
      <c r="G1" s="332"/>
      <c r="H1" s="332"/>
      <c r="I1" s="332"/>
    </row>
    <row r="2" spans="1:9" ht="21.75" customHeight="1" x14ac:dyDescent="0.15">
      <c r="A2" s="332"/>
      <c r="B2" s="332"/>
      <c r="C2" s="332"/>
      <c r="D2" s="332"/>
      <c r="E2" s="332"/>
      <c r="F2" s="332"/>
      <c r="G2" s="332"/>
      <c r="H2" s="332"/>
      <c r="I2" s="332"/>
    </row>
    <row r="3" spans="1:9" ht="39" customHeight="1" x14ac:dyDescent="0.15">
      <c r="A3" s="343" t="str">
        <f>Дюралайт!A3</f>
        <v>Вернуться к содержанию</v>
      </c>
      <c r="B3" s="343"/>
      <c r="C3" s="343"/>
      <c r="D3" s="343"/>
      <c r="E3" s="343"/>
      <c r="F3" s="306"/>
      <c r="G3" s="307"/>
      <c r="H3" s="315"/>
      <c r="I3" s="316"/>
    </row>
    <row r="4" spans="1:9" ht="24.2" customHeight="1" x14ac:dyDescent="0.15">
      <c r="A4" s="59" t="str">
        <f>Дюралайт!A4</f>
        <v>Артикул</v>
      </c>
      <c r="B4" s="59" t="s">
        <v>1002</v>
      </c>
      <c r="C4" s="59" t="s">
        <v>1005</v>
      </c>
      <c r="D4" s="59" t="str">
        <f>Дюралайт!D4</f>
        <v>Фотография</v>
      </c>
      <c r="E4" s="121" t="s">
        <v>1549</v>
      </c>
      <c r="F4" s="19" t="str">
        <f>Дюралайт!F4</f>
        <v>Опт</v>
      </c>
      <c r="G4" s="20" t="str">
        <f>Дюралайт!G4</f>
        <v>Розница</v>
      </c>
      <c r="H4" s="19" t="str">
        <f>F4</f>
        <v>Опт</v>
      </c>
      <c r="I4" s="20" t="str">
        <f>G4</f>
        <v>Розница</v>
      </c>
    </row>
    <row r="5" spans="1:9" ht="24.2" customHeight="1" x14ac:dyDescent="0.15">
      <c r="A5" s="326" t="s">
        <v>814</v>
      </c>
      <c r="B5" s="327"/>
      <c r="C5" s="327"/>
      <c r="D5" s="327"/>
      <c r="E5" s="327"/>
      <c r="F5" s="327"/>
      <c r="G5" s="327"/>
      <c r="H5" s="327"/>
      <c r="I5" s="328"/>
    </row>
    <row r="6" spans="1:9" ht="78" customHeight="1" x14ac:dyDescent="0.15">
      <c r="A6" s="90" t="s">
        <v>951</v>
      </c>
      <c r="B6" s="90"/>
      <c r="C6" s="90" t="s">
        <v>1007</v>
      </c>
      <c r="D6" s="83"/>
      <c r="E6" s="147" t="s">
        <v>714</v>
      </c>
      <c r="F6" s="149">
        <v>7.14</v>
      </c>
      <c r="G6" s="149">
        <v>7.88</v>
      </c>
      <c r="H6" s="66">
        <f>F6*Содержание!$D$41</f>
        <v>673.30199999999991</v>
      </c>
      <c r="I6" s="66">
        <f>G6*Содержание!$D$41</f>
        <v>743.08399999999995</v>
      </c>
    </row>
    <row r="7" spans="1:9" ht="75" customHeight="1" x14ac:dyDescent="0.15">
      <c r="A7" s="91" t="s">
        <v>952</v>
      </c>
      <c r="B7" s="91"/>
      <c r="C7" s="90" t="s">
        <v>1007</v>
      </c>
      <c r="D7" s="84"/>
      <c r="E7" s="147" t="s">
        <v>715</v>
      </c>
      <c r="F7" s="151">
        <v>14.28</v>
      </c>
      <c r="G7" s="231">
        <v>15.75</v>
      </c>
      <c r="H7" s="66">
        <f>F7*Содержание!$D$41</f>
        <v>1346.6039999999998</v>
      </c>
      <c r="I7" s="66">
        <f>G7*Содержание!$D$41</f>
        <v>1485.2249999999999</v>
      </c>
    </row>
    <row r="8" spans="1:9" ht="77.25" customHeight="1" x14ac:dyDescent="0.15">
      <c r="A8" s="91" t="s">
        <v>953</v>
      </c>
      <c r="B8" s="91"/>
      <c r="C8" s="90" t="s">
        <v>1007</v>
      </c>
      <c r="D8" s="84"/>
      <c r="E8" s="147" t="s">
        <v>716</v>
      </c>
      <c r="F8" s="153">
        <v>21</v>
      </c>
      <c r="G8" s="152">
        <v>23.1</v>
      </c>
      <c r="H8" s="66">
        <f>F8*Содержание!$D$41</f>
        <v>1980.3</v>
      </c>
      <c r="I8" s="66">
        <f>G8*Содержание!$D$41</f>
        <v>2178.33</v>
      </c>
    </row>
    <row r="9" spans="1:9" ht="74.25" customHeight="1" x14ac:dyDescent="0.15">
      <c r="A9" s="91" t="s">
        <v>954</v>
      </c>
      <c r="B9" s="91"/>
      <c r="C9" s="90" t="s">
        <v>1007</v>
      </c>
      <c r="D9" s="85"/>
      <c r="E9" s="147" t="s">
        <v>717</v>
      </c>
      <c r="F9" s="153">
        <v>29.72</v>
      </c>
      <c r="G9" s="152">
        <v>33.08</v>
      </c>
      <c r="H9" s="66">
        <f>F9*Содержание!$D$41</f>
        <v>2802.596</v>
      </c>
      <c r="I9" s="66">
        <f>G9*Содержание!$D$41</f>
        <v>3119.444</v>
      </c>
    </row>
    <row r="10" spans="1:9" ht="69.75" customHeight="1" x14ac:dyDescent="0.15">
      <c r="A10" s="92" t="s">
        <v>955</v>
      </c>
      <c r="B10" s="92"/>
      <c r="C10" s="90" t="s">
        <v>1007</v>
      </c>
      <c r="D10" s="85"/>
      <c r="E10" s="147" t="s">
        <v>718</v>
      </c>
      <c r="F10" s="153">
        <v>39.9</v>
      </c>
      <c r="G10" s="152">
        <v>42</v>
      </c>
      <c r="H10" s="66">
        <f>F10*Содержание!$D$41</f>
        <v>3762.5699999999997</v>
      </c>
      <c r="I10" s="66">
        <f>G10*Содержание!$D$41</f>
        <v>3960.6</v>
      </c>
    </row>
    <row r="11" spans="1:9" ht="24.2" customHeight="1" x14ac:dyDescent="0.15">
      <c r="A11" s="364" t="s">
        <v>719</v>
      </c>
      <c r="B11" s="365"/>
      <c r="C11" s="365"/>
      <c r="D11" s="365"/>
      <c r="E11" s="365"/>
      <c r="F11" s="365"/>
      <c r="G11" s="365"/>
      <c r="H11" s="365"/>
      <c r="I11" s="366"/>
    </row>
    <row r="12" spans="1:9" ht="92.25" customHeight="1" x14ac:dyDescent="0.15">
      <c r="A12" s="92" t="s">
        <v>956</v>
      </c>
      <c r="B12" s="92"/>
      <c r="C12" s="92" t="s">
        <v>1007</v>
      </c>
      <c r="D12" s="86"/>
      <c r="E12" s="147" t="s">
        <v>720</v>
      </c>
      <c r="F12" s="153">
        <v>6.83</v>
      </c>
      <c r="G12" s="152">
        <v>7.35</v>
      </c>
      <c r="H12" s="66">
        <f>F12*Содержание!$D$41</f>
        <v>644.06899999999996</v>
      </c>
      <c r="I12" s="66">
        <f>G12*Содержание!$D$41</f>
        <v>693.1049999999999</v>
      </c>
    </row>
    <row r="13" spans="1:9" ht="88.5" customHeight="1" x14ac:dyDescent="0.15">
      <c r="A13" s="92" t="s">
        <v>957</v>
      </c>
      <c r="B13" s="92"/>
      <c r="C13" s="92" t="s">
        <v>1007</v>
      </c>
      <c r="D13" s="86"/>
      <c r="E13" s="147" t="s">
        <v>721</v>
      </c>
      <c r="F13" s="153">
        <v>7.35</v>
      </c>
      <c r="G13" s="152">
        <v>8.09</v>
      </c>
      <c r="H13" s="66">
        <f>F13*Содержание!$D$41</f>
        <v>693.1049999999999</v>
      </c>
      <c r="I13" s="66">
        <f>G13*Содержание!$D$41</f>
        <v>762.88699999999994</v>
      </c>
    </row>
    <row r="14" spans="1:9" ht="72.75" customHeight="1" x14ac:dyDescent="0.15">
      <c r="A14" s="92" t="s">
        <v>958</v>
      </c>
      <c r="B14" s="92"/>
      <c r="C14" s="92" t="s">
        <v>1007</v>
      </c>
      <c r="D14" s="86"/>
      <c r="E14" s="147" t="s">
        <v>794</v>
      </c>
      <c r="F14" s="153">
        <v>12.18</v>
      </c>
      <c r="G14" s="152">
        <v>13.34</v>
      </c>
      <c r="H14" s="66">
        <f>F14*Содержание!$D$41</f>
        <v>1148.5739999999998</v>
      </c>
      <c r="I14" s="66">
        <f>G14*Содержание!$D$41</f>
        <v>1257.962</v>
      </c>
    </row>
    <row r="15" spans="1:9" ht="24.2" customHeight="1" x14ac:dyDescent="0.15">
      <c r="A15" s="364" t="s">
        <v>722</v>
      </c>
      <c r="B15" s="365"/>
      <c r="C15" s="365"/>
      <c r="D15" s="365"/>
      <c r="E15" s="365"/>
      <c r="F15" s="365"/>
      <c r="G15" s="365"/>
      <c r="H15" s="365"/>
      <c r="I15" s="366"/>
    </row>
    <row r="16" spans="1:9" ht="77.25" customHeight="1" x14ac:dyDescent="0.15">
      <c r="A16" s="92" t="s">
        <v>959</v>
      </c>
      <c r="B16" s="92"/>
      <c r="C16" s="92" t="s">
        <v>1007</v>
      </c>
      <c r="D16" s="86"/>
      <c r="E16" s="147" t="s">
        <v>723</v>
      </c>
      <c r="F16" s="151">
        <v>14.28</v>
      </c>
      <c r="G16" s="231">
        <v>15.75</v>
      </c>
      <c r="H16" s="66">
        <f>F16*Содержание!$D$41</f>
        <v>1346.6039999999998</v>
      </c>
      <c r="I16" s="66">
        <f>G16*Содержание!$D$41</f>
        <v>1485.2249999999999</v>
      </c>
    </row>
    <row r="17" spans="1:9" ht="76.5" customHeight="1" x14ac:dyDescent="0.15">
      <c r="A17" s="92" t="s">
        <v>960</v>
      </c>
      <c r="B17" s="92"/>
      <c r="C17" s="92" t="s">
        <v>1007</v>
      </c>
      <c r="D17" s="86"/>
      <c r="E17" s="147" t="s">
        <v>724</v>
      </c>
      <c r="F17" s="153">
        <v>21</v>
      </c>
      <c r="G17" s="152">
        <v>23.1</v>
      </c>
      <c r="H17" s="66">
        <f>F17*Содержание!$D$41</f>
        <v>1980.3</v>
      </c>
      <c r="I17" s="66">
        <f>G17*Содержание!$D$41</f>
        <v>2178.33</v>
      </c>
    </row>
    <row r="18" spans="1:9" ht="75.75" customHeight="1" x14ac:dyDescent="0.15">
      <c r="A18" s="92" t="s">
        <v>961</v>
      </c>
      <c r="B18" s="92"/>
      <c r="C18" s="92" t="s">
        <v>1007</v>
      </c>
      <c r="D18" s="85"/>
      <c r="E18" s="147" t="s">
        <v>725</v>
      </c>
      <c r="F18" s="153">
        <v>29.72</v>
      </c>
      <c r="G18" s="152">
        <v>33.08</v>
      </c>
      <c r="H18" s="66">
        <f>F18*Содержание!$D$41</f>
        <v>2802.596</v>
      </c>
      <c r="I18" s="66">
        <f>G18*Содержание!$D$41</f>
        <v>3119.444</v>
      </c>
    </row>
    <row r="19" spans="1:9" ht="67.5" customHeight="1" x14ac:dyDescent="0.15">
      <c r="A19" s="92" t="s">
        <v>962</v>
      </c>
      <c r="B19" s="92"/>
      <c r="C19" s="92" t="s">
        <v>1007</v>
      </c>
      <c r="D19" s="85"/>
      <c r="E19" s="147" t="s">
        <v>726</v>
      </c>
      <c r="F19" s="153">
        <v>39.9</v>
      </c>
      <c r="G19" s="152">
        <v>42</v>
      </c>
      <c r="H19" s="66">
        <f>F19*Содержание!$D$41</f>
        <v>3762.5699999999997</v>
      </c>
      <c r="I19" s="66">
        <f>G19*Содержание!$D$41</f>
        <v>3960.6</v>
      </c>
    </row>
    <row r="20" spans="1:9" ht="24.2" customHeight="1" x14ac:dyDescent="0.15">
      <c r="A20" s="364" t="s">
        <v>727</v>
      </c>
      <c r="B20" s="365"/>
      <c r="C20" s="365"/>
      <c r="D20" s="365"/>
      <c r="E20" s="365"/>
      <c r="F20" s="365"/>
      <c r="G20" s="365"/>
      <c r="H20" s="365"/>
      <c r="I20" s="366"/>
    </row>
    <row r="21" spans="1:9" ht="88.5" customHeight="1" x14ac:dyDescent="0.15">
      <c r="A21" s="92" t="s">
        <v>963</v>
      </c>
      <c r="B21" s="91"/>
      <c r="C21" s="92" t="s">
        <v>1007</v>
      </c>
      <c r="D21" s="86"/>
      <c r="E21" s="148" t="s">
        <v>728</v>
      </c>
      <c r="F21" s="153">
        <v>7.35</v>
      </c>
      <c r="G21" s="152">
        <v>8.09</v>
      </c>
      <c r="H21" s="66">
        <f>F21*Содержание!$D$41</f>
        <v>693.1049999999999</v>
      </c>
      <c r="I21" s="66">
        <f>G21*Содержание!$D$41</f>
        <v>762.88699999999994</v>
      </c>
    </row>
    <row r="22" spans="1:9" ht="72.75" customHeight="1" x14ac:dyDescent="0.15">
      <c r="A22" s="92" t="s">
        <v>964</v>
      </c>
      <c r="B22" s="91"/>
      <c r="C22" s="92" t="s">
        <v>1007</v>
      </c>
      <c r="D22" s="86"/>
      <c r="E22" s="147" t="s">
        <v>729</v>
      </c>
      <c r="F22" s="153">
        <v>12.18</v>
      </c>
      <c r="G22" s="152">
        <v>13.34</v>
      </c>
      <c r="H22" s="66">
        <f>F22*Содержание!$D$41</f>
        <v>1148.5739999999998</v>
      </c>
      <c r="I22" s="66">
        <f>G22*Содержание!$D$41</f>
        <v>1257.962</v>
      </c>
    </row>
    <row r="23" spans="1:9" ht="72" customHeight="1" x14ac:dyDescent="0.15">
      <c r="A23" s="92" t="s">
        <v>965</v>
      </c>
      <c r="B23" s="91"/>
      <c r="C23" s="92" t="s">
        <v>1007</v>
      </c>
      <c r="D23" s="142"/>
      <c r="E23" s="147" t="s">
        <v>730</v>
      </c>
      <c r="F23" s="153">
        <v>14.7</v>
      </c>
      <c r="G23" s="152">
        <v>15.96</v>
      </c>
      <c r="H23" s="66">
        <f>F23*Содержание!$D$41</f>
        <v>1386.2099999999998</v>
      </c>
      <c r="I23" s="66">
        <f>G23*Содержание!$D$41</f>
        <v>1505.028</v>
      </c>
    </row>
    <row r="24" spans="1:9" ht="75.75" customHeight="1" x14ac:dyDescent="0.15">
      <c r="A24" s="91" t="s">
        <v>966</v>
      </c>
      <c r="B24" s="91"/>
      <c r="C24" s="92" t="s">
        <v>1007</v>
      </c>
      <c r="D24" s="143"/>
      <c r="E24" s="147" t="s">
        <v>813</v>
      </c>
      <c r="F24" s="153">
        <v>19.95</v>
      </c>
      <c r="G24" s="152">
        <v>22.05</v>
      </c>
      <c r="H24" s="66">
        <f>F24*Содержание!$D$41</f>
        <v>1881.2849999999999</v>
      </c>
      <c r="I24" s="66">
        <f>G24*Содержание!$D$41</f>
        <v>2079.3150000000001</v>
      </c>
    </row>
  </sheetData>
  <sheetProtection algorithmName="SHA-512" hashValue="m1oGSh4NQ54X2D9OaSh2fRlUySdVvnOCq2iscwHjesXwuoc2WMEb4OXVjMFugGCAIXF+u5AWSSyqBNlu+UvmgA==" saltValue="66FzBC44b2t0nMpvRvB+tQ==" spinCount="100000" sheet="1" objects="1" scenarios="1"/>
  <customSheetViews>
    <customSheetView guid="{387FB4AB-0DDA-49CE-893D-FDA5B323CE06}">
      <selection activeCell="A3" sqref="A3:E3"/>
      <pageMargins left="0.74803149606299213" right="0.74803149606299213" top="0.98425196850393704" bottom="0.98425196850393704" header="0.51181102362204722" footer="0.51181102362204722"/>
      <pageSetup paperSize="9" orientation="portrait" r:id="rId1"/>
      <headerFooter alignWithMargins="0"/>
    </customSheetView>
    <customSheetView guid="{117E5385-9640-4B3C-81D5-4AABB19413BA}">
      <selection activeCell="A3" sqref="A3:E3"/>
      <pageMargins left="0.74803149606299213" right="0.74803149606299213" top="0.98425196850393704" bottom="0.98425196850393704" header="0.51181102362204722" footer="0.51181102362204722"/>
      <pageSetup paperSize="9" orientation="portrait" r:id="rId2"/>
      <headerFooter alignWithMargins="0"/>
    </customSheetView>
    <customSheetView guid="{810B5283-CE84-444D-A80F-01A73D7F1E1F}">
      <selection activeCell="A3" sqref="A3:E3"/>
      <pageMargins left="0.74803149606299213" right="0.74803149606299213" top="0.98425196850393704" bottom="0.98425196850393704" header="0.51181102362204722" footer="0.51181102362204722"/>
      <pageSetup paperSize="9" orientation="portrait" r:id="rId3"/>
      <headerFooter alignWithMargins="0"/>
    </customSheetView>
    <customSheetView guid="{8AD9A505-2CB9-41E9-BA6E-2067C4057336}">
      <selection activeCell="A3" sqref="A3:E3"/>
      <pageMargins left="0.74803149606299213" right="0.74803149606299213" top="0.98425196850393704" bottom="0.98425196850393704" header="0.51181102362204722" footer="0.51181102362204722"/>
      <pageSetup paperSize="9" orientation="portrait" r:id="rId4"/>
      <headerFooter alignWithMargins="0"/>
    </customSheetView>
  </customSheetViews>
  <mergeCells count="8">
    <mergeCell ref="A15:I15"/>
    <mergeCell ref="A20:I20"/>
    <mergeCell ref="A5:I5"/>
    <mergeCell ref="A1:I2"/>
    <mergeCell ref="A3:E3"/>
    <mergeCell ref="F3:G3"/>
    <mergeCell ref="H3:I3"/>
    <mergeCell ref="A11:I11"/>
  </mergeCells>
  <phoneticPr fontId="9" type="noConversion"/>
  <hyperlinks>
    <hyperlink ref="A3:E3" location="Содержание!A1" display="Вернуться к содержанию"/>
  </hyperlinks>
  <pageMargins left="0.74803149606299213" right="0.74803149606299213" top="0.98425196850393704" bottom="0.98425196850393704" header="0.51181102362204722" footer="0.51181102362204722"/>
  <pageSetup paperSize="9" orientation="portrait" r:id="rId5"/>
  <headerFooter alignWithMargins="0"/>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6"/>
  <sheetViews>
    <sheetView zoomScale="90" zoomScaleNormal="90" workbookViewId="0">
      <pane ySplit="4" topLeftCell="A5" activePane="bottomLeft" state="frozen"/>
      <selection pane="bottomLeft" activeCell="AJ8" sqref="AJ8"/>
    </sheetView>
  </sheetViews>
  <sheetFormatPr defaultColWidth="9.140625" defaultRowHeight="24.2" customHeight="1" x14ac:dyDescent="0.2"/>
  <cols>
    <col min="1" max="1" width="31.7109375" style="107" customWidth="1"/>
    <col min="2" max="2" width="9.5703125" style="107" bestFit="1" customWidth="1"/>
    <col min="3" max="3" width="9.140625" style="107" bestFit="1" customWidth="1"/>
    <col min="4" max="4" width="20.28515625" style="2" customWidth="1"/>
    <col min="5" max="5" width="54.7109375" style="2" customWidth="1"/>
    <col min="6" max="6" width="13.5703125" style="2" hidden="1" customWidth="1"/>
    <col min="7" max="7" width="13.28515625" style="2" hidden="1" customWidth="1"/>
    <col min="8" max="8" width="19.28515625" style="107" customWidth="1"/>
    <col min="9" max="9" width="20.42578125" style="107" customWidth="1"/>
    <col min="10" max="10" width="11.5703125" style="160" hidden="1" customWidth="1"/>
    <col min="11" max="11" width="10.42578125" style="160" hidden="1" customWidth="1"/>
    <col min="12" max="12" width="18.42578125" style="167" hidden="1" customWidth="1"/>
    <col min="13" max="13" width="10.42578125" style="2" hidden="1" customWidth="1"/>
    <col min="14" max="14" width="15" style="2" hidden="1" customWidth="1"/>
    <col min="15" max="15" width="18.140625" style="2" hidden="1" customWidth="1"/>
    <col min="16" max="16" width="79.28515625" style="2" hidden="1" customWidth="1"/>
    <col min="17" max="17" width="16.7109375" style="2" hidden="1" customWidth="1"/>
    <col min="18" max="18" width="19.7109375" style="2" hidden="1" customWidth="1"/>
    <col min="19" max="19" width="30.7109375" style="2" hidden="1" customWidth="1"/>
    <col min="20" max="20" width="19" style="2" hidden="1" customWidth="1"/>
    <col min="21" max="21" width="15.28515625" style="2" hidden="1" customWidth="1"/>
    <col min="22" max="23" width="27.85546875" style="2" hidden="1" customWidth="1"/>
    <col min="24" max="24" width="30.28515625" style="2" hidden="1" customWidth="1"/>
    <col min="25" max="25" width="15.5703125" style="2" hidden="1" customWidth="1"/>
    <col min="26" max="26" width="12" style="2" hidden="1" customWidth="1"/>
    <col min="27" max="27" width="16.85546875" style="2" hidden="1" customWidth="1"/>
    <col min="28" max="28" width="28.7109375" style="2" hidden="1" customWidth="1"/>
    <col min="29" max="29" width="11.28515625" style="2" hidden="1" customWidth="1"/>
    <col min="30" max="30" width="21.85546875" style="2" hidden="1" customWidth="1"/>
    <col min="31" max="32" width="0" style="2" hidden="1" customWidth="1"/>
    <col min="33" max="16384" width="9.140625" style="2"/>
  </cols>
  <sheetData>
    <row r="1" spans="1:32" ht="24.2" customHeight="1" x14ac:dyDescent="0.15">
      <c r="A1" s="293" t="str">
        <f>Содержание!B1</f>
        <v>ООО “НеоТайп”, г. Москва, ул. 16-я Парковая, д. 30 
Телефон/Факс: (499) 461-4505, (495) 983-11-65, (495) 978-4130 E-mail: info@svetenergo.ru</v>
      </c>
      <c r="B1" s="293"/>
      <c r="C1" s="293"/>
      <c r="D1" s="293"/>
      <c r="E1" s="293"/>
      <c r="F1" s="293"/>
      <c r="G1" s="293"/>
      <c r="H1" s="293"/>
      <c r="I1" s="293"/>
    </row>
    <row r="2" spans="1:32" ht="24.2" customHeight="1" x14ac:dyDescent="0.15">
      <c r="A2" s="294"/>
      <c r="B2" s="294"/>
      <c r="C2" s="294"/>
      <c r="D2" s="294"/>
      <c r="E2" s="294"/>
      <c r="F2" s="294"/>
      <c r="G2" s="294"/>
      <c r="H2" s="294"/>
      <c r="I2" s="294"/>
    </row>
    <row r="3" spans="1:32" ht="35.25" customHeight="1" x14ac:dyDescent="0.15">
      <c r="A3" s="295" t="s">
        <v>606</v>
      </c>
      <c r="B3" s="296"/>
      <c r="C3" s="296"/>
      <c r="D3" s="296"/>
      <c r="E3" s="297"/>
      <c r="F3" s="306"/>
      <c r="G3" s="307"/>
      <c r="H3" s="304"/>
      <c r="I3" s="305"/>
    </row>
    <row r="4" spans="1:32" ht="24.2" customHeight="1" x14ac:dyDescent="0.15">
      <c r="A4" s="121" t="s">
        <v>529</v>
      </c>
      <c r="B4" s="121" t="s">
        <v>1002</v>
      </c>
      <c r="C4" s="121" t="s">
        <v>1005</v>
      </c>
      <c r="D4" s="121" t="s">
        <v>504</v>
      </c>
      <c r="E4" s="121" t="s">
        <v>1549</v>
      </c>
      <c r="F4" s="19" t="s">
        <v>1597</v>
      </c>
      <c r="G4" s="20" t="s">
        <v>1598</v>
      </c>
      <c r="H4" s="19" t="s">
        <v>1597</v>
      </c>
      <c r="I4" s="20" t="s">
        <v>1598</v>
      </c>
      <c r="J4" s="161" t="s">
        <v>1618</v>
      </c>
      <c r="K4" s="161" t="s">
        <v>1623</v>
      </c>
      <c r="L4" s="168" t="s">
        <v>1624</v>
      </c>
      <c r="M4" s="161" t="s">
        <v>1642</v>
      </c>
      <c r="N4" s="161" t="s">
        <v>1923</v>
      </c>
      <c r="O4" s="161" t="s">
        <v>1926</v>
      </c>
      <c r="P4" s="232" t="s">
        <v>1847</v>
      </c>
      <c r="Q4" s="233" t="s">
        <v>1833</v>
      </c>
      <c r="R4" s="233" t="s">
        <v>1834</v>
      </c>
      <c r="S4" s="233" t="s">
        <v>1835</v>
      </c>
      <c r="T4" s="233" t="s">
        <v>1836</v>
      </c>
      <c r="U4" s="233" t="s">
        <v>1837</v>
      </c>
      <c r="V4" s="233" t="s">
        <v>1838</v>
      </c>
      <c r="W4" s="233" t="s">
        <v>1839</v>
      </c>
      <c r="X4" s="233" t="s">
        <v>1840</v>
      </c>
      <c r="Y4" s="233" t="s">
        <v>1841</v>
      </c>
      <c r="Z4" s="233" t="s">
        <v>1842</v>
      </c>
      <c r="AA4" s="233" t="s">
        <v>1843</v>
      </c>
      <c r="AB4" s="233" t="s">
        <v>1844</v>
      </c>
      <c r="AC4" s="233" t="s">
        <v>1845</v>
      </c>
      <c r="AD4" s="233" t="s">
        <v>1846</v>
      </c>
      <c r="AE4" s="232" t="s">
        <v>1929</v>
      </c>
      <c r="AF4" s="232" t="s">
        <v>1930</v>
      </c>
    </row>
    <row r="5" spans="1:32" ht="24.2" customHeight="1" x14ac:dyDescent="0.15">
      <c r="A5" s="298" t="s">
        <v>1001</v>
      </c>
      <c r="B5" s="299"/>
      <c r="C5" s="299"/>
      <c r="D5" s="299"/>
      <c r="E5" s="299"/>
      <c r="F5" s="299"/>
      <c r="G5" s="299"/>
      <c r="H5" s="299"/>
      <c r="I5" s="300"/>
      <c r="J5" s="106" t="s">
        <v>1617</v>
      </c>
      <c r="K5" s="106"/>
      <c r="L5" s="24"/>
      <c r="M5" s="106">
        <f>ROW()</f>
        <v>5</v>
      </c>
      <c r="N5" s="106"/>
      <c r="O5" s="106"/>
      <c r="P5" s="24"/>
      <c r="Q5" s="24"/>
      <c r="R5" s="24"/>
      <c r="S5" s="24"/>
      <c r="T5" s="24"/>
      <c r="U5" s="24"/>
      <c r="V5" s="24"/>
      <c r="W5" s="24"/>
      <c r="X5" s="24"/>
      <c r="Y5" s="24"/>
      <c r="Z5" s="24"/>
      <c r="AA5" s="24"/>
      <c r="AB5" s="24"/>
      <c r="AC5" s="24"/>
      <c r="AD5" s="24"/>
      <c r="AE5" s="13"/>
      <c r="AF5" s="13"/>
    </row>
    <row r="6" spans="1:32" ht="24.2" customHeight="1" x14ac:dyDescent="0.15">
      <c r="A6" s="301" t="s">
        <v>602</v>
      </c>
      <c r="B6" s="302"/>
      <c r="C6" s="302"/>
      <c r="D6" s="302"/>
      <c r="E6" s="302"/>
      <c r="F6" s="302"/>
      <c r="G6" s="302"/>
      <c r="H6" s="302"/>
      <c r="I6" s="303"/>
      <c r="J6" s="106" t="s">
        <v>1617</v>
      </c>
      <c r="K6" s="106"/>
      <c r="L6" s="24"/>
      <c r="M6" s="106">
        <f>ROW()</f>
        <v>6</v>
      </c>
      <c r="N6" s="106"/>
      <c r="O6" s="106"/>
      <c r="P6" s="24"/>
      <c r="Q6" s="24"/>
      <c r="R6" s="24"/>
      <c r="S6" s="24"/>
      <c r="T6" s="24"/>
      <c r="U6" s="24"/>
      <c r="V6" s="24"/>
      <c r="W6" s="24"/>
      <c r="X6" s="24"/>
      <c r="Y6" s="24"/>
      <c r="Z6" s="24"/>
      <c r="AA6" s="24"/>
      <c r="AB6" s="24"/>
      <c r="AC6" s="24"/>
      <c r="AD6" s="24"/>
      <c r="AE6" s="13"/>
      <c r="AF6" s="13"/>
    </row>
    <row r="7" spans="1:32" ht="78.75" customHeight="1" x14ac:dyDescent="0.2">
      <c r="A7" s="14" t="s">
        <v>336</v>
      </c>
      <c r="B7" s="104"/>
      <c r="C7" s="104" t="s">
        <v>1006</v>
      </c>
      <c r="D7" s="70"/>
      <c r="E7" s="122" t="s">
        <v>1705</v>
      </c>
      <c r="F7" s="153">
        <v>2.44</v>
      </c>
      <c r="G7" s="153">
        <v>2.69</v>
      </c>
      <c r="H7" s="66">
        <f>F7*Содержание!$D$41</f>
        <v>230.09199999999998</v>
      </c>
      <c r="I7" s="66">
        <f>G7*Содержание!$D$41</f>
        <v>253.66699999999997</v>
      </c>
      <c r="J7" s="106">
        <v>3</v>
      </c>
      <c r="K7" s="106"/>
      <c r="L7" s="24">
        <v>11.12</v>
      </c>
      <c r="M7" s="106">
        <f>ROW()</f>
        <v>7</v>
      </c>
      <c r="N7" s="106" t="s">
        <v>1924</v>
      </c>
      <c r="O7" s="106" t="s">
        <v>1927</v>
      </c>
      <c r="P7" s="237" t="s">
        <v>602</v>
      </c>
      <c r="Q7" s="236" t="s">
        <v>1974</v>
      </c>
      <c r="R7" s="236" t="s">
        <v>1850</v>
      </c>
      <c r="S7" s="236" t="s">
        <v>1851</v>
      </c>
      <c r="T7" s="236" t="s">
        <v>1852</v>
      </c>
      <c r="U7" s="236" t="s">
        <v>1853</v>
      </c>
      <c r="V7" s="236" t="s">
        <v>1854</v>
      </c>
      <c r="W7" s="236" t="s">
        <v>1855</v>
      </c>
      <c r="X7" s="236" t="s">
        <v>1856</v>
      </c>
      <c r="Y7" s="236" t="s">
        <v>1857</v>
      </c>
      <c r="Z7" s="236" t="s">
        <v>1858</v>
      </c>
      <c r="AA7" s="236" t="s">
        <v>1859</v>
      </c>
      <c r="AB7" s="236" t="s">
        <v>1860</v>
      </c>
      <c r="AC7" s="236" t="s">
        <v>1861</v>
      </c>
      <c r="AD7" s="236" t="s">
        <v>1862</v>
      </c>
      <c r="AE7" s="238">
        <v>100000</v>
      </c>
      <c r="AF7" s="106"/>
    </row>
    <row r="8" spans="1:32" ht="81" customHeight="1" x14ac:dyDescent="0.2">
      <c r="A8" s="15" t="s">
        <v>337</v>
      </c>
      <c r="B8" s="105"/>
      <c r="C8" s="105" t="s">
        <v>1006</v>
      </c>
      <c r="D8" s="70"/>
      <c r="E8" s="122" t="s">
        <v>1706</v>
      </c>
      <c r="F8" s="153">
        <v>2.44</v>
      </c>
      <c r="G8" s="153">
        <v>2.69</v>
      </c>
      <c r="H8" s="66">
        <f>F8*Содержание!$D$41</f>
        <v>230.09199999999998</v>
      </c>
      <c r="I8" s="66">
        <f>G8*Содержание!$D$41</f>
        <v>253.66699999999997</v>
      </c>
      <c r="J8" s="106">
        <v>4</v>
      </c>
      <c r="K8" s="106"/>
      <c r="L8" s="24">
        <v>11.12</v>
      </c>
      <c r="M8" s="106">
        <f>ROW()</f>
        <v>8</v>
      </c>
      <c r="N8" s="106" t="s">
        <v>1924</v>
      </c>
      <c r="O8" s="106" t="s">
        <v>1927</v>
      </c>
      <c r="P8" s="237" t="s">
        <v>602</v>
      </c>
      <c r="Q8" s="236" t="s">
        <v>1974</v>
      </c>
      <c r="R8" s="236" t="s">
        <v>1850</v>
      </c>
      <c r="S8" s="236" t="s">
        <v>1851</v>
      </c>
      <c r="T8" s="236" t="s">
        <v>1852</v>
      </c>
      <c r="U8" s="236" t="s">
        <v>1853</v>
      </c>
      <c r="V8" s="236" t="s">
        <v>1854</v>
      </c>
      <c r="W8" s="236" t="s">
        <v>1855</v>
      </c>
      <c r="X8" s="236" t="s">
        <v>1856</v>
      </c>
      <c r="Y8" s="236" t="s">
        <v>1857</v>
      </c>
      <c r="Z8" s="236" t="s">
        <v>1858</v>
      </c>
      <c r="AA8" s="236" t="s">
        <v>1868</v>
      </c>
      <c r="AB8" s="236" t="s">
        <v>1860</v>
      </c>
      <c r="AC8" s="236" t="s">
        <v>1861</v>
      </c>
      <c r="AD8" s="236" t="s">
        <v>1862</v>
      </c>
      <c r="AE8" s="238">
        <v>100000</v>
      </c>
      <c r="AF8" s="106"/>
    </row>
    <row r="9" spans="1:32" ht="78.75" customHeight="1" x14ac:dyDescent="0.2">
      <c r="A9" s="15" t="s">
        <v>338</v>
      </c>
      <c r="B9" s="105"/>
      <c r="C9" s="105" t="s">
        <v>1006</v>
      </c>
      <c r="D9" s="70"/>
      <c r="E9" s="122" t="s">
        <v>1707</v>
      </c>
      <c r="F9" s="153">
        <v>2.44</v>
      </c>
      <c r="G9" s="153">
        <v>2.69</v>
      </c>
      <c r="H9" s="66">
        <f>F9*Содержание!$D$41</f>
        <v>230.09199999999998</v>
      </c>
      <c r="I9" s="66">
        <f>G9*Содержание!$D$41</f>
        <v>253.66699999999997</v>
      </c>
      <c r="J9" s="106">
        <v>5</v>
      </c>
      <c r="K9" s="106"/>
      <c r="L9" s="24">
        <v>11.12</v>
      </c>
      <c r="M9" s="106">
        <f>ROW()</f>
        <v>9</v>
      </c>
      <c r="N9" s="106" t="s">
        <v>1924</v>
      </c>
      <c r="O9" s="106" t="s">
        <v>1927</v>
      </c>
      <c r="P9" s="237" t="s">
        <v>602</v>
      </c>
      <c r="Q9" s="236" t="s">
        <v>1974</v>
      </c>
      <c r="R9" s="236" t="s">
        <v>1850</v>
      </c>
      <c r="S9" s="236" t="s">
        <v>1851</v>
      </c>
      <c r="T9" s="236" t="s">
        <v>1852</v>
      </c>
      <c r="U9" s="236" t="s">
        <v>1853</v>
      </c>
      <c r="V9" s="236" t="s">
        <v>1867</v>
      </c>
      <c r="W9" s="236" t="s">
        <v>1855</v>
      </c>
      <c r="X9" s="236" t="s">
        <v>1856</v>
      </c>
      <c r="Y9" s="236" t="s">
        <v>1857</v>
      </c>
      <c r="Z9" s="236" t="s">
        <v>1858</v>
      </c>
      <c r="AA9" s="236" t="s">
        <v>1869</v>
      </c>
      <c r="AB9" s="236" t="s">
        <v>1860</v>
      </c>
      <c r="AC9" s="236" t="s">
        <v>1861</v>
      </c>
      <c r="AD9" s="236" t="s">
        <v>1862</v>
      </c>
      <c r="AE9" s="238">
        <v>100000</v>
      </c>
      <c r="AF9" s="106"/>
    </row>
    <row r="10" spans="1:32" ht="78.75" customHeight="1" x14ac:dyDescent="0.2">
      <c r="A10" s="15" t="s">
        <v>339</v>
      </c>
      <c r="B10" s="105"/>
      <c r="C10" s="105" t="s">
        <v>1006</v>
      </c>
      <c r="D10" s="70"/>
      <c r="E10" s="122" t="s">
        <v>1708</v>
      </c>
      <c r="F10" s="153">
        <v>2.44</v>
      </c>
      <c r="G10" s="153">
        <v>2.69</v>
      </c>
      <c r="H10" s="66">
        <f>F10*Содержание!$D$41</f>
        <v>230.09199999999998</v>
      </c>
      <c r="I10" s="66">
        <f>G10*Содержание!$D$41</f>
        <v>253.66699999999997</v>
      </c>
      <c r="J10" s="106">
        <v>6</v>
      </c>
      <c r="K10" s="106"/>
      <c r="L10" s="24">
        <v>11.12</v>
      </c>
      <c r="M10" s="106">
        <f>ROW()</f>
        <v>10</v>
      </c>
      <c r="N10" s="106" t="s">
        <v>1924</v>
      </c>
      <c r="O10" s="106" t="s">
        <v>1927</v>
      </c>
      <c r="P10" s="237" t="s">
        <v>602</v>
      </c>
      <c r="Q10" s="236" t="s">
        <v>1974</v>
      </c>
      <c r="R10" s="236" t="s">
        <v>1850</v>
      </c>
      <c r="S10" s="236" t="s">
        <v>1851</v>
      </c>
      <c r="T10" s="236" t="s">
        <v>1852</v>
      </c>
      <c r="U10" s="236" t="s">
        <v>1853</v>
      </c>
      <c r="V10" s="236" t="s">
        <v>1867</v>
      </c>
      <c r="W10" s="236" t="s">
        <v>1855</v>
      </c>
      <c r="X10" s="236" t="s">
        <v>1856</v>
      </c>
      <c r="Y10" s="236" t="s">
        <v>1857</v>
      </c>
      <c r="Z10" s="236" t="s">
        <v>1858</v>
      </c>
      <c r="AA10" s="236" t="s">
        <v>1870</v>
      </c>
      <c r="AB10" s="236" t="s">
        <v>1860</v>
      </c>
      <c r="AC10" s="236" t="s">
        <v>1861</v>
      </c>
      <c r="AD10" s="236" t="s">
        <v>1862</v>
      </c>
      <c r="AE10" s="238">
        <v>100000</v>
      </c>
      <c r="AF10" s="106"/>
    </row>
    <row r="11" spans="1:32" ht="78.75" customHeight="1" x14ac:dyDescent="0.2">
      <c r="A11" s="15" t="s">
        <v>340</v>
      </c>
      <c r="B11" s="105"/>
      <c r="C11" s="105" t="s">
        <v>1006</v>
      </c>
      <c r="D11" s="70"/>
      <c r="E11" s="122" t="s">
        <v>1865</v>
      </c>
      <c r="F11" s="153">
        <v>2.44</v>
      </c>
      <c r="G11" s="153">
        <v>2.69</v>
      </c>
      <c r="H11" s="66">
        <f>F11*Содержание!$D$41</f>
        <v>230.09199999999998</v>
      </c>
      <c r="I11" s="66">
        <f>G11*Содержание!$D$41</f>
        <v>253.66699999999997</v>
      </c>
      <c r="J11" s="106">
        <v>7</v>
      </c>
      <c r="K11" s="106"/>
      <c r="L11" s="24">
        <v>11.12</v>
      </c>
      <c r="M11" s="106">
        <f>ROW()</f>
        <v>11</v>
      </c>
      <c r="N11" s="106" t="s">
        <v>1924</v>
      </c>
      <c r="O11" s="106" t="s">
        <v>1927</v>
      </c>
      <c r="P11" s="237" t="s">
        <v>602</v>
      </c>
      <c r="Q11" s="236" t="s">
        <v>1974</v>
      </c>
      <c r="R11" s="236" t="s">
        <v>1850</v>
      </c>
      <c r="S11" s="236" t="s">
        <v>1851</v>
      </c>
      <c r="T11" s="236" t="s">
        <v>1852</v>
      </c>
      <c r="U11" s="236" t="s">
        <v>1853</v>
      </c>
      <c r="V11" s="236" t="s">
        <v>1867</v>
      </c>
      <c r="W11" s="236" t="s">
        <v>1855</v>
      </c>
      <c r="X11" s="236" t="s">
        <v>1856</v>
      </c>
      <c r="Y11" s="236" t="s">
        <v>1857</v>
      </c>
      <c r="Z11" s="236" t="s">
        <v>1858</v>
      </c>
      <c r="AA11" s="236" t="s">
        <v>1871</v>
      </c>
      <c r="AB11" s="236" t="s">
        <v>1860</v>
      </c>
      <c r="AC11" s="236" t="s">
        <v>1861</v>
      </c>
      <c r="AD11" s="236" t="s">
        <v>1862</v>
      </c>
      <c r="AE11" s="238">
        <v>100000</v>
      </c>
      <c r="AF11" s="106"/>
    </row>
    <row r="12" spans="1:32" ht="78.75" customHeight="1" x14ac:dyDescent="0.2">
      <c r="A12" s="15" t="s">
        <v>2043</v>
      </c>
      <c r="B12" s="181" t="s">
        <v>1004</v>
      </c>
      <c r="C12" s="105" t="s">
        <v>1006</v>
      </c>
      <c r="D12" s="70"/>
      <c r="E12" s="122" t="s">
        <v>1866</v>
      </c>
      <c r="F12" s="153">
        <v>2.44</v>
      </c>
      <c r="G12" s="153">
        <v>2.69</v>
      </c>
      <c r="H12" s="66">
        <f>F12*Содержание!$D$41</f>
        <v>230.09199999999998</v>
      </c>
      <c r="I12" s="66">
        <f>G12*Содержание!$D$41</f>
        <v>253.66699999999997</v>
      </c>
      <c r="J12" s="106">
        <v>8</v>
      </c>
      <c r="K12" s="106"/>
      <c r="L12" s="24">
        <v>11.12</v>
      </c>
      <c r="M12" s="106">
        <f>ROW()</f>
        <v>12</v>
      </c>
      <c r="N12" s="106" t="s">
        <v>1924</v>
      </c>
      <c r="O12" s="106" t="s">
        <v>1927</v>
      </c>
      <c r="P12" s="237" t="s">
        <v>602</v>
      </c>
      <c r="Q12" s="236" t="s">
        <v>1974</v>
      </c>
      <c r="R12" s="236" t="s">
        <v>1850</v>
      </c>
      <c r="S12" s="236" t="s">
        <v>1851</v>
      </c>
      <c r="T12" s="236" t="s">
        <v>1852</v>
      </c>
      <c r="U12" s="236" t="s">
        <v>1853</v>
      </c>
      <c r="V12" s="236" t="s">
        <v>1867</v>
      </c>
      <c r="W12" s="236" t="s">
        <v>1855</v>
      </c>
      <c r="X12" s="236" t="s">
        <v>1856</v>
      </c>
      <c r="Y12" s="236" t="s">
        <v>1857</v>
      </c>
      <c r="Z12" s="236" t="s">
        <v>1858</v>
      </c>
      <c r="AA12" s="236" t="s">
        <v>1872</v>
      </c>
      <c r="AB12" s="236" t="s">
        <v>1860</v>
      </c>
      <c r="AC12" s="236" t="s">
        <v>1861</v>
      </c>
      <c r="AD12" s="236" t="s">
        <v>1862</v>
      </c>
      <c r="AE12" s="238">
        <v>100000</v>
      </c>
      <c r="AF12" s="106"/>
    </row>
    <row r="13" spans="1:32" ht="80.25" customHeight="1" x14ac:dyDescent="0.2">
      <c r="A13" s="15" t="s">
        <v>267</v>
      </c>
      <c r="B13" s="105"/>
      <c r="C13" s="105" t="s">
        <v>1006</v>
      </c>
      <c r="D13" s="70"/>
      <c r="E13" s="122" t="s">
        <v>1008</v>
      </c>
      <c r="F13" s="153">
        <v>1.72</v>
      </c>
      <c r="G13" s="153">
        <v>2.06</v>
      </c>
      <c r="H13" s="66">
        <f>F13*Содержание!$D$41</f>
        <v>162.196</v>
      </c>
      <c r="I13" s="66">
        <f>G13*Содержание!$D$41</f>
        <v>194.25800000000001</v>
      </c>
      <c r="J13" s="106">
        <v>10</v>
      </c>
      <c r="K13" s="106"/>
      <c r="L13" s="24">
        <v>11.12</v>
      </c>
      <c r="M13" s="106">
        <f>ROW()</f>
        <v>13</v>
      </c>
      <c r="N13" s="106" t="s">
        <v>1924</v>
      </c>
      <c r="O13" s="106" t="s">
        <v>1927</v>
      </c>
      <c r="P13" s="237" t="s">
        <v>602</v>
      </c>
      <c r="Q13" s="236" t="s">
        <v>1974</v>
      </c>
      <c r="R13" s="236" t="s">
        <v>1850</v>
      </c>
      <c r="S13" s="236" t="s">
        <v>1851</v>
      </c>
      <c r="T13" s="236" t="s">
        <v>1852</v>
      </c>
      <c r="U13" s="236" t="s">
        <v>1873</v>
      </c>
      <c r="V13" s="236" t="s">
        <v>1876</v>
      </c>
      <c r="W13" s="236" t="s">
        <v>1874</v>
      </c>
      <c r="X13" s="236" t="s">
        <v>1875</v>
      </c>
      <c r="Y13" s="236" t="s">
        <v>1857</v>
      </c>
      <c r="Z13" s="236" t="s">
        <v>1858</v>
      </c>
      <c r="AA13" s="236" t="s">
        <v>1872</v>
      </c>
      <c r="AB13" s="236" t="s">
        <v>1860</v>
      </c>
      <c r="AC13" s="236" t="s">
        <v>1877</v>
      </c>
      <c r="AD13" s="236" t="s">
        <v>1878</v>
      </c>
      <c r="AE13" s="238">
        <v>100000</v>
      </c>
      <c r="AF13" s="106"/>
    </row>
    <row r="14" spans="1:32" ht="81" customHeight="1" x14ac:dyDescent="0.15">
      <c r="A14" s="15" t="s">
        <v>972</v>
      </c>
      <c r="B14" s="105"/>
      <c r="C14" s="105" t="s">
        <v>1007</v>
      </c>
      <c r="D14" s="15"/>
      <c r="E14" s="122" t="s">
        <v>132</v>
      </c>
      <c r="F14" s="153">
        <v>5.78</v>
      </c>
      <c r="G14" s="153">
        <v>6.83</v>
      </c>
      <c r="H14" s="66">
        <f>F14*Содержание!$D$41</f>
        <v>545.05399999999997</v>
      </c>
      <c r="I14" s="66">
        <f>G14*Содержание!$D$41</f>
        <v>644.06899999999996</v>
      </c>
      <c r="J14" s="106">
        <v>11</v>
      </c>
      <c r="K14" s="106"/>
      <c r="L14" s="24"/>
      <c r="M14" s="106">
        <f>ROW()</f>
        <v>14</v>
      </c>
      <c r="N14" s="106" t="s">
        <v>1925</v>
      </c>
      <c r="O14" s="106" t="s">
        <v>1928</v>
      </c>
      <c r="P14" s="24"/>
      <c r="Q14" s="24"/>
      <c r="R14" s="24"/>
      <c r="S14" s="24"/>
      <c r="T14" s="24"/>
      <c r="U14" s="24"/>
      <c r="V14" s="24"/>
      <c r="W14" s="24"/>
      <c r="X14" s="24"/>
      <c r="Y14" s="24"/>
      <c r="Z14" s="24"/>
      <c r="AA14" s="24"/>
      <c r="AB14" s="24"/>
      <c r="AC14" s="24"/>
      <c r="AD14" s="24"/>
      <c r="AE14" s="13"/>
      <c r="AF14" s="13"/>
    </row>
    <row r="15" spans="1:32" ht="71.25" customHeight="1" x14ac:dyDescent="0.2">
      <c r="A15" s="15" t="s">
        <v>603</v>
      </c>
      <c r="B15" s="105"/>
      <c r="C15" s="105" t="s">
        <v>1007</v>
      </c>
      <c r="D15" s="70"/>
      <c r="E15" s="122" t="s">
        <v>604</v>
      </c>
      <c r="F15" s="153">
        <v>1.58</v>
      </c>
      <c r="G15" s="153">
        <v>2.1</v>
      </c>
      <c r="H15" s="66">
        <f>F15*Содержание!$D$41</f>
        <v>148.994</v>
      </c>
      <c r="I15" s="66">
        <f>G15*Содержание!$D$41</f>
        <v>198.03</v>
      </c>
      <c r="J15" s="106">
        <v>12</v>
      </c>
      <c r="K15" s="106"/>
      <c r="L15" s="24"/>
      <c r="M15" s="106">
        <f>ROW()</f>
        <v>15</v>
      </c>
      <c r="N15" s="106" t="s">
        <v>1925</v>
      </c>
      <c r="O15" s="106" t="s">
        <v>1928</v>
      </c>
      <c r="P15" s="24"/>
      <c r="Q15" s="24"/>
      <c r="R15" s="24"/>
      <c r="S15" s="24"/>
      <c r="T15" s="24"/>
      <c r="U15" s="24"/>
      <c r="V15" s="24"/>
      <c r="W15" s="24"/>
      <c r="X15" s="24"/>
      <c r="Y15" s="24"/>
      <c r="Z15" s="24"/>
      <c r="AA15" s="24"/>
      <c r="AB15" s="24"/>
      <c r="AC15" s="24"/>
      <c r="AD15" s="24"/>
      <c r="AE15" s="13"/>
      <c r="AF15" s="13"/>
    </row>
    <row r="16" spans="1:32" ht="76.5" customHeight="1" x14ac:dyDescent="0.2">
      <c r="A16" s="15" t="s">
        <v>1682</v>
      </c>
      <c r="B16" s="105"/>
      <c r="C16" s="105" t="s">
        <v>1007</v>
      </c>
      <c r="D16" s="70"/>
      <c r="E16" s="184" t="s">
        <v>611</v>
      </c>
      <c r="F16" s="153">
        <v>0.87</v>
      </c>
      <c r="G16" s="153">
        <v>1.05</v>
      </c>
      <c r="H16" s="159">
        <f>F16*Содержание!$D$41</f>
        <v>82.040999999999997</v>
      </c>
      <c r="I16" s="159">
        <f>G16*Содержание!$D$41</f>
        <v>99.015000000000001</v>
      </c>
      <c r="J16" s="106" t="s">
        <v>1690</v>
      </c>
      <c r="K16" s="106"/>
      <c r="L16" s="24"/>
      <c r="M16" s="106">
        <f>ROW()</f>
        <v>16</v>
      </c>
      <c r="N16" s="106" t="s">
        <v>1925</v>
      </c>
      <c r="O16" s="106" t="s">
        <v>1928</v>
      </c>
      <c r="P16" s="24"/>
      <c r="Q16" s="24"/>
      <c r="R16" s="24"/>
      <c r="S16" s="24"/>
      <c r="T16" s="24"/>
      <c r="U16" s="24"/>
      <c r="V16" s="24"/>
      <c r="W16" s="24"/>
      <c r="X16" s="24"/>
      <c r="Y16" s="24"/>
      <c r="Z16" s="24"/>
      <c r="AA16" s="24"/>
      <c r="AB16" s="24"/>
      <c r="AC16" s="24"/>
      <c r="AD16" s="24"/>
      <c r="AE16" s="13"/>
      <c r="AF16" s="13"/>
    </row>
    <row r="17" spans="1:32" ht="24.95" customHeight="1" x14ac:dyDescent="0.15">
      <c r="A17" s="301" t="s">
        <v>605</v>
      </c>
      <c r="B17" s="302"/>
      <c r="C17" s="302"/>
      <c r="D17" s="302"/>
      <c r="E17" s="302"/>
      <c r="F17" s="302"/>
      <c r="G17" s="302"/>
      <c r="H17" s="302"/>
      <c r="I17" s="303"/>
      <c r="J17" s="106" t="s">
        <v>1617</v>
      </c>
      <c r="K17" s="106"/>
      <c r="L17" s="24"/>
      <c r="M17" s="106">
        <f>ROW()</f>
        <v>17</v>
      </c>
      <c r="N17" s="106"/>
      <c r="O17" s="106"/>
      <c r="P17" s="24"/>
      <c r="Q17" s="24"/>
      <c r="R17" s="24"/>
      <c r="S17" s="24"/>
      <c r="T17" s="24"/>
      <c r="U17" s="24"/>
      <c r="V17" s="24"/>
      <c r="W17" s="24"/>
      <c r="X17" s="24"/>
      <c r="Y17" s="24"/>
      <c r="Z17" s="24"/>
      <c r="AA17" s="24"/>
      <c r="AB17" s="24"/>
      <c r="AC17" s="24"/>
      <c r="AD17" s="24"/>
      <c r="AE17" s="13"/>
      <c r="AF17" s="13"/>
    </row>
    <row r="18" spans="1:32" ht="78" customHeight="1" x14ac:dyDescent="0.15">
      <c r="A18" s="15" t="s">
        <v>341</v>
      </c>
      <c r="B18" s="105"/>
      <c r="C18" s="105" t="s">
        <v>1006</v>
      </c>
      <c r="D18" s="292"/>
      <c r="E18" s="123" t="s">
        <v>1709</v>
      </c>
      <c r="F18" s="153">
        <v>2.69</v>
      </c>
      <c r="G18" s="153">
        <v>2.94</v>
      </c>
      <c r="H18" s="66">
        <f>F18*Содержание!$D$41</f>
        <v>253.66699999999997</v>
      </c>
      <c r="I18" s="66">
        <f>G18*Содержание!$D$41</f>
        <v>277.24199999999996</v>
      </c>
      <c r="J18" s="106">
        <v>13</v>
      </c>
      <c r="K18" s="106"/>
      <c r="L18" s="24" t="s">
        <v>1625</v>
      </c>
      <c r="M18" s="106">
        <f>ROW()</f>
        <v>18</v>
      </c>
      <c r="N18" s="106" t="s">
        <v>1924</v>
      </c>
      <c r="O18" s="106" t="s">
        <v>1927</v>
      </c>
      <c r="P18" s="236" t="s">
        <v>605</v>
      </c>
      <c r="Q18" s="236" t="s">
        <v>1849</v>
      </c>
      <c r="R18" s="236" t="s">
        <v>1850</v>
      </c>
      <c r="S18" s="236" t="s">
        <v>1851</v>
      </c>
      <c r="T18" s="236" t="s">
        <v>1880</v>
      </c>
      <c r="U18" s="236" t="s">
        <v>1884</v>
      </c>
      <c r="V18" s="236" t="s">
        <v>1854</v>
      </c>
      <c r="W18" s="236" t="s">
        <v>1855</v>
      </c>
      <c r="X18" s="236" t="s">
        <v>1856</v>
      </c>
      <c r="Y18" s="236" t="s">
        <v>1857</v>
      </c>
      <c r="Z18" s="236" t="s">
        <v>1879</v>
      </c>
      <c r="AA18" s="236" t="s">
        <v>1859</v>
      </c>
      <c r="AB18" s="236" t="s">
        <v>1860</v>
      </c>
      <c r="AC18" s="236" t="s">
        <v>1861</v>
      </c>
      <c r="AD18" s="236" t="s">
        <v>1862</v>
      </c>
      <c r="AE18" s="238">
        <v>100000</v>
      </c>
      <c r="AF18" s="13"/>
    </row>
    <row r="19" spans="1:32" ht="79.5" customHeight="1" x14ac:dyDescent="0.15">
      <c r="A19" s="15" t="s">
        <v>225</v>
      </c>
      <c r="B19" s="105"/>
      <c r="C19" s="105" t="s">
        <v>1006</v>
      </c>
      <c r="D19" s="292"/>
      <c r="E19" s="123" t="s">
        <v>1710</v>
      </c>
      <c r="F19" s="153">
        <v>2.69</v>
      </c>
      <c r="G19" s="153">
        <v>2.94</v>
      </c>
      <c r="H19" s="66">
        <f>F19*Содержание!$D$41</f>
        <v>253.66699999999997</v>
      </c>
      <c r="I19" s="66">
        <f>G19*Содержание!$D$41</f>
        <v>277.24199999999996</v>
      </c>
      <c r="J19" s="106">
        <v>14</v>
      </c>
      <c r="K19" s="106"/>
      <c r="L19" s="24" t="s">
        <v>1625</v>
      </c>
      <c r="M19" s="106">
        <f>ROW()</f>
        <v>19</v>
      </c>
      <c r="N19" s="106" t="s">
        <v>1924</v>
      </c>
      <c r="O19" s="106" t="s">
        <v>1927</v>
      </c>
      <c r="P19" s="236" t="s">
        <v>605</v>
      </c>
      <c r="Q19" s="236" t="s">
        <v>1849</v>
      </c>
      <c r="R19" s="236" t="s">
        <v>1850</v>
      </c>
      <c r="S19" s="236" t="s">
        <v>1851</v>
      </c>
      <c r="T19" s="236" t="s">
        <v>1880</v>
      </c>
      <c r="U19" s="236" t="s">
        <v>1884</v>
      </c>
      <c r="V19" s="236" t="s">
        <v>1854</v>
      </c>
      <c r="W19" s="236" t="s">
        <v>1855</v>
      </c>
      <c r="X19" s="236" t="s">
        <v>1856</v>
      </c>
      <c r="Y19" s="236" t="s">
        <v>1857</v>
      </c>
      <c r="Z19" s="236" t="s">
        <v>1879</v>
      </c>
      <c r="AA19" s="236" t="s">
        <v>1881</v>
      </c>
      <c r="AB19" s="236" t="s">
        <v>1860</v>
      </c>
      <c r="AC19" s="236" t="s">
        <v>1861</v>
      </c>
      <c r="AD19" s="236" t="s">
        <v>1862</v>
      </c>
      <c r="AE19" s="238">
        <v>100000</v>
      </c>
      <c r="AF19" s="13"/>
    </row>
    <row r="20" spans="1:32" ht="80.25" customHeight="1" x14ac:dyDescent="0.15">
      <c r="A20" s="15" t="s">
        <v>226</v>
      </c>
      <c r="B20" s="105"/>
      <c r="C20" s="105" t="s">
        <v>1006</v>
      </c>
      <c r="D20" s="292"/>
      <c r="E20" s="123" t="s">
        <v>1711</v>
      </c>
      <c r="F20" s="153">
        <v>2.69</v>
      </c>
      <c r="G20" s="153">
        <v>2.94</v>
      </c>
      <c r="H20" s="66">
        <f>F20*Содержание!$D$41</f>
        <v>253.66699999999997</v>
      </c>
      <c r="I20" s="66">
        <f>G20*Содержание!$D$41</f>
        <v>277.24199999999996</v>
      </c>
      <c r="J20" s="106">
        <v>15</v>
      </c>
      <c r="K20" s="106"/>
      <c r="L20" s="24" t="s">
        <v>1625</v>
      </c>
      <c r="M20" s="106">
        <f>ROW()</f>
        <v>20</v>
      </c>
      <c r="N20" s="106" t="s">
        <v>1924</v>
      </c>
      <c r="O20" s="106" t="s">
        <v>1927</v>
      </c>
      <c r="P20" s="236" t="s">
        <v>605</v>
      </c>
      <c r="Q20" s="236" t="s">
        <v>1849</v>
      </c>
      <c r="R20" s="236" t="s">
        <v>1850</v>
      </c>
      <c r="S20" s="236" t="s">
        <v>1851</v>
      </c>
      <c r="T20" s="236" t="s">
        <v>1880</v>
      </c>
      <c r="U20" s="236" t="s">
        <v>1884</v>
      </c>
      <c r="V20" s="236" t="s">
        <v>1867</v>
      </c>
      <c r="W20" s="236" t="s">
        <v>1855</v>
      </c>
      <c r="X20" s="236" t="s">
        <v>1856</v>
      </c>
      <c r="Y20" s="236" t="s">
        <v>1857</v>
      </c>
      <c r="Z20" s="236" t="s">
        <v>1879</v>
      </c>
      <c r="AA20" s="236" t="s">
        <v>1869</v>
      </c>
      <c r="AB20" s="236" t="s">
        <v>1860</v>
      </c>
      <c r="AC20" s="236" t="s">
        <v>1861</v>
      </c>
      <c r="AD20" s="236" t="s">
        <v>1862</v>
      </c>
      <c r="AE20" s="238">
        <v>100000</v>
      </c>
      <c r="AF20" s="13"/>
    </row>
    <row r="21" spans="1:32" ht="78.75" customHeight="1" x14ac:dyDescent="0.15">
      <c r="A21" s="15" t="s">
        <v>227</v>
      </c>
      <c r="B21" s="105"/>
      <c r="C21" s="105" t="s">
        <v>1006</v>
      </c>
      <c r="D21" s="292"/>
      <c r="E21" s="123" t="s">
        <v>1712</v>
      </c>
      <c r="F21" s="153">
        <v>2.69</v>
      </c>
      <c r="G21" s="153">
        <v>2.94</v>
      </c>
      <c r="H21" s="66">
        <f>F21*Содержание!$D$41</f>
        <v>253.66699999999997</v>
      </c>
      <c r="I21" s="66">
        <f>G21*Содержание!$D$41</f>
        <v>277.24199999999996</v>
      </c>
      <c r="J21" s="106">
        <v>16</v>
      </c>
      <c r="K21" s="106"/>
      <c r="L21" s="24" t="s">
        <v>1625</v>
      </c>
      <c r="M21" s="106">
        <f>ROW()</f>
        <v>21</v>
      </c>
      <c r="N21" s="106" t="s">
        <v>1924</v>
      </c>
      <c r="O21" s="106" t="s">
        <v>1927</v>
      </c>
      <c r="P21" s="236" t="s">
        <v>605</v>
      </c>
      <c r="Q21" s="236" t="s">
        <v>1849</v>
      </c>
      <c r="R21" s="236" t="s">
        <v>1850</v>
      </c>
      <c r="S21" s="236" t="s">
        <v>1851</v>
      </c>
      <c r="T21" s="236" t="s">
        <v>1880</v>
      </c>
      <c r="U21" s="236" t="s">
        <v>1884</v>
      </c>
      <c r="V21" s="236" t="s">
        <v>1867</v>
      </c>
      <c r="W21" s="236" t="s">
        <v>1855</v>
      </c>
      <c r="X21" s="236" t="s">
        <v>1856</v>
      </c>
      <c r="Y21" s="236" t="s">
        <v>1857</v>
      </c>
      <c r="Z21" s="236" t="s">
        <v>1879</v>
      </c>
      <c r="AA21" s="236" t="s">
        <v>1870</v>
      </c>
      <c r="AB21" s="236" t="s">
        <v>1860</v>
      </c>
      <c r="AC21" s="236" t="s">
        <v>1861</v>
      </c>
      <c r="AD21" s="236" t="s">
        <v>1862</v>
      </c>
      <c r="AE21" s="238">
        <v>100000</v>
      </c>
      <c r="AF21" s="13"/>
    </row>
    <row r="22" spans="1:32" ht="79.5" customHeight="1" x14ac:dyDescent="0.15">
      <c r="A22" s="15" t="s">
        <v>228</v>
      </c>
      <c r="B22" s="105"/>
      <c r="C22" s="105" t="s">
        <v>1006</v>
      </c>
      <c r="D22" s="292"/>
      <c r="E22" s="123" t="s">
        <v>1713</v>
      </c>
      <c r="F22" s="153">
        <v>2.69</v>
      </c>
      <c r="G22" s="153">
        <v>2.94</v>
      </c>
      <c r="H22" s="66">
        <f>F22*Содержание!$D$41</f>
        <v>253.66699999999997</v>
      </c>
      <c r="I22" s="66">
        <f>G22*Содержание!$D$41</f>
        <v>277.24199999999996</v>
      </c>
      <c r="J22" s="106">
        <v>17</v>
      </c>
      <c r="K22" s="106"/>
      <c r="L22" s="24" t="s">
        <v>1625</v>
      </c>
      <c r="M22" s="106">
        <f>ROW()</f>
        <v>22</v>
      </c>
      <c r="N22" s="106" t="s">
        <v>1924</v>
      </c>
      <c r="O22" s="106" t="s">
        <v>1927</v>
      </c>
      <c r="P22" s="236" t="s">
        <v>605</v>
      </c>
      <c r="Q22" s="236" t="s">
        <v>1849</v>
      </c>
      <c r="R22" s="236" t="s">
        <v>1850</v>
      </c>
      <c r="S22" s="236" t="s">
        <v>1851</v>
      </c>
      <c r="T22" s="236" t="s">
        <v>1880</v>
      </c>
      <c r="U22" s="236" t="s">
        <v>1884</v>
      </c>
      <c r="V22" s="236" t="s">
        <v>1867</v>
      </c>
      <c r="W22" s="236" t="s">
        <v>1855</v>
      </c>
      <c r="X22" s="236" t="s">
        <v>1856</v>
      </c>
      <c r="Y22" s="236" t="s">
        <v>1857</v>
      </c>
      <c r="Z22" s="236" t="s">
        <v>1879</v>
      </c>
      <c r="AA22" s="236" t="s">
        <v>1871</v>
      </c>
      <c r="AB22" s="236" t="s">
        <v>1860</v>
      </c>
      <c r="AC22" s="236" t="s">
        <v>1861</v>
      </c>
      <c r="AD22" s="236" t="s">
        <v>1862</v>
      </c>
      <c r="AE22" s="238">
        <v>100000</v>
      </c>
      <c r="AF22" s="13"/>
    </row>
    <row r="23" spans="1:32" ht="78" customHeight="1" x14ac:dyDescent="0.2">
      <c r="A23" s="15" t="s">
        <v>229</v>
      </c>
      <c r="B23" s="105"/>
      <c r="C23" s="105" t="s">
        <v>1006</v>
      </c>
      <c r="D23" s="15"/>
      <c r="E23" s="123" t="s">
        <v>1714</v>
      </c>
      <c r="F23" s="153">
        <v>2.69</v>
      </c>
      <c r="G23" s="153">
        <v>2.94</v>
      </c>
      <c r="H23" s="66">
        <f>F23*Содержание!$D$41</f>
        <v>253.66699999999997</v>
      </c>
      <c r="I23" s="66">
        <f>G23*Содержание!$D$41</f>
        <v>277.24199999999996</v>
      </c>
      <c r="J23" s="106">
        <v>18</v>
      </c>
      <c r="K23" s="106"/>
      <c r="L23" s="24" t="s">
        <v>1625</v>
      </c>
      <c r="M23" s="106">
        <f>ROW()</f>
        <v>23</v>
      </c>
      <c r="N23" s="106" t="s">
        <v>1924</v>
      </c>
      <c r="O23" s="106" t="s">
        <v>1927</v>
      </c>
      <c r="P23" s="236" t="s">
        <v>605</v>
      </c>
      <c r="Q23" s="236" t="s">
        <v>1849</v>
      </c>
      <c r="R23" s="236" t="s">
        <v>1850</v>
      </c>
      <c r="S23" s="236" t="s">
        <v>1851</v>
      </c>
      <c r="T23" s="236" t="s">
        <v>1880</v>
      </c>
      <c r="U23" s="236" t="s">
        <v>1884</v>
      </c>
      <c r="V23" s="236" t="s">
        <v>1867</v>
      </c>
      <c r="W23" s="236" t="s">
        <v>1855</v>
      </c>
      <c r="X23" s="236" t="s">
        <v>1856</v>
      </c>
      <c r="Y23" s="236" t="s">
        <v>1857</v>
      </c>
      <c r="Z23" s="236" t="s">
        <v>1879</v>
      </c>
      <c r="AA23" s="236" t="s">
        <v>1872</v>
      </c>
      <c r="AB23" s="236" t="s">
        <v>1860</v>
      </c>
      <c r="AC23" s="236" t="s">
        <v>1861</v>
      </c>
      <c r="AD23" s="236" t="s">
        <v>1862</v>
      </c>
      <c r="AE23" s="238">
        <v>100000</v>
      </c>
      <c r="AF23" s="239"/>
    </row>
    <row r="24" spans="1:32" ht="80.25" customHeight="1" x14ac:dyDescent="0.2">
      <c r="A24" s="15" t="s">
        <v>973</v>
      </c>
      <c r="B24" s="105"/>
      <c r="C24" s="105" t="s">
        <v>1007</v>
      </c>
      <c r="D24" s="15"/>
      <c r="E24" s="123" t="s">
        <v>132</v>
      </c>
      <c r="F24" s="153">
        <v>5.78</v>
      </c>
      <c r="G24" s="153">
        <v>6.83</v>
      </c>
      <c r="H24" s="66">
        <f>F24*Содержание!$D$41</f>
        <v>545.05399999999997</v>
      </c>
      <c r="I24" s="66">
        <f>G24*Содержание!$D$41</f>
        <v>644.06899999999996</v>
      </c>
      <c r="J24" s="106">
        <v>19</v>
      </c>
      <c r="K24" s="106"/>
      <c r="L24" s="24"/>
      <c r="M24" s="106">
        <f>ROW()</f>
        <v>24</v>
      </c>
      <c r="N24" s="106" t="s">
        <v>1925</v>
      </c>
      <c r="O24" s="106" t="s">
        <v>1928</v>
      </c>
      <c r="P24" s="236"/>
      <c r="Q24" s="236"/>
      <c r="R24" s="236"/>
      <c r="S24" s="236"/>
      <c r="T24" s="236"/>
      <c r="U24" s="236"/>
      <c r="V24" s="236"/>
      <c r="W24" s="236"/>
      <c r="X24" s="236"/>
      <c r="Y24" s="236"/>
      <c r="Z24" s="236"/>
      <c r="AA24" s="236"/>
      <c r="AB24" s="236"/>
      <c r="AC24" s="236"/>
      <c r="AD24" s="236"/>
      <c r="AE24" s="239"/>
      <c r="AF24" s="239"/>
    </row>
    <row r="25" spans="1:32" ht="31.5" customHeight="1" x14ac:dyDescent="0.2">
      <c r="A25" s="15" t="s">
        <v>607</v>
      </c>
      <c r="B25" s="105"/>
      <c r="C25" s="105" t="s">
        <v>1007</v>
      </c>
      <c r="D25" s="15"/>
      <c r="E25" s="123" t="s">
        <v>604</v>
      </c>
      <c r="F25" s="153">
        <v>1.58</v>
      </c>
      <c r="G25" s="153">
        <v>2.1</v>
      </c>
      <c r="H25" s="66">
        <f>F25*Содержание!$D$41</f>
        <v>148.994</v>
      </c>
      <c r="I25" s="66">
        <f>G25*Содержание!$D$41</f>
        <v>198.03</v>
      </c>
      <c r="J25" s="106">
        <v>20</v>
      </c>
      <c r="K25" s="106"/>
      <c r="L25" s="24"/>
      <c r="M25" s="106">
        <f>ROW()</f>
        <v>25</v>
      </c>
      <c r="N25" s="106" t="s">
        <v>1925</v>
      </c>
      <c r="O25" s="106" t="s">
        <v>1928</v>
      </c>
      <c r="P25" s="236"/>
      <c r="Q25" s="236"/>
      <c r="R25" s="236"/>
      <c r="S25" s="236"/>
      <c r="T25" s="236"/>
      <c r="U25" s="236"/>
      <c r="V25" s="236"/>
      <c r="W25" s="236"/>
      <c r="X25" s="236"/>
      <c r="Y25" s="236"/>
      <c r="Z25" s="236"/>
      <c r="AA25" s="236"/>
      <c r="AB25" s="236"/>
      <c r="AC25" s="236"/>
      <c r="AD25" s="236"/>
      <c r="AE25" s="239"/>
      <c r="AF25" s="239"/>
    </row>
    <row r="26" spans="1:32" ht="81" customHeight="1" x14ac:dyDescent="0.2">
      <c r="A26" s="15" t="s">
        <v>608</v>
      </c>
      <c r="B26" s="105"/>
      <c r="C26" s="105" t="s">
        <v>1007</v>
      </c>
      <c r="D26" s="15"/>
      <c r="E26" s="123" t="s">
        <v>212</v>
      </c>
      <c r="F26" s="153">
        <v>12.08</v>
      </c>
      <c r="G26" s="153">
        <v>13.97</v>
      </c>
      <c r="H26" s="66">
        <f>F26*Содержание!$D$41</f>
        <v>1139.144</v>
      </c>
      <c r="I26" s="66">
        <f>G26*Содержание!$D$41</f>
        <v>1317.3710000000001</v>
      </c>
      <c r="J26" s="106">
        <v>22</v>
      </c>
      <c r="K26" s="106"/>
      <c r="L26" s="24"/>
      <c r="M26" s="106">
        <f>ROW()</f>
        <v>26</v>
      </c>
      <c r="N26" s="106" t="s">
        <v>1925</v>
      </c>
      <c r="O26" s="106" t="s">
        <v>1928</v>
      </c>
      <c r="P26" s="236"/>
      <c r="Q26" s="236"/>
      <c r="R26" s="236"/>
      <c r="S26" s="236"/>
      <c r="T26" s="236"/>
      <c r="U26" s="236"/>
      <c r="V26" s="236"/>
      <c r="W26" s="236"/>
      <c r="X26" s="236"/>
      <c r="Y26" s="236"/>
      <c r="Z26" s="236"/>
      <c r="AA26" s="236"/>
      <c r="AB26" s="236"/>
      <c r="AC26" s="236"/>
      <c r="AD26" s="236"/>
      <c r="AE26" s="239"/>
      <c r="AF26" s="239"/>
    </row>
    <row r="27" spans="1:32" ht="24.2" customHeight="1" x14ac:dyDescent="0.2">
      <c r="A27" s="301" t="s">
        <v>609</v>
      </c>
      <c r="B27" s="302"/>
      <c r="C27" s="302"/>
      <c r="D27" s="302"/>
      <c r="E27" s="302"/>
      <c r="F27" s="302"/>
      <c r="G27" s="302"/>
      <c r="H27" s="302"/>
      <c r="I27" s="303"/>
      <c r="J27" s="106" t="s">
        <v>1617</v>
      </c>
      <c r="K27" s="106"/>
      <c r="L27" s="24"/>
      <c r="M27" s="106">
        <f>ROW()</f>
        <v>27</v>
      </c>
      <c r="N27" s="106"/>
      <c r="O27" s="106"/>
      <c r="P27" s="236"/>
      <c r="Q27" s="236"/>
      <c r="R27" s="236"/>
      <c r="S27" s="236"/>
      <c r="T27" s="236"/>
      <c r="U27" s="236"/>
      <c r="V27" s="236"/>
      <c r="W27" s="236"/>
      <c r="X27" s="236"/>
      <c r="Y27" s="236"/>
      <c r="Z27" s="236"/>
      <c r="AA27" s="236"/>
      <c r="AB27" s="236"/>
      <c r="AC27" s="236"/>
      <c r="AD27" s="236"/>
      <c r="AE27" s="239"/>
      <c r="AF27" s="239"/>
    </row>
    <row r="28" spans="1:32" ht="82.5" customHeight="1" x14ac:dyDescent="0.2">
      <c r="A28" s="15" t="s">
        <v>610</v>
      </c>
      <c r="B28" s="105"/>
      <c r="C28" s="105" t="s">
        <v>1006</v>
      </c>
      <c r="D28" s="15"/>
      <c r="E28" s="123" t="s">
        <v>213</v>
      </c>
      <c r="F28" s="153">
        <v>3.3600000000000003</v>
      </c>
      <c r="G28" s="153">
        <v>4.03</v>
      </c>
      <c r="H28" s="66">
        <f>F28*Содержание!$D$41</f>
        <v>316.84800000000001</v>
      </c>
      <c r="I28" s="66">
        <f>G28*Содержание!$D$41</f>
        <v>380.029</v>
      </c>
      <c r="J28" s="106">
        <v>23</v>
      </c>
      <c r="K28" s="106"/>
      <c r="L28" s="24" t="s">
        <v>1626</v>
      </c>
      <c r="M28" s="106">
        <f>ROW()</f>
        <v>28</v>
      </c>
      <c r="N28" s="106" t="s">
        <v>1924</v>
      </c>
      <c r="O28" s="106" t="s">
        <v>1927</v>
      </c>
      <c r="P28" s="236" t="s">
        <v>609</v>
      </c>
      <c r="Q28" s="236" t="s">
        <v>1849</v>
      </c>
      <c r="R28" s="236" t="s">
        <v>1850</v>
      </c>
      <c r="S28" s="236" t="s">
        <v>1863</v>
      </c>
      <c r="T28" s="236" t="s">
        <v>1882</v>
      </c>
      <c r="U28" s="236" t="s">
        <v>1883</v>
      </c>
      <c r="V28" s="236" t="s">
        <v>1885</v>
      </c>
      <c r="W28" s="236" t="s">
        <v>1855</v>
      </c>
      <c r="X28" s="236" t="s">
        <v>1856</v>
      </c>
      <c r="Y28" s="236" t="s">
        <v>1857</v>
      </c>
      <c r="Z28" s="236" t="s">
        <v>1879</v>
      </c>
      <c r="AA28" s="236" t="s">
        <v>1886</v>
      </c>
      <c r="AB28" s="236" t="s">
        <v>1860</v>
      </c>
      <c r="AC28" s="236" t="s">
        <v>1887</v>
      </c>
      <c r="AD28" s="236" t="s">
        <v>1892</v>
      </c>
      <c r="AE28" s="239"/>
      <c r="AF28" s="239"/>
    </row>
    <row r="29" spans="1:32" ht="77.25" customHeight="1" x14ac:dyDescent="0.2">
      <c r="A29" s="15" t="s">
        <v>1300</v>
      </c>
      <c r="B29" s="105"/>
      <c r="C29" s="105" t="s">
        <v>1007</v>
      </c>
      <c r="D29" s="15"/>
      <c r="E29" s="123" t="s">
        <v>611</v>
      </c>
      <c r="F29" s="153">
        <v>0.87</v>
      </c>
      <c r="G29" s="153">
        <v>1.05</v>
      </c>
      <c r="H29" s="66">
        <f>F29*Содержание!$D$41</f>
        <v>82.040999999999997</v>
      </c>
      <c r="I29" s="66">
        <f>G29*Содержание!$D$41</f>
        <v>99.015000000000001</v>
      </c>
      <c r="J29" s="106">
        <v>24</v>
      </c>
      <c r="K29" s="106"/>
      <c r="L29" s="24"/>
      <c r="M29" s="106">
        <f>ROW()</f>
        <v>29</v>
      </c>
      <c r="N29" s="106" t="s">
        <v>1925</v>
      </c>
      <c r="O29" s="106" t="s">
        <v>1928</v>
      </c>
      <c r="P29" s="236"/>
      <c r="Q29" s="236"/>
      <c r="R29" s="236"/>
      <c r="S29" s="236"/>
      <c r="T29" s="236"/>
      <c r="U29" s="236"/>
      <c r="V29" s="236"/>
      <c r="W29" s="236"/>
      <c r="X29" s="236"/>
      <c r="Y29" s="236"/>
      <c r="Z29" s="236"/>
      <c r="AA29" s="236"/>
      <c r="AB29" s="236"/>
      <c r="AC29" s="236"/>
      <c r="AD29" s="236"/>
      <c r="AE29" s="239"/>
      <c r="AF29" s="239"/>
    </row>
    <row r="30" spans="1:32" ht="76.5" customHeight="1" x14ac:dyDescent="0.2">
      <c r="A30" s="15" t="s">
        <v>612</v>
      </c>
      <c r="B30" s="105"/>
      <c r="C30" s="105" t="s">
        <v>1007</v>
      </c>
      <c r="D30" s="15"/>
      <c r="E30" s="123" t="s">
        <v>480</v>
      </c>
      <c r="F30" s="153">
        <v>12.08</v>
      </c>
      <c r="G30" s="153">
        <v>13.97</v>
      </c>
      <c r="H30" s="66">
        <f>F30*Содержание!$D$41</f>
        <v>1139.144</v>
      </c>
      <c r="I30" s="66">
        <f>G30*Содержание!$D$41</f>
        <v>1317.3710000000001</v>
      </c>
      <c r="J30" s="106">
        <v>25</v>
      </c>
      <c r="K30" s="106"/>
      <c r="L30" s="24"/>
      <c r="M30" s="106">
        <f>ROW()</f>
        <v>30</v>
      </c>
      <c r="N30" s="106" t="s">
        <v>1925</v>
      </c>
      <c r="O30" s="106" t="s">
        <v>1928</v>
      </c>
      <c r="P30" s="236"/>
      <c r="Q30" s="236"/>
      <c r="R30" s="236"/>
      <c r="S30" s="236"/>
      <c r="T30" s="236"/>
      <c r="U30" s="236"/>
      <c r="V30" s="236"/>
      <c r="W30" s="236"/>
      <c r="X30" s="236"/>
      <c r="Y30" s="236"/>
      <c r="Z30" s="236"/>
      <c r="AA30" s="236"/>
      <c r="AB30" s="236"/>
      <c r="AC30" s="236"/>
      <c r="AD30" s="236"/>
      <c r="AE30" s="239"/>
      <c r="AF30" s="239"/>
    </row>
    <row r="31" spans="1:32" ht="76.5" customHeight="1" x14ac:dyDescent="0.2">
      <c r="A31" s="15" t="s">
        <v>1515</v>
      </c>
      <c r="B31" s="105"/>
      <c r="C31" s="105" t="s">
        <v>1007</v>
      </c>
      <c r="D31" s="70"/>
      <c r="E31" s="122" t="s">
        <v>604</v>
      </c>
      <c r="F31" s="179">
        <v>1.6</v>
      </c>
      <c r="G31" s="179">
        <v>2.1</v>
      </c>
      <c r="H31" s="66">
        <f>F31*Содержание!$D$41</f>
        <v>150.88</v>
      </c>
      <c r="I31" s="66">
        <f>G31*Содержание!$D$41</f>
        <v>198.03</v>
      </c>
      <c r="J31" s="106">
        <v>932</v>
      </c>
      <c r="K31" s="106"/>
      <c r="L31" s="24"/>
      <c r="M31" s="106">
        <f>ROW()</f>
        <v>31</v>
      </c>
      <c r="N31" s="106" t="s">
        <v>1925</v>
      </c>
      <c r="O31" s="106" t="s">
        <v>1928</v>
      </c>
      <c r="P31" s="236"/>
      <c r="Q31" s="236"/>
      <c r="R31" s="236"/>
      <c r="S31" s="236"/>
      <c r="T31" s="236"/>
      <c r="U31" s="236"/>
      <c r="V31" s="236"/>
      <c r="W31" s="236"/>
      <c r="X31" s="236"/>
      <c r="Y31" s="236"/>
      <c r="Z31" s="236"/>
      <c r="AA31" s="236"/>
      <c r="AB31" s="236"/>
      <c r="AC31" s="236"/>
      <c r="AD31" s="236"/>
      <c r="AE31" s="239"/>
      <c r="AF31" s="239"/>
    </row>
    <row r="32" spans="1:32" ht="24.2" customHeight="1" x14ac:dyDescent="0.2">
      <c r="A32" s="301" t="s">
        <v>13</v>
      </c>
      <c r="B32" s="302"/>
      <c r="C32" s="302"/>
      <c r="D32" s="302"/>
      <c r="E32" s="302"/>
      <c r="F32" s="302"/>
      <c r="G32" s="302"/>
      <c r="H32" s="302"/>
      <c r="I32" s="303"/>
      <c r="J32" s="106" t="s">
        <v>1617</v>
      </c>
      <c r="K32" s="106"/>
      <c r="L32" s="24"/>
      <c r="M32" s="106">
        <f>ROW()</f>
        <v>32</v>
      </c>
      <c r="N32" s="106"/>
      <c r="O32" s="106"/>
      <c r="P32" s="236"/>
      <c r="Q32" s="236"/>
      <c r="R32" s="236"/>
      <c r="S32" s="236"/>
      <c r="T32" s="236"/>
      <c r="U32" s="236"/>
      <c r="V32" s="236"/>
      <c r="W32" s="236"/>
      <c r="X32" s="236"/>
      <c r="Y32" s="236"/>
      <c r="Z32" s="236"/>
      <c r="AA32" s="236"/>
      <c r="AB32" s="236"/>
      <c r="AC32" s="236"/>
      <c r="AD32" s="236"/>
      <c r="AE32" s="239"/>
      <c r="AF32" s="239"/>
    </row>
    <row r="33" spans="1:32" ht="79.5" customHeight="1" x14ac:dyDescent="0.2">
      <c r="A33" s="15" t="s">
        <v>14</v>
      </c>
      <c r="B33" s="105"/>
      <c r="C33" s="105" t="s">
        <v>1006</v>
      </c>
      <c r="D33" s="15"/>
      <c r="E33" s="123" t="s">
        <v>456</v>
      </c>
      <c r="F33" s="153">
        <v>3.66</v>
      </c>
      <c r="G33" s="153">
        <v>4.37</v>
      </c>
      <c r="H33" s="66">
        <f>F33*Содержание!$D$41</f>
        <v>345.13799999999998</v>
      </c>
      <c r="I33" s="66">
        <f>G33*Содержание!$D$41</f>
        <v>412.09100000000001</v>
      </c>
      <c r="J33" s="106">
        <v>26</v>
      </c>
      <c r="K33" s="106"/>
      <c r="L33" s="24" t="s">
        <v>1627</v>
      </c>
      <c r="M33" s="106">
        <f>ROW()</f>
        <v>33</v>
      </c>
      <c r="N33" s="106" t="s">
        <v>1924</v>
      </c>
      <c r="O33" s="106" t="s">
        <v>1927</v>
      </c>
      <c r="P33" s="236" t="s">
        <v>13</v>
      </c>
      <c r="Q33" s="236" t="s">
        <v>1849</v>
      </c>
      <c r="R33" s="236" t="s">
        <v>1850</v>
      </c>
      <c r="S33" s="236" t="s">
        <v>1864</v>
      </c>
      <c r="T33" s="236" t="s">
        <v>1888</v>
      </c>
      <c r="U33" s="236" t="s">
        <v>1889</v>
      </c>
      <c r="V33" s="236" t="s">
        <v>1885</v>
      </c>
      <c r="W33" s="236" t="s">
        <v>1855</v>
      </c>
      <c r="X33" s="236" t="s">
        <v>1856</v>
      </c>
      <c r="Y33" s="236" t="s">
        <v>1857</v>
      </c>
      <c r="Z33" s="236" t="s">
        <v>1879</v>
      </c>
      <c r="AA33" s="236" t="s">
        <v>1890</v>
      </c>
      <c r="AB33" s="236" t="s">
        <v>1860</v>
      </c>
      <c r="AC33" s="236" t="s">
        <v>1891</v>
      </c>
      <c r="AD33" s="236" t="s">
        <v>1893</v>
      </c>
      <c r="AE33" s="239"/>
      <c r="AF33" s="239"/>
    </row>
    <row r="34" spans="1:32" ht="82.5" customHeight="1" x14ac:dyDescent="0.2">
      <c r="A34" s="15" t="s">
        <v>1301</v>
      </c>
      <c r="B34" s="105"/>
      <c r="C34" s="105" t="s">
        <v>1007</v>
      </c>
      <c r="D34" s="15"/>
      <c r="E34" s="123" t="s">
        <v>611</v>
      </c>
      <c r="F34" s="153">
        <v>0.87</v>
      </c>
      <c r="G34" s="153">
        <v>1.05</v>
      </c>
      <c r="H34" s="66">
        <f>F34*Содержание!$D$41</f>
        <v>82.040999999999997</v>
      </c>
      <c r="I34" s="66">
        <f>G34*Содержание!$D$41</f>
        <v>99.015000000000001</v>
      </c>
      <c r="J34" s="106">
        <v>27</v>
      </c>
      <c r="K34" s="106"/>
      <c r="L34" s="24"/>
      <c r="M34" s="106">
        <f>ROW()</f>
        <v>34</v>
      </c>
      <c r="N34" s="106" t="s">
        <v>1925</v>
      </c>
      <c r="O34" s="106" t="s">
        <v>1928</v>
      </c>
      <c r="P34" s="236"/>
      <c r="Q34" s="236"/>
      <c r="R34" s="236"/>
      <c r="S34" s="236"/>
      <c r="T34" s="236"/>
      <c r="U34" s="236"/>
      <c r="V34" s="236"/>
      <c r="W34" s="236"/>
      <c r="X34" s="236"/>
      <c r="Y34" s="236"/>
      <c r="Z34" s="236"/>
      <c r="AA34" s="236"/>
      <c r="AB34" s="236"/>
      <c r="AC34" s="236"/>
      <c r="AD34" s="236"/>
      <c r="AE34" s="239"/>
      <c r="AF34" s="239"/>
    </row>
    <row r="35" spans="1:32" ht="77.25" customHeight="1" x14ac:dyDescent="0.2">
      <c r="A35" s="15" t="s">
        <v>629</v>
      </c>
      <c r="B35" s="105"/>
      <c r="C35" s="105" t="s">
        <v>1007</v>
      </c>
      <c r="D35" s="15"/>
      <c r="E35" s="123" t="s">
        <v>479</v>
      </c>
      <c r="F35" s="153">
        <v>12.08</v>
      </c>
      <c r="G35" s="153">
        <v>13.97</v>
      </c>
      <c r="H35" s="66">
        <f>F35*Содержание!$D$41</f>
        <v>1139.144</v>
      </c>
      <c r="I35" s="66">
        <f>G35*Содержание!$D$41</f>
        <v>1317.3710000000001</v>
      </c>
      <c r="J35" s="106">
        <v>28</v>
      </c>
      <c r="K35" s="106"/>
      <c r="L35" s="24"/>
      <c r="M35" s="106">
        <f>ROW()</f>
        <v>35</v>
      </c>
      <c r="N35" s="106" t="s">
        <v>1925</v>
      </c>
      <c r="O35" s="106" t="s">
        <v>1928</v>
      </c>
      <c r="P35" s="236"/>
      <c r="Q35" s="236"/>
      <c r="R35" s="236"/>
      <c r="S35" s="236"/>
      <c r="T35" s="236"/>
      <c r="U35" s="236"/>
      <c r="V35" s="236"/>
      <c r="W35" s="236"/>
      <c r="X35" s="236"/>
      <c r="Y35" s="236"/>
      <c r="Z35" s="236"/>
      <c r="AA35" s="236"/>
      <c r="AB35" s="236"/>
      <c r="AC35" s="236"/>
      <c r="AD35" s="236"/>
      <c r="AE35" s="239"/>
      <c r="AF35" s="239"/>
    </row>
    <row r="36" spans="1:32" ht="77.25" customHeight="1" x14ac:dyDescent="0.2">
      <c r="A36" s="15" t="s">
        <v>1516</v>
      </c>
      <c r="B36" s="105"/>
      <c r="C36" s="105" t="s">
        <v>1007</v>
      </c>
      <c r="D36" s="70"/>
      <c r="E36" s="122" t="s">
        <v>604</v>
      </c>
      <c r="F36" s="179">
        <v>1.6</v>
      </c>
      <c r="G36" s="179">
        <v>2.1</v>
      </c>
      <c r="H36" s="66">
        <f>F36*Содержание!$D$41</f>
        <v>150.88</v>
      </c>
      <c r="I36" s="66">
        <f>G36*Содержание!$D$41</f>
        <v>198.03</v>
      </c>
      <c r="J36" s="106">
        <v>933</v>
      </c>
      <c r="K36" s="106"/>
      <c r="L36" s="24"/>
      <c r="M36" s="106">
        <f>ROW()</f>
        <v>36</v>
      </c>
      <c r="N36" s="106" t="s">
        <v>1925</v>
      </c>
      <c r="O36" s="106" t="s">
        <v>1928</v>
      </c>
      <c r="P36" s="236"/>
      <c r="Q36" s="236"/>
      <c r="R36" s="236"/>
      <c r="S36" s="236"/>
      <c r="T36" s="236"/>
      <c r="U36" s="236"/>
      <c r="V36" s="236"/>
      <c r="W36" s="236"/>
      <c r="X36" s="236"/>
      <c r="Y36" s="236"/>
      <c r="Z36" s="236"/>
      <c r="AA36" s="236"/>
      <c r="AB36" s="236"/>
      <c r="AC36" s="236"/>
      <c r="AD36" s="236"/>
      <c r="AE36" s="239"/>
      <c r="AF36" s="239"/>
    </row>
    <row r="37" spans="1:32" ht="24" customHeight="1" x14ac:dyDescent="0.2">
      <c r="A37" s="301" t="s">
        <v>1174</v>
      </c>
      <c r="B37" s="302"/>
      <c r="C37" s="302"/>
      <c r="D37" s="302"/>
      <c r="E37" s="302"/>
      <c r="F37" s="302"/>
      <c r="G37" s="302"/>
      <c r="H37" s="302"/>
      <c r="I37" s="303"/>
      <c r="J37" s="106" t="s">
        <v>1617</v>
      </c>
      <c r="K37" s="106"/>
      <c r="L37" s="24"/>
      <c r="M37" s="106">
        <f>ROW()</f>
        <v>37</v>
      </c>
      <c r="N37" s="106"/>
      <c r="O37" s="106"/>
      <c r="P37" s="236"/>
      <c r="Q37" s="236"/>
      <c r="R37" s="236"/>
      <c r="S37" s="236"/>
      <c r="T37" s="236"/>
      <c r="U37" s="236"/>
      <c r="V37" s="236"/>
      <c r="W37" s="236"/>
      <c r="X37" s="236"/>
      <c r="Y37" s="236"/>
      <c r="Z37" s="236"/>
      <c r="AA37" s="236"/>
      <c r="AB37" s="236"/>
      <c r="AC37" s="236"/>
      <c r="AD37" s="236"/>
      <c r="AE37" s="239"/>
      <c r="AF37" s="239"/>
    </row>
    <row r="38" spans="1:32" ht="75" customHeight="1" x14ac:dyDescent="0.2">
      <c r="A38" s="15" t="s">
        <v>54</v>
      </c>
      <c r="B38" s="105"/>
      <c r="C38" s="105" t="s">
        <v>1006</v>
      </c>
      <c r="D38" s="15"/>
      <c r="E38" s="123" t="s">
        <v>558</v>
      </c>
      <c r="F38" s="153">
        <v>1.96</v>
      </c>
      <c r="G38" s="153">
        <v>2.14</v>
      </c>
      <c r="H38" s="66">
        <f>F38*Содержание!$D$41</f>
        <v>184.828</v>
      </c>
      <c r="I38" s="66">
        <f>G38*Содержание!$D$41</f>
        <v>201.80199999999999</v>
      </c>
      <c r="J38" s="106">
        <v>30</v>
      </c>
      <c r="K38" s="106"/>
      <c r="L38" s="24">
        <v>35</v>
      </c>
      <c r="M38" s="106">
        <f>ROW()</f>
        <v>38</v>
      </c>
      <c r="N38" s="106" t="s">
        <v>1924</v>
      </c>
      <c r="O38" s="106" t="s">
        <v>1927</v>
      </c>
      <c r="P38" s="236" t="s">
        <v>1977</v>
      </c>
      <c r="Q38" s="236" t="s">
        <v>1849</v>
      </c>
      <c r="R38" s="236" t="s">
        <v>1894</v>
      </c>
      <c r="S38" s="236" t="s">
        <v>1895</v>
      </c>
      <c r="T38" s="236" t="s">
        <v>1852</v>
      </c>
      <c r="U38" s="236" t="s">
        <v>1884</v>
      </c>
      <c r="V38" s="236" t="s">
        <v>1867</v>
      </c>
      <c r="W38" s="236" t="s">
        <v>1855</v>
      </c>
      <c r="X38" s="236" t="s">
        <v>1856</v>
      </c>
      <c r="Y38" s="236" t="s">
        <v>1897</v>
      </c>
      <c r="Z38" s="236" t="s">
        <v>1858</v>
      </c>
      <c r="AA38" s="236" t="s">
        <v>1870</v>
      </c>
      <c r="AB38" s="236" t="s">
        <v>1860</v>
      </c>
      <c r="AC38" s="236" t="s">
        <v>1899</v>
      </c>
      <c r="AD38" s="236" t="s">
        <v>1900</v>
      </c>
      <c r="AE38" s="239"/>
      <c r="AF38" s="239"/>
    </row>
    <row r="39" spans="1:32" ht="75" customHeight="1" x14ac:dyDescent="0.2">
      <c r="A39" s="252" t="s">
        <v>2023</v>
      </c>
      <c r="B39" s="105"/>
      <c r="C39" s="105" t="s">
        <v>1006</v>
      </c>
      <c r="D39" s="252"/>
      <c r="E39" s="123" t="s">
        <v>2025</v>
      </c>
      <c r="F39" s="153">
        <v>1.96</v>
      </c>
      <c r="G39" s="153">
        <v>2.14</v>
      </c>
      <c r="H39" s="66">
        <f>F39*Содержание!$D$41</f>
        <v>184.828</v>
      </c>
      <c r="I39" s="66">
        <f>G39*Содержание!$D$41</f>
        <v>201.80199999999999</v>
      </c>
      <c r="J39" s="106">
        <v>29</v>
      </c>
      <c r="K39" s="106"/>
      <c r="L39" s="24">
        <v>35</v>
      </c>
      <c r="M39" s="106">
        <f>ROW()</f>
        <v>39</v>
      </c>
      <c r="N39" s="106" t="s">
        <v>1924</v>
      </c>
      <c r="O39" s="106" t="s">
        <v>1927</v>
      </c>
      <c r="P39" s="236" t="s">
        <v>1977</v>
      </c>
      <c r="Q39" s="236" t="s">
        <v>1849</v>
      </c>
      <c r="R39" s="236" t="s">
        <v>1894</v>
      </c>
      <c r="S39" s="236" t="s">
        <v>1895</v>
      </c>
      <c r="T39" s="236" t="s">
        <v>1852</v>
      </c>
      <c r="U39" s="236" t="s">
        <v>1896</v>
      </c>
      <c r="V39" s="236" t="s">
        <v>1854</v>
      </c>
      <c r="W39" s="236" t="s">
        <v>1855</v>
      </c>
      <c r="X39" s="236" t="s">
        <v>1856</v>
      </c>
      <c r="Y39" s="236" t="s">
        <v>1897</v>
      </c>
      <c r="Z39" s="236" t="s">
        <v>1858</v>
      </c>
      <c r="AA39" s="236" t="s">
        <v>1881</v>
      </c>
      <c r="AB39" s="236" t="s">
        <v>1860</v>
      </c>
      <c r="AC39" s="236" t="s">
        <v>1899</v>
      </c>
      <c r="AD39" s="236" t="s">
        <v>1900</v>
      </c>
      <c r="AE39" s="239"/>
      <c r="AF39" s="239"/>
    </row>
    <row r="40" spans="1:32" ht="78" customHeight="1" x14ac:dyDescent="0.2">
      <c r="A40" s="14" t="s">
        <v>55</v>
      </c>
      <c r="B40" s="104"/>
      <c r="C40" s="105" t="s">
        <v>1006</v>
      </c>
      <c r="D40" s="14"/>
      <c r="E40" s="123" t="s">
        <v>317</v>
      </c>
      <c r="F40" s="153">
        <v>1.96</v>
      </c>
      <c r="G40" s="153">
        <v>2.14</v>
      </c>
      <c r="H40" s="66">
        <f>F40*Содержание!$D$41</f>
        <v>184.828</v>
      </c>
      <c r="I40" s="66">
        <f>G40*Содержание!$D$41</f>
        <v>201.80199999999999</v>
      </c>
      <c r="J40" s="106">
        <v>32</v>
      </c>
      <c r="K40" s="106"/>
      <c r="L40" s="24">
        <v>35</v>
      </c>
      <c r="M40" s="106">
        <f>ROW()</f>
        <v>40</v>
      </c>
      <c r="N40" s="106" t="s">
        <v>1924</v>
      </c>
      <c r="O40" s="106" t="s">
        <v>1927</v>
      </c>
      <c r="P40" s="236" t="s">
        <v>1977</v>
      </c>
      <c r="Q40" s="236" t="s">
        <v>1849</v>
      </c>
      <c r="R40" s="236" t="s">
        <v>1894</v>
      </c>
      <c r="S40" s="236" t="s">
        <v>1895</v>
      </c>
      <c r="T40" s="236" t="s">
        <v>1852</v>
      </c>
      <c r="U40" s="236" t="s">
        <v>1896</v>
      </c>
      <c r="V40" s="236" t="s">
        <v>1854</v>
      </c>
      <c r="W40" s="236" t="s">
        <v>1855</v>
      </c>
      <c r="X40" s="236" t="s">
        <v>1856</v>
      </c>
      <c r="Y40" s="236" t="s">
        <v>1897</v>
      </c>
      <c r="Z40" s="236" t="s">
        <v>1858</v>
      </c>
      <c r="AA40" s="236" t="s">
        <v>1898</v>
      </c>
      <c r="AB40" s="236" t="s">
        <v>1860</v>
      </c>
      <c r="AC40" s="236" t="s">
        <v>1899</v>
      </c>
      <c r="AD40" s="236" t="s">
        <v>1900</v>
      </c>
      <c r="AE40" s="239"/>
      <c r="AF40" s="239"/>
    </row>
    <row r="41" spans="1:32" ht="77.25" customHeight="1" x14ac:dyDescent="0.2">
      <c r="A41" s="14" t="s">
        <v>56</v>
      </c>
      <c r="B41" s="104"/>
      <c r="C41" s="105" t="s">
        <v>1006</v>
      </c>
      <c r="D41" s="14"/>
      <c r="E41" s="123" t="s">
        <v>318</v>
      </c>
      <c r="F41" s="153">
        <v>1.96</v>
      </c>
      <c r="G41" s="153">
        <v>2.14</v>
      </c>
      <c r="H41" s="66">
        <f>F41*Содержание!$D$41</f>
        <v>184.828</v>
      </c>
      <c r="I41" s="66">
        <f>G41*Содержание!$D$41</f>
        <v>201.80199999999999</v>
      </c>
      <c r="J41" s="106">
        <v>33</v>
      </c>
      <c r="K41" s="106"/>
      <c r="L41" s="24">
        <v>35</v>
      </c>
      <c r="M41" s="106">
        <f>ROW()</f>
        <v>41</v>
      </c>
      <c r="N41" s="106" t="s">
        <v>1924</v>
      </c>
      <c r="O41" s="106" t="s">
        <v>1927</v>
      </c>
      <c r="P41" s="236" t="s">
        <v>1977</v>
      </c>
      <c r="Q41" s="236" t="s">
        <v>1849</v>
      </c>
      <c r="R41" s="236" t="s">
        <v>1894</v>
      </c>
      <c r="S41" s="236" t="s">
        <v>1895</v>
      </c>
      <c r="T41" s="236" t="s">
        <v>1852</v>
      </c>
      <c r="U41" s="236" t="s">
        <v>1884</v>
      </c>
      <c r="V41" s="236" t="s">
        <v>1867</v>
      </c>
      <c r="W41" s="236" t="s">
        <v>1855</v>
      </c>
      <c r="X41" s="236" t="s">
        <v>1856</v>
      </c>
      <c r="Y41" s="236" t="s">
        <v>1897</v>
      </c>
      <c r="Z41" s="236" t="s">
        <v>1858</v>
      </c>
      <c r="AA41" s="236" t="s">
        <v>1869</v>
      </c>
      <c r="AB41" s="236" t="s">
        <v>1860</v>
      </c>
      <c r="AC41" s="236" t="s">
        <v>1899</v>
      </c>
      <c r="AD41" s="236" t="s">
        <v>1900</v>
      </c>
      <c r="AE41" s="239"/>
      <c r="AF41" s="239"/>
    </row>
    <row r="42" spans="1:32" ht="77.25" customHeight="1" x14ac:dyDescent="0.2">
      <c r="A42" s="14" t="s">
        <v>2024</v>
      </c>
      <c r="B42" s="104"/>
      <c r="C42" s="105" t="s">
        <v>1006</v>
      </c>
      <c r="D42" s="14"/>
      <c r="E42" s="123" t="s">
        <v>2026</v>
      </c>
      <c r="F42" s="153">
        <v>1.96</v>
      </c>
      <c r="G42" s="153">
        <v>2.14</v>
      </c>
      <c r="H42" s="66">
        <f>F42*Содержание!$D$41</f>
        <v>184.828</v>
      </c>
      <c r="I42" s="66">
        <f>G42*Содержание!$D$41</f>
        <v>201.80199999999999</v>
      </c>
      <c r="J42" s="106">
        <v>34</v>
      </c>
      <c r="K42" s="106"/>
      <c r="L42" s="24">
        <v>35</v>
      </c>
      <c r="M42" s="106">
        <f>ROW()</f>
        <v>42</v>
      </c>
      <c r="N42" s="106" t="s">
        <v>1924</v>
      </c>
      <c r="O42" s="106" t="s">
        <v>1927</v>
      </c>
      <c r="P42" s="236" t="s">
        <v>1977</v>
      </c>
      <c r="Q42" s="236" t="s">
        <v>1849</v>
      </c>
      <c r="R42" s="236" t="s">
        <v>1894</v>
      </c>
      <c r="S42" s="236" t="s">
        <v>1895</v>
      </c>
      <c r="T42" s="236" t="s">
        <v>1852</v>
      </c>
      <c r="U42" s="236" t="s">
        <v>1884</v>
      </c>
      <c r="V42" s="236" t="s">
        <v>1867</v>
      </c>
      <c r="W42" s="236" t="s">
        <v>1855</v>
      </c>
      <c r="X42" s="236" t="s">
        <v>1856</v>
      </c>
      <c r="Y42" s="236" t="s">
        <v>1897</v>
      </c>
      <c r="Z42" s="236" t="s">
        <v>1858</v>
      </c>
      <c r="AA42" s="236" t="s">
        <v>1903</v>
      </c>
      <c r="AB42" s="236" t="s">
        <v>1860</v>
      </c>
      <c r="AC42" s="236" t="s">
        <v>1899</v>
      </c>
      <c r="AD42" s="236" t="s">
        <v>1900</v>
      </c>
      <c r="AE42" s="239"/>
      <c r="AF42" s="239"/>
    </row>
    <row r="43" spans="1:32" ht="82.5" customHeight="1" x14ac:dyDescent="0.2">
      <c r="A43" s="15" t="s">
        <v>1042</v>
      </c>
      <c r="B43" s="105"/>
      <c r="C43" s="105" t="s">
        <v>1007</v>
      </c>
      <c r="D43" s="15"/>
      <c r="E43" s="123" t="s">
        <v>132</v>
      </c>
      <c r="F43" s="153">
        <v>5.78</v>
      </c>
      <c r="G43" s="153">
        <v>6.83</v>
      </c>
      <c r="H43" s="66">
        <f>F43*Содержание!$D$41</f>
        <v>545.05399999999997</v>
      </c>
      <c r="I43" s="66">
        <f>G43*Содержание!$D$41</f>
        <v>644.06899999999996</v>
      </c>
      <c r="J43" s="106">
        <v>35</v>
      </c>
      <c r="K43" s="106"/>
      <c r="L43" s="24"/>
      <c r="M43" s="106">
        <f>ROW()</f>
        <v>43</v>
      </c>
      <c r="N43" s="106" t="s">
        <v>1925</v>
      </c>
      <c r="O43" s="106" t="s">
        <v>1928</v>
      </c>
      <c r="P43" s="236"/>
      <c r="Q43" s="236"/>
      <c r="R43" s="236"/>
      <c r="S43" s="236"/>
      <c r="T43" s="236"/>
      <c r="U43" s="236"/>
      <c r="V43" s="236"/>
      <c r="W43" s="236"/>
      <c r="X43" s="236"/>
      <c r="Y43" s="236"/>
      <c r="Z43" s="236"/>
      <c r="AA43" s="236"/>
      <c r="AB43" s="236"/>
      <c r="AC43" s="236"/>
      <c r="AD43" s="236"/>
      <c r="AE43" s="239"/>
      <c r="AF43" s="239"/>
    </row>
    <row r="44" spans="1:32" ht="39" customHeight="1" x14ac:dyDescent="0.2">
      <c r="A44" s="301" t="s">
        <v>57</v>
      </c>
      <c r="B44" s="302"/>
      <c r="C44" s="302"/>
      <c r="D44" s="302"/>
      <c r="E44" s="302"/>
      <c r="F44" s="302"/>
      <c r="G44" s="302"/>
      <c r="H44" s="302"/>
      <c r="I44" s="303"/>
      <c r="J44" s="106" t="s">
        <v>1617</v>
      </c>
      <c r="K44" s="106"/>
      <c r="L44" s="24"/>
      <c r="M44" s="106">
        <f>ROW()</f>
        <v>44</v>
      </c>
      <c r="N44" s="106"/>
      <c r="O44" s="106"/>
      <c r="P44" s="236"/>
      <c r="Q44" s="222"/>
      <c r="R44" s="236"/>
      <c r="S44" s="236"/>
      <c r="T44" s="236"/>
      <c r="U44" s="236"/>
      <c r="V44" s="236"/>
      <c r="W44" s="236"/>
      <c r="X44" s="236"/>
      <c r="Y44" s="236"/>
      <c r="Z44" s="236"/>
      <c r="AA44" s="236"/>
      <c r="AB44" s="236"/>
      <c r="AC44" s="236"/>
      <c r="AD44" s="236"/>
      <c r="AE44" s="239"/>
      <c r="AF44" s="239"/>
    </row>
    <row r="45" spans="1:32" ht="76.5" customHeight="1" x14ac:dyDescent="0.2">
      <c r="A45" s="221" t="s">
        <v>185</v>
      </c>
      <c r="B45" s="104"/>
      <c r="C45" s="104" t="s">
        <v>1006</v>
      </c>
      <c r="D45" s="14"/>
      <c r="E45" s="123" t="s">
        <v>130</v>
      </c>
      <c r="F45" s="153">
        <v>1.52</v>
      </c>
      <c r="G45" s="153">
        <v>1.79</v>
      </c>
      <c r="H45" s="66">
        <f>F45*Содержание!$D$41</f>
        <v>143.33599999999998</v>
      </c>
      <c r="I45" s="66">
        <f>G45*Содержание!$D$41</f>
        <v>168.797</v>
      </c>
      <c r="J45" s="106">
        <v>40</v>
      </c>
      <c r="K45" s="106"/>
      <c r="L45" s="24">
        <v>44</v>
      </c>
      <c r="M45" s="106">
        <f>ROW()</f>
        <v>45</v>
      </c>
      <c r="N45" s="106" t="s">
        <v>1924</v>
      </c>
      <c r="O45" s="106" t="s">
        <v>1927</v>
      </c>
      <c r="P45" s="236" t="s">
        <v>1976</v>
      </c>
      <c r="Q45" s="236" t="s">
        <v>1849</v>
      </c>
      <c r="R45" s="236" t="s">
        <v>1894</v>
      </c>
      <c r="S45" s="236" t="s">
        <v>1901</v>
      </c>
      <c r="T45" s="236" t="s">
        <v>1852</v>
      </c>
      <c r="U45" s="236" t="s">
        <v>1896</v>
      </c>
      <c r="V45" s="236" t="s">
        <v>1854</v>
      </c>
      <c r="W45" s="236" t="s">
        <v>1855</v>
      </c>
      <c r="X45" s="236" t="s">
        <v>1856</v>
      </c>
      <c r="Y45" s="236" t="s">
        <v>1857</v>
      </c>
      <c r="Z45" s="236" t="s">
        <v>1858</v>
      </c>
      <c r="AA45" s="236" t="s">
        <v>1898</v>
      </c>
      <c r="AB45" s="236" t="s">
        <v>1860</v>
      </c>
      <c r="AC45" s="236" t="s">
        <v>1861</v>
      </c>
      <c r="AD45" s="236" t="s">
        <v>1862</v>
      </c>
      <c r="AE45" s="239"/>
      <c r="AF45" s="239"/>
    </row>
    <row r="46" spans="1:32" ht="78.75" customHeight="1" x14ac:dyDescent="0.2">
      <c r="A46" s="221" t="s">
        <v>184</v>
      </c>
      <c r="B46" s="104"/>
      <c r="C46" s="104" t="s">
        <v>1006</v>
      </c>
      <c r="D46" s="14"/>
      <c r="E46" s="123" t="s">
        <v>570</v>
      </c>
      <c r="F46" s="153">
        <v>1.52</v>
      </c>
      <c r="G46" s="153">
        <v>1.79</v>
      </c>
      <c r="H46" s="66">
        <f>F46*Содержание!$D$41</f>
        <v>143.33599999999998</v>
      </c>
      <c r="I46" s="66">
        <f>G46*Содержание!$D$41</f>
        <v>168.797</v>
      </c>
      <c r="J46" s="106">
        <v>42</v>
      </c>
      <c r="K46" s="106"/>
      <c r="L46" s="24">
        <v>44</v>
      </c>
      <c r="M46" s="106">
        <f>ROW()</f>
        <v>46</v>
      </c>
      <c r="N46" s="106" t="s">
        <v>1924</v>
      </c>
      <c r="O46" s="106" t="s">
        <v>1927</v>
      </c>
      <c r="P46" s="236" t="s">
        <v>1976</v>
      </c>
      <c r="Q46" s="236" t="s">
        <v>1849</v>
      </c>
      <c r="R46" s="236" t="s">
        <v>1894</v>
      </c>
      <c r="S46" s="236" t="s">
        <v>1901</v>
      </c>
      <c r="T46" s="236" t="s">
        <v>1852</v>
      </c>
      <c r="U46" s="236" t="s">
        <v>1884</v>
      </c>
      <c r="V46" s="236" t="s">
        <v>1867</v>
      </c>
      <c r="W46" s="236" t="s">
        <v>1855</v>
      </c>
      <c r="X46" s="236" t="s">
        <v>1856</v>
      </c>
      <c r="Y46" s="236" t="s">
        <v>1857</v>
      </c>
      <c r="Z46" s="236" t="s">
        <v>1858</v>
      </c>
      <c r="AA46" s="236" t="s">
        <v>1869</v>
      </c>
      <c r="AB46" s="236" t="s">
        <v>1860</v>
      </c>
      <c r="AC46" s="236" t="s">
        <v>1861</v>
      </c>
      <c r="AD46" s="236" t="s">
        <v>1862</v>
      </c>
      <c r="AE46" s="239"/>
      <c r="AF46" s="239"/>
    </row>
    <row r="47" spans="1:32" ht="82.5" customHeight="1" x14ac:dyDescent="0.2">
      <c r="A47" s="192" t="s">
        <v>1043</v>
      </c>
      <c r="B47" s="105"/>
      <c r="C47" s="105" t="s">
        <v>1007</v>
      </c>
      <c r="D47" s="15"/>
      <c r="E47" s="123" t="s">
        <v>132</v>
      </c>
      <c r="F47" s="153">
        <v>5.78</v>
      </c>
      <c r="G47" s="153">
        <v>6.83</v>
      </c>
      <c r="H47" s="66">
        <f>F47*Содержание!$D$41</f>
        <v>545.05399999999997</v>
      </c>
      <c r="I47" s="66">
        <f>G47*Содержание!$D$41</f>
        <v>644.06899999999996</v>
      </c>
      <c r="J47" s="106">
        <v>44</v>
      </c>
      <c r="K47" s="106"/>
      <c r="L47" s="24"/>
      <c r="M47" s="106">
        <f>ROW()</f>
        <v>47</v>
      </c>
      <c r="N47" s="106" t="s">
        <v>1925</v>
      </c>
      <c r="O47" s="106" t="s">
        <v>1928</v>
      </c>
      <c r="P47" s="236"/>
      <c r="Q47" s="236"/>
      <c r="R47" s="236"/>
      <c r="S47" s="236"/>
      <c r="T47" s="236"/>
      <c r="U47" s="236"/>
      <c r="V47" s="236"/>
      <c r="W47" s="236"/>
      <c r="X47" s="236"/>
      <c r="Y47" s="236"/>
      <c r="Z47" s="236"/>
      <c r="AA47" s="236"/>
      <c r="AB47" s="236"/>
      <c r="AC47" s="236"/>
      <c r="AD47" s="236"/>
      <c r="AE47" s="239"/>
      <c r="AF47" s="239"/>
    </row>
    <row r="48" spans="1:32" ht="33.75" customHeight="1" x14ac:dyDescent="0.2">
      <c r="A48" s="301" t="s">
        <v>146</v>
      </c>
      <c r="B48" s="302"/>
      <c r="C48" s="302"/>
      <c r="D48" s="302"/>
      <c r="E48" s="302"/>
      <c r="F48" s="302"/>
      <c r="G48" s="302"/>
      <c r="H48" s="302"/>
      <c r="I48" s="303"/>
      <c r="J48" s="106" t="s">
        <v>1617</v>
      </c>
      <c r="K48" s="106"/>
      <c r="L48" s="24"/>
      <c r="M48" s="106">
        <f>ROW()</f>
        <v>48</v>
      </c>
      <c r="N48" s="106"/>
      <c r="O48" s="106"/>
      <c r="P48" s="236"/>
      <c r="Q48" s="222"/>
      <c r="R48" s="236"/>
      <c r="S48" s="236"/>
      <c r="T48" s="236"/>
      <c r="U48" s="236"/>
      <c r="V48" s="236"/>
      <c r="W48" s="236"/>
      <c r="X48" s="236"/>
      <c r="Y48" s="236"/>
      <c r="Z48" s="236"/>
      <c r="AA48" s="236"/>
      <c r="AB48" s="236"/>
      <c r="AC48" s="236"/>
      <c r="AD48" s="236"/>
      <c r="AE48" s="239"/>
      <c r="AF48" s="239"/>
    </row>
    <row r="49" spans="1:32" ht="75.75" customHeight="1" x14ac:dyDescent="0.2">
      <c r="A49" s="221" t="s">
        <v>147</v>
      </c>
      <c r="B49" s="104"/>
      <c r="C49" s="104" t="s">
        <v>1006</v>
      </c>
      <c r="D49" s="14"/>
      <c r="E49" s="123" t="s">
        <v>739</v>
      </c>
      <c r="F49" s="153">
        <v>1.52</v>
      </c>
      <c r="G49" s="153">
        <v>1.79</v>
      </c>
      <c r="H49" s="66">
        <f>F49*Содержание!$D$41</f>
        <v>143.33599999999998</v>
      </c>
      <c r="I49" s="66">
        <f>G49*Содержание!$D$41</f>
        <v>168.797</v>
      </c>
      <c r="J49" s="106">
        <v>45</v>
      </c>
      <c r="K49" s="106"/>
      <c r="L49" s="24">
        <v>49</v>
      </c>
      <c r="M49" s="106">
        <f>ROW()</f>
        <v>49</v>
      </c>
      <c r="N49" s="106" t="s">
        <v>1924</v>
      </c>
      <c r="O49" s="106" t="s">
        <v>1927</v>
      </c>
      <c r="P49" s="236" t="s">
        <v>1975</v>
      </c>
      <c r="Q49" s="236" t="s">
        <v>1849</v>
      </c>
      <c r="R49" s="236" t="s">
        <v>1894</v>
      </c>
      <c r="S49" s="236" t="s">
        <v>1902</v>
      </c>
      <c r="T49" s="236" t="s">
        <v>1852</v>
      </c>
      <c r="U49" s="236" t="s">
        <v>1896</v>
      </c>
      <c r="V49" s="236" t="s">
        <v>1854</v>
      </c>
      <c r="W49" s="236" t="s">
        <v>1855</v>
      </c>
      <c r="X49" s="236" t="s">
        <v>1856</v>
      </c>
      <c r="Y49" s="236" t="s">
        <v>1857</v>
      </c>
      <c r="Z49" s="236" t="s">
        <v>1858</v>
      </c>
      <c r="AA49" s="236" t="s">
        <v>1859</v>
      </c>
      <c r="AB49" s="236" t="s">
        <v>1860</v>
      </c>
      <c r="AC49" s="236" t="s">
        <v>1861</v>
      </c>
      <c r="AD49" s="236" t="s">
        <v>1862</v>
      </c>
      <c r="AE49" s="239"/>
      <c r="AF49" s="239"/>
    </row>
    <row r="50" spans="1:32" ht="78" customHeight="1" x14ac:dyDescent="0.2">
      <c r="A50" s="221" t="s">
        <v>148</v>
      </c>
      <c r="B50" s="104"/>
      <c r="C50" s="104" t="s">
        <v>1006</v>
      </c>
      <c r="D50" s="14"/>
      <c r="E50" s="123" t="s">
        <v>463</v>
      </c>
      <c r="F50" s="153">
        <v>1.52</v>
      </c>
      <c r="G50" s="153">
        <v>1.79</v>
      </c>
      <c r="H50" s="66">
        <f>F50*Содержание!$D$41</f>
        <v>143.33599999999998</v>
      </c>
      <c r="I50" s="66">
        <f>G50*Содержание!$D$41</f>
        <v>168.797</v>
      </c>
      <c r="J50" s="106">
        <v>46</v>
      </c>
      <c r="K50" s="106"/>
      <c r="L50" s="24">
        <v>49</v>
      </c>
      <c r="M50" s="106">
        <f>ROW()</f>
        <v>50</v>
      </c>
      <c r="N50" s="106" t="s">
        <v>1924</v>
      </c>
      <c r="O50" s="106" t="s">
        <v>1927</v>
      </c>
      <c r="P50" s="236" t="s">
        <v>1975</v>
      </c>
      <c r="Q50" s="236" t="s">
        <v>1849</v>
      </c>
      <c r="R50" s="236" t="s">
        <v>1894</v>
      </c>
      <c r="S50" s="236" t="s">
        <v>1902</v>
      </c>
      <c r="T50" s="236" t="s">
        <v>1852</v>
      </c>
      <c r="U50" s="236" t="s">
        <v>1896</v>
      </c>
      <c r="V50" s="236" t="s">
        <v>1854</v>
      </c>
      <c r="W50" s="236" t="s">
        <v>1855</v>
      </c>
      <c r="X50" s="236" t="s">
        <v>1856</v>
      </c>
      <c r="Y50" s="236" t="s">
        <v>1857</v>
      </c>
      <c r="Z50" s="236" t="s">
        <v>1858</v>
      </c>
      <c r="AA50" s="236" t="s">
        <v>1881</v>
      </c>
      <c r="AB50" s="236" t="s">
        <v>1860</v>
      </c>
      <c r="AC50" s="236" t="s">
        <v>1861</v>
      </c>
      <c r="AD50" s="236" t="s">
        <v>1862</v>
      </c>
      <c r="AE50" s="239"/>
      <c r="AF50" s="239"/>
    </row>
    <row r="51" spans="1:32" ht="74.25" customHeight="1" x14ac:dyDescent="0.2">
      <c r="A51" s="221" t="s">
        <v>149</v>
      </c>
      <c r="B51" s="104"/>
      <c r="C51" s="104" t="s">
        <v>1006</v>
      </c>
      <c r="D51" s="14"/>
      <c r="E51" s="123" t="s">
        <v>464</v>
      </c>
      <c r="F51" s="153">
        <v>1.52</v>
      </c>
      <c r="G51" s="153">
        <v>1.79</v>
      </c>
      <c r="H51" s="66">
        <f>F51*Содержание!$D$41</f>
        <v>143.33599999999998</v>
      </c>
      <c r="I51" s="66">
        <f>G51*Содержание!$D$41</f>
        <v>168.797</v>
      </c>
      <c r="J51" s="106">
        <v>47</v>
      </c>
      <c r="K51" s="106"/>
      <c r="L51" s="24">
        <v>49</v>
      </c>
      <c r="M51" s="106">
        <f>ROW()</f>
        <v>51</v>
      </c>
      <c r="N51" s="106" t="s">
        <v>1924</v>
      </c>
      <c r="O51" s="106" t="s">
        <v>1927</v>
      </c>
      <c r="P51" s="236" t="s">
        <v>1975</v>
      </c>
      <c r="Q51" s="236" t="s">
        <v>1849</v>
      </c>
      <c r="R51" s="236" t="s">
        <v>1894</v>
      </c>
      <c r="S51" s="236" t="s">
        <v>1902</v>
      </c>
      <c r="T51" s="236" t="s">
        <v>1852</v>
      </c>
      <c r="U51" s="236" t="s">
        <v>1884</v>
      </c>
      <c r="V51" s="236" t="s">
        <v>1867</v>
      </c>
      <c r="W51" s="236" t="s">
        <v>1855</v>
      </c>
      <c r="X51" s="236" t="s">
        <v>1856</v>
      </c>
      <c r="Y51" s="236" t="s">
        <v>1857</v>
      </c>
      <c r="Z51" s="236" t="s">
        <v>1858</v>
      </c>
      <c r="AA51" s="236" t="s">
        <v>1870</v>
      </c>
      <c r="AB51" s="236" t="s">
        <v>1860</v>
      </c>
      <c r="AC51" s="236" t="s">
        <v>1861</v>
      </c>
      <c r="AD51" s="236" t="s">
        <v>1862</v>
      </c>
      <c r="AE51" s="239"/>
      <c r="AF51" s="239"/>
    </row>
    <row r="52" spans="1:32" ht="78" customHeight="1" x14ac:dyDescent="0.2">
      <c r="A52" s="221" t="s">
        <v>150</v>
      </c>
      <c r="B52" s="104"/>
      <c r="C52" s="104" t="s">
        <v>1006</v>
      </c>
      <c r="D52" s="14"/>
      <c r="E52" s="123" t="s">
        <v>580</v>
      </c>
      <c r="F52" s="153">
        <v>1.52</v>
      </c>
      <c r="G52" s="153">
        <v>1.79</v>
      </c>
      <c r="H52" s="66">
        <f>F52*Содержание!$D$41</f>
        <v>143.33599999999998</v>
      </c>
      <c r="I52" s="66">
        <f>G52*Содержание!$D$41</f>
        <v>168.797</v>
      </c>
      <c r="J52" s="106">
        <v>48</v>
      </c>
      <c r="K52" s="106"/>
      <c r="L52" s="24">
        <v>49</v>
      </c>
      <c r="M52" s="106">
        <f>ROW()</f>
        <v>52</v>
      </c>
      <c r="N52" s="106" t="s">
        <v>1924</v>
      </c>
      <c r="O52" s="106" t="s">
        <v>1927</v>
      </c>
      <c r="P52" s="236" t="s">
        <v>1975</v>
      </c>
      <c r="Q52" s="236" t="s">
        <v>1849</v>
      </c>
      <c r="R52" s="236" t="s">
        <v>1894</v>
      </c>
      <c r="S52" s="236" t="s">
        <v>1902</v>
      </c>
      <c r="T52" s="236" t="s">
        <v>1852</v>
      </c>
      <c r="U52" s="236" t="s">
        <v>1884</v>
      </c>
      <c r="V52" s="236" t="s">
        <v>1867</v>
      </c>
      <c r="W52" s="236" t="s">
        <v>1855</v>
      </c>
      <c r="X52" s="236" t="s">
        <v>1856</v>
      </c>
      <c r="Y52" s="236" t="s">
        <v>1857</v>
      </c>
      <c r="Z52" s="236" t="s">
        <v>1858</v>
      </c>
      <c r="AA52" s="236" t="s">
        <v>1903</v>
      </c>
      <c r="AB52" s="236" t="s">
        <v>1860</v>
      </c>
      <c r="AC52" s="236" t="s">
        <v>1861</v>
      </c>
      <c r="AD52" s="236" t="s">
        <v>1862</v>
      </c>
      <c r="AE52" s="239"/>
      <c r="AF52" s="239"/>
    </row>
    <row r="53" spans="1:32" ht="81.75" customHeight="1" x14ac:dyDescent="0.2">
      <c r="A53" s="192" t="s">
        <v>1044</v>
      </c>
      <c r="B53" s="105"/>
      <c r="C53" s="105" t="s">
        <v>1007</v>
      </c>
      <c r="D53" s="15"/>
      <c r="E53" s="123" t="s">
        <v>132</v>
      </c>
      <c r="F53" s="153">
        <v>5.78</v>
      </c>
      <c r="G53" s="153">
        <v>6.83</v>
      </c>
      <c r="H53" s="66">
        <f>F53*Содержание!$D$41</f>
        <v>545.05399999999997</v>
      </c>
      <c r="I53" s="66">
        <f>G53*Содержание!$D$41</f>
        <v>644.06899999999996</v>
      </c>
      <c r="J53" s="106">
        <v>49</v>
      </c>
      <c r="K53" s="106"/>
      <c r="L53" s="24"/>
      <c r="M53" s="106">
        <f>ROW()</f>
        <v>53</v>
      </c>
      <c r="N53" s="106" t="s">
        <v>1925</v>
      </c>
      <c r="O53" s="106" t="s">
        <v>1928</v>
      </c>
      <c r="P53" s="236"/>
      <c r="Q53" s="222"/>
      <c r="R53" s="236"/>
      <c r="S53" s="236"/>
      <c r="T53" s="236"/>
      <c r="U53" s="236"/>
      <c r="V53" s="236"/>
      <c r="W53" s="236"/>
      <c r="X53" s="236"/>
      <c r="Y53" s="236"/>
      <c r="Z53" s="236"/>
      <c r="AA53" s="236"/>
      <c r="AB53" s="236"/>
      <c r="AC53" s="236"/>
      <c r="AD53" s="236"/>
      <c r="AE53" s="239"/>
      <c r="AF53" s="239"/>
    </row>
    <row r="54" spans="1:32" ht="24.2" customHeight="1" x14ac:dyDescent="0.2">
      <c r="A54" s="301" t="s">
        <v>151</v>
      </c>
      <c r="B54" s="302"/>
      <c r="C54" s="302"/>
      <c r="D54" s="302"/>
      <c r="E54" s="302"/>
      <c r="F54" s="302"/>
      <c r="G54" s="302"/>
      <c r="H54" s="302"/>
      <c r="I54" s="303"/>
      <c r="J54" s="106" t="s">
        <v>1617</v>
      </c>
      <c r="K54" s="106"/>
      <c r="L54" s="24"/>
      <c r="M54" s="106">
        <f>ROW()</f>
        <v>54</v>
      </c>
      <c r="N54" s="106"/>
      <c r="O54" s="106"/>
      <c r="P54" s="236"/>
      <c r="Q54" s="236"/>
      <c r="R54" s="236"/>
      <c r="S54" s="236"/>
      <c r="T54" s="236"/>
      <c r="U54" s="236"/>
      <c r="V54" s="236"/>
      <c r="W54" s="236"/>
      <c r="X54" s="236"/>
      <c r="Y54" s="236"/>
      <c r="Z54" s="236"/>
      <c r="AA54" s="236"/>
      <c r="AB54" s="236"/>
      <c r="AC54" s="236"/>
      <c r="AD54" s="236"/>
      <c r="AE54" s="239"/>
      <c r="AF54" s="239"/>
    </row>
    <row r="55" spans="1:32" ht="102" customHeight="1" x14ac:dyDescent="0.2">
      <c r="A55" s="15" t="s">
        <v>270</v>
      </c>
      <c r="B55" s="105"/>
      <c r="C55" s="105" t="s">
        <v>1006</v>
      </c>
      <c r="D55" s="15"/>
      <c r="E55" s="123" t="s">
        <v>572</v>
      </c>
      <c r="F55" s="153">
        <v>4.37</v>
      </c>
      <c r="G55" s="153">
        <v>5.25</v>
      </c>
      <c r="H55" s="66">
        <f>F55*Содержание!$D$41</f>
        <v>412.09100000000001</v>
      </c>
      <c r="I55" s="66">
        <f>G55*Содержание!$D$41</f>
        <v>495.07499999999999</v>
      </c>
      <c r="J55" s="106">
        <v>50</v>
      </c>
      <c r="K55" s="106"/>
      <c r="L55" s="24">
        <v>52.53</v>
      </c>
      <c r="M55" s="106">
        <f>ROW()</f>
        <v>55</v>
      </c>
      <c r="N55" s="106" t="s">
        <v>1924</v>
      </c>
      <c r="O55" s="106" t="s">
        <v>1927</v>
      </c>
      <c r="P55" s="236" t="s">
        <v>151</v>
      </c>
      <c r="Q55" s="236" t="s">
        <v>1849</v>
      </c>
      <c r="R55" s="236" t="s">
        <v>1894</v>
      </c>
      <c r="S55" s="236" t="s">
        <v>1904</v>
      </c>
      <c r="T55" s="236" t="s">
        <v>1882</v>
      </c>
      <c r="U55" s="236" t="s">
        <v>1884</v>
      </c>
      <c r="V55" s="236" t="s">
        <v>1908</v>
      </c>
      <c r="W55" s="236" t="s">
        <v>1911</v>
      </c>
      <c r="X55" s="236" t="s">
        <v>1912</v>
      </c>
      <c r="Y55" s="236" t="s">
        <v>1857</v>
      </c>
      <c r="Z55" s="236" t="s">
        <v>1879</v>
      </c>
      <c r="AA55" s="236" t="s">
        <v>1886</v>
      </c>
      <c r="AB55" s="236" t="s">
        <v>1860</v>
      </c>
      <c r="AC55" s="236" t="s">
        <v>1914</v>
      </c>
      <c r="AD55" s="236" t="s">
        <v>1921</v>
      </c>
      <c r="AE55" s="239"/>
      <c r="AF55" s="239"/>
    </row>
    <row r="56" spans="1:32" ht="102" customHeight="1" x14ac:dyDescent="0.2">
      <c r="A56" s="15" t="s">
        <v>22</v>
      </c>
      <c r="B56" s="105" t="s">
        <v>1004</v>
      </c>
      <c r="C56" s="105" t="s">
        <v>1006</v>
      </c>
      <c r="D56" s="15"/>
      <c r="E56" s="123" t="s">
        <v>23</v>
      </c>
      <c r="F56" s="153">
        <v>4.87</v>
      </c>
      <c r="G56" s="153">
        <v>5.38</v>
      </c>
      <c r="H56" s="66">
        <f>F56*Содержание!$D$41</f>
        <v>459.24099999999999</v>
      </c>
      <c r="I56" s="66">
        <f>G56*Содержание!$D$41</f>
        <v>507.33399999999995</v>
      </c>
      <c r="J56" s="106">
        <v>51</v>
      </c>
      <c r="K56" s="106"/>
      <c r="L56" s="24">
        <v>52.53</v>
      </c>
      <c r="M56" s="106">
        <f>ROW()</f>
        <v>56</v>
      </c>
      <c r="N56" s="106" t="s">
        <v>1924</v>
      </c>
      <c r="O56" s="106" t="s">
        <v>1927</v>
      </c>
      <c r="P56" s="236" t="s">
        <v>151</v>
      </c>
      <c r="Q56" s="236" t="s">
        <v>1849</v>
      </c>
      <c r="R56" s="236" t="s">
        <v>1894</v>
      </c>
      <c r="S56" s="236" t="s">
        <v>1904</v>
      </c>
      <c r="T56" s="236" t="s">
        <v>1882</v>
      </c>
      <c r="U56" s="236" t="s">
        <v>1884</v>
      </c>
      <c r="V56" s="236" t="s">
        <v>1908</v>
      </c>
      <c r="W56" s="236" t="s">
        <v>1911</v>
      </c>
      <c r="X56" s="236" t="s">
        <v>1912</v>
      </c>
      <c r="Y56" s="236" t="s">
        <v>1857</v>
      </c>
      <c r="Z56" s="236" t="s">
        <v>1879</v>
      </c>
      <c r="AA56" s="236" t="s">
        <v>1913</v>
      </c>
      <c r="AB56" s="236" t="s">
        <v>1860</v>
      </c>
      <c r="AC56" s="236" t="s">
        <v>1914</v>
      </c>
      <c r="AD56" s="236" t="s">
        <v>1921</v>
      </c>
      <c r="AE56" s="239"/>
      <c r="AF56" s="239"/>
    </row>
    <row r="57" spans="1:32" ht="77.25" customHeight="1" x14ac:dyDescent="0.2">
      <c r="A57" s="15" t="s">
        <v>1029</v>
      </c>
      <c r="B57" s="105" t="s">
        <v>1004</v>
      </c>
      <c r="C57" s="105" t="s">
        <v>1007</v>
      </c>
      <c r="D57" s="15"/>
      <c r="E57" s="123" t="s">
        <v>1030</v>
      </c>
      <c r="F57" s="153">
        <v>9.66</v>
      </c>
      <c r="G57" s="153">
        <v>11.13</v>
      </c>
      <c r="H57" s="66">
        <f>F57*Содержание!$D$41</f>
        <v>910.93799999999999</v>
      </c>
      <c r="I57" s="66">
        <f>G57*Содержание!$D$41</f>
        <v>1049.559</v>
      </c>
      <c r="J57" s="106">
        <v>52</v>
      </c>
      <c r="K57" s="106"/>
      <c r="L57" s="24"/>
      <c r="M57" s="106">
        <f>ROW()</f>
        <v>57</v>
      </c>
      <c r="N57" s="106" t="s">
        <v>1925</v>
      </c>
      <c r="O57" s="106" t="s">
        <v>1928</v>
      </c>
      <c r="P57" s="236" t="s">
        <v>151</v>
      </c>
      <c r="Q57" s="236"/>
      <c r="R57" s="236"/>
      <c r="S57" s="236"/>
      <c r="T57" s="236"/>
      <c r="U57" s="236"/>
      <c r="V57" s="236"/>
      <c r="W57" s="236"/>
      <c r="X57" s="236"/>
      <c r="Y57" s="236"/>
      <c r="Z57" s="236"/>
      <c r="AA57" s="236"/>
      <c r="AB57" s="236"/>
      <c r="AC57" s="236"/>
      <c r="AD57" s="236"/>
      <c r="AE57" s="239"/>
      <c r="AF57" s="239"/>
    </row>
    <row r="58" spans="1:32" ht="69.75" customHeight="1" x14ac:dyDescent="0.2">
      <c r="A58" s="15" t="s">
        <v>271</v>
      </c>
      <c r="B58" s="105"/>
      <c r="C58" s="105" t="s">
        <v>1007</v>
      </c>
      <c r="D58" s="15"/>
      <c r="E58" s="123" t="s">
        <v>571</v>
      </c>
      <c r="F58" s="153">
        <v>12.08</v>
      </c>
      <c r="G58" s="153">
        <v>13.97</v>
      </c>
      <c r="H58" s="66">
        <f>F58*Содержание!$D$41</f>
        <v>1139.144</v>
      </c>
      <c r="I58" s="66">
        <f>G58*Содержание!$D$41</f>
        <v>1317.3710000000001</v>
      </c>
      <c r="J58" s="106">
        <v>53</v>
      </c>
      <c r="K58" s="106"/>
      <c r="L58" s="24"/>
      <c r="M58" s="106">
        <f>ROW()</f>
        <v>58</v>
      </c>
      <c r="N58" s="106" t="s">
        <v>1925</v>
      </c>
      <c r="O58" s="106" t="s">
        <v>1928</v>
      </c>
      <c r="P58" s="236" t="s">
        <v>151</v>
      </c>
      <c r="Q58" s="236"/>
      <c r="R58" s="236"/>
      <c r="S58" s="236"/>
      <c r="T58" s="236"/>
      <c r="U58" s="236"/>
      <c r="V58" s="236"/>
      <c r="W58" s="236"/>
      <c r="X58" s="236"/>
      <c r="Y58" s="236"/>
      <c r="Z58" s="236"/>
      <c r="AA58" s="236"/>
      <c r="AB58" s="236"/>
      <c r="AC58" s="236"/>
      <c r="AD58" s="236"/>
      <c r="AE58" s="239"/>
      <c r="AF58" s="239"/>
    </row>
    <row r="59" spans="1:32" ht="70.5" customHeight="1" x14ac:dyDescent="0.2">
      <c r="A59" s="15" t="s">
        <v>944</v>
      </c>
      <c r="B59" s="105"/>
      <c r="C59" s="105" t="s">
        <v>1006</v>
      </c>
      <c r="D59" s="15"/>
      <c r="E59" s="123" t="s">
        <v>573</v>
      </c>
      <c r="F59" s="153">
        <v>4.46</v>
      </c>
      <c r="G59" s="153">
        <v>4.87</v>
      </c>
      <c r="H59" s="66">
        <f>F59*Содержание!$D$41</f>
        <v>420.57799999999997</v>
      </c>
      <c r="I59" s="66">
        <f>G59*Содержание!$D$41</f>
        <v>459.24099999999999</v>
      </c>
      <c r="J59" s="106">
        <v>54</v>
      </c>
      <c r="K59" s="106"/>
      <c r="L59" s="24">
        <v>59</v>
      </c>
      <c r="M59" s="106">
        <f>ROW()</f>
        <v>59</v>
      </c>
      <c r="N59" s="106" t="s">
        <v>1924</v>
      </c>
      <c r="O59" s="106" t="s">
        <v>1927</v>
      </c>
      <c r="P59" s="236" t="s">
        <v>151</v>
      </c>
      <c r="Q59" s="236" t="s">
        <v>1849</v>
      </c>
      <c r="R59" s="236" t="s">
        <v>1894</v>
      </c>
      <c r="S59" s="236" t="s">
        <v>1904</v>
      </c>
      <c r="T59" s="236" t="s">
        <v>1882</v>
      </c>
      <c r="U59" s="236" t="s">
        <v>1884</v>
      </c>
      <c r="V59" s="236" t="s">
        <v>1909</v>
      </c>
      <c r="W59" s="236" t="s">
        <v>1911</v>
      </c>
      <c r="X59" s="236" t="s">
        <v>1912</v>
      </c>
      <c r="Y59" s="236" t="s">
        <v>1857</v>
      </c>
      <c r="Z59" s="236" t="s">
        <v>1879</v>
      </c>
      <c r="AA59" s="236" t="s">
        <v>1871</v>
      </c>
      <c r="AB59" s="236" t="s">
        <v>1860</v>
      </c>
      <c r="AC59" s="236" t="s">
        <v>1915</v>
      </c>
      <c r="AD59" s="236" t="s">
        <v>1916</v>
      </c>
      <c r="AE59" s="239"/>
      <c r="AF59" s="239"/>
    </row>
    <row r="60" spans="1:32" ht="70.5" customHeight="1" x14ac:dyDescent="0.2">
      <c r="A60" s="15" t="s">
        <v>1027</v>
      </c>
      <c r="B60" s="105" t="s">
        <v>1004</v>
      </c>
      <c r="C60" s="105" t="s">
        <v>1006</v>
      </c>
      <c r="D60" s="15"/>
      <c r="E60" s="123" t="s">
        <v>1028</v>
      </c>
      <c r="F60" s="153">
        <v>4.46</v>
      </c>
      <c r="G60" s="153">
        <v>4.87</v>
      </c>
      <c r="H60" s="66">
        <f>F60*Содержание!$D$41</f>
        <v>420.57799999999997</v>
      </c>
      <c r="I60" s="66">
        <f>G60*Содержание!$D$41</f>
        <v>459.24099999999999</v>
      </c>
      <c r="J60" s="106">
        <v>55</v>
      </c>
      <c r="K60" s="106"/>
      <c r="L60" s="24">
        <v>59</v>
      </c>
      <c r="M60" s="106">
        <f>ROW()</f>
        <v>60</v>
      </c>
      <c r="N60" s="106" t="s">
        <v>1924</v>
      </c>
      <c r="O60" s="106" t="s">
        <v>1927</v>
      </c>
      <c r="P60" s="236" t="s">
        <v>151</v>
      </c>
      <c r="Q60" s="236" t="s">
        <v>1849</v>
      </c>
      <c r="R60" s="236" t="s">
        <v>1894</v>
      </c>
      <c r="S60" s="236" t="s">
        <v>1905</v>
      </c>
      <c r="T60" s="236" t="s">
        <v>1882</v>
      </c>
      <c r="U60" s="236" t="s">
        <v>1906</v>
      </c>
      <c r="V60" s="236" t="s">
        <v>1909</v>
      </c>
      <c r="W60" s="236" t="s">
        <v>1911</v>
      </c>
      <c r="X60" s="236" t="s">
        <v>1912</v>
      </c>
      <c r="Y60" s="236" t="s">
        <v>1857</v>
      </c>
      <c r="Z60" s="236" t="s">
        <v>1879</v>
      </c>
      <c r="AA60" s="236" t="s">
        <v>1871</v>
      </c>
      <c r="AB60" s="236" t="s">
        <v>1860</v>
      </c>
      <c r="AC60" s="236" t="s">
        <v>1915</v>
      </c>
      <c r="AD60" s="236" t="s">
        <v>1916</v>
      </c>
      <c r="AE60" s="239"/>
      <c r="AF60" s="239"/>
    </row>
    <row r="61" spans="1:32" ht="69.75" customHeight="1" x14ac:dyDescent="0.2">
      <c r="A61" s="15" t="s">
        <v>108</v>
      </c>
      <c r="B61" s="105"/>
      <c r="C61" s="105" t="s">
        <v>1006</v>
      </c>
      <c r="D61" s="15"/>
      <c r="E61" s="123" t="s">
        <v>793</v>
      </c>
      <c r="F61" s="153">
        <v>2.65</v>
      </c>
      <c r="G61" s="153">
        <v>2.94</v>
      </c>
      <c r="H61" s="66">
        <f>F61*Содержание!$D$41</f>
        <v>249.89499999999998</v>
      </c>
      <c r="I61" s="66">
        <f>G61*Содержание!$D$41</f>
        <v>277.24199999999996</v>
      </c>
      <c r="J61" s="106">
        <v>57</v>
      </c>
      <c r="K61" s="106"/>
      <c r="L61" s="24">
        <v>59</v>
      </c>
      <c r="M61" s="106">
        <f>ROW()</f>
        <v>61</v>
      </c>
      <c r="N61" s="106" t="s">
        <v>1924</v>
      </c>
      <c r="O61" s="106" t="s">
        <v>1927</v>
      </c>
      <c r="P61" s="236" t="s">
        <v>151</v>
      </c>
      <c r="Q61" s="236" t="s">
        <v>1849</v>
      </c>
      <c r="R61" s="236" t="s">
        <v>1894</v>
      </c>
      <c r="S61" s="236" t="s">
        <v>1905</v>
      </c>
      <c r="T61" s="236" t="s">
        <v>1882</v>
      </c>
      <c r="U61" s="236" t="s">
        <v>1907</v>
      </c>
      <c r="V61" s="236" t="s">
        <v>1910</v>
      </c>
      <c r="W61" s="236" t="s">
        <v>1911</v>
      </c>
      <c r="X61" s="236" t="s">
        <v>1912</v>
      </c>
      <c r="Y61" s="236" t="s">
        <v>1857</v>
      </c>
      <c r="Z61" s="236" t="s">
        <v>1879</v>
      </c>
      <c r="AA61" s="236" t="s">
        <v>1881</v>
      </c>
      <c r="AB61" s="236" t="s">
        <v>1860</v>
      </c>
      <c r="AC61" s="236" t="s">
        <v>1915</v>
      </c>
      <c r="AD61" s="236" t="s">
        <v>1916</v>
      </c>
      <c r="AE61" s="239"/>
      <c r="AF61" s="239"/>
    </row>
    <row r="62" spans="1:32" ht="82.5" customHeight="1" x14ac:dyDescent="0.2">
      <c r="A62" s="15" t="s">
        <v>989</v>
      </c>
      <c r="B62" s="105"/>
      <c r="C62" s="105" t="s">
        <v>1007</v>
      </c>
      <c r="D62" s="15"/>
      <c r="E62" s="123" t="s">
        <v>132</v>
      </c>
      <c r="F62" s="153">
        <v>7.88</v>
      </c>
      <c r="G62" s="153">
        <v>7.88</v>
      </c>
      <c r="H62" s="66">
        <f>F62*Содержание!$D$41</f>
        <v>743.08399999999995</v>
      </c>
      <c r="I62" s="66">
        <f>G62*Содержание!$D$41</f>
        <v>743.08399999999995</v>
      </c>
      <c r="J62" s="106">
        <v>59</v>
      </c>
      <c r="K62" s="106"/>
      <c r="L62" s="24"/>
      <c r="M62" s="106">
        <f>ROW()</f>
        <v>62</v>
      </c>
      <c r="N62" s="106" t="s">
        <v>1925</v>
      </c>
      <c r="O62" s="106" t="s">
        <v>1928</v>
      </c>
      <c r="P62" s="236"/>
      <c r="Q62" s="236"/>
      <c r="R62" s="236"/>
      <c r="S62" s="236"/>
      <c r="T62" s="236"/>
      <c r="U62" s="236"/>
      <c r="V62" s="236"/>
      <c r="W62" s="236"/>
      <c r="X62" s="236"/>
      <c r="Y62" s="236"/>
      <c r="Z62" s="236"/>
      <c r="AA62" s="236"/>
      <c r="AB62" s="236"/>
      <c r="AC62" s="236"/>
      <c r="AD62" s="236"/>
      <c r="AE62" s="239"/>
      <c r="AF62" s="239"/>
    </row>
    <row r="63" spans="1:32" ht="24.2" customHeight="1" x14ac:dyDescent="0.2">
      <c r="A63" s="301" t="s">
        <v>109</v>
      </c>
      <c r="B63" s="302"/>
      <c r="C63" s="302"/>
      <c r="D63" s="302"/>
      <c r="E63" s="302"/>
      <c r="F63" s="302"/>
      <c r="G63" s="302"/>
      <c r="H63" s="302"/>
      <c r="I63" s="303"/>
      <c r="J63" s="106" t="s">
        <v>1617</v>
      </c>
      <c r="K63" s="106"/>
      <c r="L63" s="24"/>
      <c r="M63" s="106">
        <f>ROW()</f>
        <v>63</v>
      </c>
      <c r="N63" s="106"/>
      <c r="O63" s="106"/>
      <c r="P63" s="236"/>
      <c r="Q63" s="236"/>
      <c r="R63" s="236"/>
      <c r="S63" s="236"/>
      <c r="T63" s="236"/>
      <c r="U63" s="236"/>
      <c r="V63" s="236"/>
      <c r="W63" s="236"/>
      <c r="X63" s="236"/>
      <c r="Y63" s="236"/>
      <c r="Z63" s="236"/>
      <c r="AA63" s="236"/>
      <c r="AB63" s="236"/>
      <c r="AC63" s="236"/>
      <c r="AD63" s="236"/>
      <c r="AE63" s="239"/>
      <c r="AF63" s="239"/>
    </row>
    <row r="64" spans="1:32" ht="106.5" customHeight="1" x14ac:dyDescent="0.2">
      <c r="A64" s="15" t="s">
        <v>552</v>
      </c>
      <c r="B64" s="105"/>
      <c r="C64" s="105" t="s">
        <v>1006</v>
      </c>
      <c r="D64" s="15"/>
      <c r="E64" s="123" t="s">
        <v>485</v>
      </c>
      <c r="F64" s="153">
        <v>5.88</v>
      </c>
      <c r="G64" s="153">
        <v>7.14</v>
      </c>
      <c r="H64" s="66">
        <f>F64*Содержание!$D$41</f>
        <v>554.48399999999992</v>
      </c>
      <c r="I64" s="66">
        <f>G64*Содержание!$D$41</f>
        <v>673.30199999999991</v>
      </c>
      <c r="J64" s="106">
        <v>60</v>
      </c>
      <c r="K64" s="106"/>
      <c r="L64" s="24">
        <v>765.62</v>
      </c>
      <c r="M64" s="106">
        <f>ROW()</f>
        <v>64</v>
      </c>
      <c r="N64" s="106" t="s">
        <v>1924</v>
      </c>
      <c r="O64" s="106" t="s">
        <v>1927</v>
      </c>
      <c r="P64" s="236" t="s">
        <v>109</v>
      </c>
      <c r="Q64" s="236" t="s">
        <v>1849</v>
      </c>
      <c r="R64" s="236" t="s">
        <v>1894</v>
      </c>
      <c r="S64" s="236" t="s">
        <v>1917</v>
      </c>
      <c r="T64" s="236" t="s">
        <v>1888</v>
      </c>
      <c r="U64" s="236" t="s">
        <v>1884</v>
      </c>
      <c r="V64" s="236" t="s">
        <v>1918</v>
      </c>
      <c r="W64" s="236" t="s">
        <v>1919</v>
      </c>
      <c r="X64" s="236" t="s">
        <v>1912</v>
      </c>
      <c r="Y64" s="236" t="s">
        <v>1857</v>
      </c>
      <c r="Z64" s="236" t="s">
        <v>1879</v>
      </c>
      <c r="AA64" s="236" t="s">
        <v>1920</v>
      </c>
      <c r="AB64" s="236" t="s">
        <v>1860</v>
      </c>
      <c r="AC64" s="236" t="s">
        <v>1915</v>
      </c>
      <c r="AD64" s="236" t="s">
        <v>1922</v>
      </c>
      <c r="AE64" s="239"/>
      <c r="AF64" s="239"/>
    </row>
    <row r="65" spans="1:32" ht="79.5" customHeight="1" x14ac:dyDescent="0.2">
      <c r="A65" s="15" t="s">
        <v>1641</v>
      </c>
      <c r="B65" s="105"/>
      <c r="C65" s="105" t="s">
        <v>1007</v>
      </c>
      <c r="D65" s="15"/>
      <c r="E65" s="123" t="s">
        <v>611</v>
      </c>
      <c r="F65" s="153">
        <v>0.87</v>
      </c>
      <c r="G65" s="153">
        <v>1.05</v>
      </c>
      <c r="H65" s="66">
        <f>F65*Содержание!$D$41</f>
        <v>82.040999999999997</v>
      </c>
      <c r="I65" s="66">
        <f>G65*Содержание!$D$41</f>
        <v>99.015000000000001</v>
      </c>
      <c r="J65" s="106">
        <v>61</v>
      </c>
      <c r="K65" s="106"/>
      <c r="L65" s="24"/>
      <c r="M65" s="106">
        <f>ROW()</f>
        <v>65</v>
      </c>
      <c r="N65" s="106" t="s">
        <v>1925</v>
      </c>
      <c r="O65" s="106" t="s">
        <v>1928</v>
      </c>
      <c r="P65" s="236"/>
      <c r="Q65" s="236"/>
      <c r="R65" s="236"/>
      <c r="S65" s="236"/>
      <c r="T65" s="236"/>
      <c r="U65" s="236"/>
      <c r="V65" s="236"/>
      <c r="W65" s="236"/>
      <c r="X65" s="236"/>
      <c r="Y65" s="236"/>
      <c r="Z65" s="236"/>
      <c r="AA65" s="236"/>
      <c r="AB65" s="236"/>
      <c r="AC65" s="236"/>
      <c r="AD65" s="236"/>
      <c r="AE65" s="239"/>
      <c r="AF65" s="239"/>
    </row>
    <row r="66" spans="1:32" ht="75.75" customHeight="1" x14ac:dyDescent="0.2">
      <c r="A66" s="15" t="s">
        <v>425</v>
      </c>
      <c r="B66" s="105"/>
      <c r="C66" s="105" t="s">
        <v>1007</v>
      </c>
      <c r="D66" s="15"/>
      <c r="E66" s="123" t="s">
        <v>486</v>
      </c>
      <c r="F66" s="153">
        <v>12.08</v>
      </c>
      <c r="G66" s="153">
        <v>13.97</v>
      </c>
      <c r="H66" s="66">
        <f>F66*Содержание!$D$41</f>
        <v>1139.144</v>
      </c>
      <c r="I66" s="66">
        <f>G66*Содержание!$D$41</f>
        <v>1317.3710000000001</v>
      </c>
      <c r="J66" s="106">
        <v>62</v>
      </c>
      <c r="K66" s="106"/>
      <c r="L66" s="24"/>
      <c r="M66" s="106">
        <f>ROW()</f>
        <v>66</v>
      </c>
      <c r="N66" s="106" t="s">
        <v>1925</v>
      </c>
      <c r="O66" s="106" t="s">
        <v>1928</v>
      </c>
      <c r="P66" s="236"/>
      <c r="Q66" s="236"/>
      <c r="R66" s="236"/>
      <c r="S66" s="236"/>
      <c r="T66" s="236"/>
      <c r="U66" s="236"/>
      <c r="V66" s="236"/>
      <c r="W66" s="236"/>
      <c r="X66" s="236"/>
      <c r="Y66" s="236"/>
      <c r="Z66" s="236"/>
      <c r="AA66" s="236"/>
      <c r="AB66" s="236"/>
      <c r="AC66" s="236"/>
      <c r="AD66" s="236"/>
      <c r="AE66" s="239"/>
      <c r="AF66" s="239"/>
    </row>
  </sheetData>
  <sheetProtection algorithmName="SHA-512" hashValue="fqrupBj+CtjUpaDFgmjMwUKzdb0uT/vybOgKxK64S/yPDbmeErYjWVLl5ixgd8dU7A6qo/ChSFvYuFt25h5cFQ==" saltValue="bOBuDaHh7YrUk6+/nBTcPw==" spinCount="100000" sheet="1" objects="1" scenarios="1"/>
  <customSheetViews>
    <customSheetView guid="{387FB4AB-0DDA-49CE-893D-FDA5B323CE06}" showPageBreaks="1" topLeftCell="A4">
      <selection sqref="A1:K2"/>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20"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20"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5">
    <mergeCell ref="A54:I54"/>
    <mergeCell ref="A63:I63"/>
    <mergeCell ref="A27:I27"/>
    <mergeCell ref="A32:I32"/>
    <mergeCell ref="A37:I37"/>
    <mergeCell ref="A44:I44"/>
    <mergeCell ref="A48:I48"/>
    <mergeCell ref="D18:D22"/>
    <mergeCell ref="A1:I2"/>
    <mergeCell ref="A3:E3"/>
    <mergeCell ref="A5:I5"/>
    <mergeCell ref="A6:I6"/>
    <mergeCell ref="A17:I17"/>
    <mergeCell ref="H3:I3"/>
    <mergeCell ref="F3:G3"/>
  </mergeCells>
  <phoneticPr fontId="9" type="noConversion"/>
  <conditionalFormatting sqref="A1 A5:A6 B1:B1048576">
    <cfRule type="containsText" dxfId="83" priority="12" stopIfTrue="1" operator="containsText" text="Да">
      <formula>NOT(ISERROR(SEARCH("Да",A1)))</formula>
    </cfRule>
  </conditionalFormatting>
  <conditionalFormatting sqref="A17">
    <cfRule type="containsText" dxfId="82" priority="10" stopIfTrue="1" operator="containsText" text="Да">
      <formula>NOT(ISERROR(SEARCH("Да",A17)))</formula>
    </cfRule>
  </conditionalFormatting>
  <conditionalFormatting sqref="A27">
    <cfRule type="containsText" dxfId="81" priority="9" stopIfTrue="1" operator="containsText" text="Да">
      <formula>NOT(ISERROR(SEARCH("Да",A27)))</formula>
    </cfRule>
  </conditionalFormatting>
  <conditionalFormatting sqref="A32">
    <cfRule type="containsText" dxfId="80" priority="8" stopIfTrue="1" operator="containsText" text="Да">
      <formula>NOT(ISERROR(SEARCH("Да",A32)))</formula>
    </cfRule>
  </conditionalFormatting>
  <conditionalFormatting sqref="A37">
    <cfRule type="containsText" dxfId="79" priority="7" stopIfTrue="1" operator="containsText" text="Да">
      <formula>NOT(ISERROR(SEARCH("Да",A37)))</formula>
    </cfRule>
  </conditionalFormatting>
  <conditionalFormatting sqref="A44">
    <cfRule type="containsText" dxfId="78" priority="5" stopIfTrue="1" operator="containsText" text="Да">
      <formula>NOT(ISERROR(SEARCH("Да",A44)))</formula>
    </cfRule>
  </conditionalFormatting>
  <conditionalFormatting sqref="A48">
    <cfRule type="containsText" dxfId="77" priority="4" stopIfTrue="1" operator="containsText" text="Да">
      <formula>NOT(ISERROR(SEARCH("Да",A48)))</formula>
    </cfRule>
  </conditionalFormatting>
  <conditionalFormatting sqref="A54">
    <cfRule type="containsText" dxfId="76" priority="3" stopIfTrue="1" operator="containsText" text="Да">
      <formula>NOT(ISERROR(SEARCH("Да",A54)))</formula>
    </cfRule>
  </conditionalFormatting>
  <conditionalFormatting sqref="A63">
    <cfRule type="containsText" dxfId="75" priority="2" stopIfTrue="1" operator="containsText" text="Да">
      <formula>NOT(ISERROR(SEARCH("Да",A63)))</formula>
    </cfRule>
  </conditionalFormatting>
  <dataValidations disablePrompts="1" count="1">
    <dataValidation allowBlank="1" sqref="A28:D28 A30:B30 A35:B35 D30 D35">
      <formula1>0</formula1>
      <formula2>0</formula2>
    </dataValidation>
  </dataValidations>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zoomScaleNormal="100" workbookViewId="0">
      <pane ySplit="4" topLeftCell="A5" activePane="bottomLeft" state="frozen"/>
      <selection pane="bottomLeft" activeCell="A3" sqref="A3:E3"/>
    </sheetView>
  </sheetViews>
  <sheetFormatPr defaultColWidth="9.140625" defaultRowHeight="24.2" customHeight="1" x14ac:dyDescent="0.15"/>
  <cols>
    <col min="1" max="1" width="25.7109375" style="2" customWidth="1"/>
    <col min="2" max="2" width="8.5703125" style="2" bestFit="1" customWidth="1"/>
    <col min="3" max="3" width="8.140625" style="2" bestFit="1" customWidth="1"/>
    <col min="4" max="4" width="20.5703125" style="2" customWidth="1"/>
    <col min="5" max="5" width="58" style="2" customWidth="1"/>
    <col min="6" max="6" width="14.140625" style="2" hidden="1" customWidth="1"/>
    <col min="7" max="7" width="12.5703125" style="2" hidden="1" customWidth="1"/>
    <col min="8" max="8" width="14.7109375" style="2" customWidth="1"/>
    <col min="9" max="9" width="14.85546875" style="2" customWidth="1"/>
    <col min="10" max="16384" width="9.140625" style="2"/>
  </cols>
  <sheetData>
    <row r="1" spans="1:9" ht="24.2" customHeight="1" x14ac:dyDescent="0.15">
      <c r="A1" s="332" t="str">
        <f>Содержание!B1</f>
        <v>ООО “НеоТайп”, г. Москва, ул. 16-я Парковая, д. 30 
Телефон/Факс: (499) 461-4505, (495) 983-11-65, (495) 978-4130 E-mail: info@svetenergo.ru</v>
      </c>
      <c r="B1" s="332"/>
      <c r="C1" s="332"/>
      <c r="D1" s="332"/>
      <c r="E1" s="332"/>
      <c r="F1" s="332"/>
      <c r="G1" s="332"/>
      <c r="H1" s="332"/>
      <c r="I1" s="332"/>
    </row>
    <row r="2" spans="1:9" ht="24.2" customHeight="1" x14ac:dyDescent="0.15">
      <c r="A2" s="332"/>
      <c r="B2" s="332"/>
      <c r="C2" s="332"/>
      <c r="D2" s="332"/>
      <c r="E2" s="332"/>
      <c r="F2" s="332"/>
      <c r="G2" s="332"/>
      <c r="H2" s="332"/>
      <c r="I2" s="332"/>
    </row>
    <row r="3" spans="1:9" ht="37.5" customHeight="1" x14ac:dyDescent="0.15">
      <c r="A3" s="343" t="str">
        <f>Дюралайт!A3</f>
        <v>Вернуться к содержанию</v>
      </c>
      <c r="B3" s="343"/>
      <c r="C3" s="343"/>
      <c r="D3" s="343"/>
      <c r="E3" s="343"/>
      <c r="F3" s="306"/>
      <c r="G3" s="307"/>
      <c r="H3" s="315"/>
      <c r="I3" s="316"/>
    </row>
    <row r="4" spans="1:9" ht="24.2" customHeight="1" x14ac:dyDescent="0.15">
      <c r="A4" s="61" t="str">
        <f>Дюралайт!A4</f>
        <v>Артикул</v>
      </c>
      <c r="B4" s="59" t="s">
        <v>1002</v>
      </c>
      <c r="C4" s="59"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24.2" customHeight="1" x14ac:dyDescent="0.15">
      <c r="A5" s="333" t="s">
        <v>63</v>
      </c>
      <c r="B5" s="333"/>
      <c r="C5" s="333"/>
      <c r="D5" s="333"/>
      <c r="E5" s="333"/>
      <c r="F5" s="333"/>
      <c r="G5" s="333"/>
      <c r="H5" s="333"/>
      <c r="I5" s="333"/>
    </row>
    <row r="6" spans="1:9" ht="72" customHeight="1" x14ac:dyDescent="0.15">
      <c r="A6" s="62" t="s">
        <v>173</v>
      </c>
      <c r="B6" s="15"/>
      <c r="C6" s="15" t="s">
        <v>1007</v>
      </c>
      <c r="D6" s="130"/>
      <c r="E6" s="27" t="s">
        <v>645</v>
      </c>
      <c r="F6" s="153">
        <v>2.2999999999999998</v>
      </c>
      <c r="G6" s="153">
        <v>2.6</v>
      </c>
      <c r="H6" s="67">
        <f>F6*Содержание!$D$41</f>
        <v>216.89</v>
      </c>
      <c r="I6" s="67">
        <f>G6*Содержание!$D$41</f>
        <v>245.18</v>
      </c>
    </row>
    <row r="7" spans="1:9" ht="72" customHeight="1" x14ac:dyDescent="0.15">
      <c r="A7" s="63" t="s">
        <v>240</v>
      </c>
      <c r="B7" s="15"/>
      <c r="C7" s="15" t="s">
        <v>1007</v>
      </c>
      <c r="D7" s="8"/>
      <c r="E7" s="27" t="s">
        <v>535</v>
      </c>
      <c r="F7" s="153">
        <v>2.2999999999999998</v>
      </c>
      <c r="G7" s="153">
        <v>2.6</v>
      </c>
      <c r="H7" s="67">
        <f>F7*Содержание!$D$41</f>
        <v>216.89</v>
      </c>
      <c r="I7" s="67">
        <f>G7*Содержание!$D$41</f>
        <v>245.18</v>
      </c>
    </row>
    <row r="8" spans="1:9" ht="72" customHeight="1" x14ac:dyDescent="0.15">
      <c r="A8" s="63" t="s">
        <v>241</v>
      </c>
      <c r="B8" s="15"/>
      <c r="C8" s="15" t="s">
        <v>1007</v>
      </c>
      <c r="D8" s="8"/>
      <c r="E8" s="27" t="s">
        <v>169</v>
      </c>
      <c r="F8" s="153">
        <v>2.2999999999999998</v>
      </c>
      <c r="G8" s="153">
        <v>2.6</v>
      </c>
      <c r="H8" s="67">
        <f>F8*Содержание!$D$41</f>
        <v>216.89</v>
      </c>
      <c r="I8" s="67">
        <f>G8*Содержание!$D$41</f>
        <v>245.18</v>
      </c>
    </row>
    <row r="9" spans="1:9" ht="72" customHeight="1" x14ac:dyDescent="0.15">
      <c r="A9" s="4" t="s">
        <v>921</v>
      </c>
      <c r="B9" s="14"/>
      <c r="C9" s="15" t="s">
        <v>1007</v>
      </c>
      <c r="D9" s="4"/>
      <c r="E9" s="27" t="s">
        <v>756</v>
      </c>
      <c r="F9" s="153">
        <v>2.2000000000000002</v>
      </c>
      <c r="G9" s="153">
        <v>2.4</v>
      </c>
      <c r="H9" s="67">
        <f>F9*Содержание!$D$41</f>
        <v>207.46</v>
      </c>
      <c r="I9" s="67">
        <f>G9*Содержание!$D$41</f>
        <v>226.32</v>
      </c>
    </row>
    <row r="10" spans="1:9" ht="72" customHeight="1" x14ac:dyDescent="0.15">
      <c r="A10" s="4" t="s">
        <v>922</v>
      </c>
      <c r="B10" s="14"/>
      <c r="C10" s="15" t="s">
        <v>1007</v>
      </c>
      <c r="D10" s="4"/>
      <c r="E10" s="27" t="s">
        <v>377</v>
      </c>
      <c r="F10" s="153">
        <v>2.2000000000000002</v>
      </c>
      <c r="G10" s="153">
        <v>2.4</v>
      </c>
      <c r="H10" s="67">
        <f>F10*Содержание!$D$41</f>
        <v>207.46</v>
      </c>
      <c r="I10" s="67">
        <f>G10*Содержание!$D$41</f>
        <v>226.32</v>
      </c>
    </row>
    <row r="11" spans="1:9" ht="93" customHeight="1" x14ac:dyDescent="0.15">
      <c r="A11" s="134" t="s">
        <v>518</v>
      </c>
      <c r="B11" s="15"/>
      <c r="C11" s="15" t="s">
        <v>1007</v>
      </c>
      <c r="D11" s="26"/>
      <c r="E11" s="27" t="s">
        <v>163</v>
      </c>
      <c r="F11" s="153">
        <v>3.9</v>
      </c>
      <c r="G11" s="153">
        <v>4.2</v>
      </c>
      <c r="H11" s="67">
        <f>F11*Содержание!$D$41</f>
        <v>367.77</v>
      </c>
      <c r="I11" s="67">
        <f>G11*Содержание!$D$41</f>
        <v>396.06</v>
      </c>
    </row>
    <row r="12" spans="1:9" ht="93" customHeight="1" x14ac:dyDescent="0.15">
      <c r="A12" s="134" t="s">
        <v>2041</v>
      </c>
      <c r="B12" s="252"/>
      <c r="C12" s="252" t="s">
        <v>1007</v>
      </c>
      <c r="D12" s="26"/>
      <c r="E12" s="27"/>
      <c r="F12" s="153"/>
      <c r="G12" s="153"/>
      <c r="H12" s="67"/>
      <c r="I12" s="67"/>
    </row>
    <row r="13" spans="1:9" ht="72" customHeight="1" x14ac:dyDescent="0.15">
      <c r="A13" s="134" t="s">
        <v>757</v>
      </c>
      <c r="B13" s="15"/>
      <c r="C13" s="15" t="s">
        <v>1007</v>
      </c>
      <c r="D13" s="7"/>
      <c r="E13" s="27" t="s">
        <v>257</v>
      </c>
      <c r="F13" s="153">
        <v>12.3</v>
      </c>
      <c r="G13" s="153">
        <v>13.3</v>
      </c>
      <c r="H13" s="67">
        <f>F13*Содержание!$D$41</f>
        <v>1159.8900000000001</v>
      </c>
      <c r="I13" s="67">
        <f>G13*Содержание!$D$41</f>
        <v>1254.19</v>
      </c>
    </row>
    <row r="14" spans="1:9" ht="72" customHeight="1" x14ac:dyDescent="0.15">
      <c r="A14" s="134" t="s">
        <v>758</v>
      </c>
      <c r="B14" s="15"/>
      <c r="C14" s="15" t="s">
        <v>1007</v>
      </c>
      <c r="D14" s="7"/>
      <c r="E14" s="27" t="s">
        <v>12</v>
      </c>
      <c r="F14" s="153">
        <v>13.2</v>
      </c>
      <c r="G14" s="153">
        <v>14.4</v>
      </c>
      <c r="H14" s="67">
        <f>F14*Содержание!$D$41</f>
        <v>1244.76</v>
      </c>
      <c r="I14" s="67">
        <f>G14*Содержание!$D$41</f>
        <v>1357.92</v>
      </c>
    </row>
    <row r="15" spans="1:9" ht="70.5" customHeight="1" x14ac:dyDescent="0.15">
      <c r="A15" s="134" t="s">
        <v>1136</v>
      </c>
      <c r="B15" s="15" t="s">
        <v>1004</v>
      </c>
      <c r="C15" s="15" t="s">
        <v>1007</v>
      </c>
      <c r="D15" s="7"/>
      <c r="E15" s="27" t="s">
        <v>854</v>
      </c>
      <c r="F15" s="153">
        <v>1.9</v>
      </c>
      <c r="G15" s="153">
        <v>2.1</v>
      </c>
      <c r="H15" s="67">
        <f>F15*Содержание!$D$41</f>
        <v>179.17</v>
      </c>
      <c r="I15" s="67">
        <f>G15*Содержание!$D$41</f>
        <v>198.03</v>
      </c>
    </row>
    <row r="16" spans="1:9" ht="72" customHeight="1" x14ac:dyDescent="0.15">
      <c r="A16" s="134" t="s">
        <v>1137</v>
      </c>
      <c r="B16" s="15" t="s">
        <v>1004</v>
      </c>
      <c r="C16" s="15" t="s">
        <v>1007</v>
      </c>
      <c r="D16" s="7"/>
      <c r="E16" s="27" t="s">
        <v>855</v>
      </c>
      <c r="F16" s="153">
        <v>2.7</v>
      </c>
      <c r="G16" s="153">
        <v>2.9</v>
      </c>
      <c r="H16" s="67">
        <f>F16*Содержание!$D$41</f>
        <v>254.61</v>
      </c>
      <c r="I16" s="67">
        <f>G16*Содержание!$D$41</f>
        <v>273.46999999999997</v>
      </c>
    </row>
    <row r="17" spans="1:9" ht="72" customHeight="1" x14ac:dyDescent="0.15">
      <c r="A17" s="134" t="s">
        <v>759</v>
      </c>
      <c r="B17" s="15"/>
      <c r="C17" s="15" t="s">
        <v>1007</v>
      </c>
      <c r="D17" s="7"/>
      <c r="E17" s="27" t="s">
        <v>644</v>
      </c>
      <c r="F17" s="153">
        <v>5.6</v>
      </c>
      <c r="G17" s="153">
        <v>6.2</v>
      </c>
      <c r="H17" s="67">
        <f>F17*Содержание!$D$41</f>
        <v>528.07999999999993</v>
      </c>
      <c r="I17" s="67">
        <f>G17*Содержание!$D$41</f>
        <v>584.66</v>
      </c>
    </row>
  </sheetData>
  <sheetProtection algorithmName="SHA-512" hashValue="/yS+v+4l5GHzyorM5bzCqulGy5V3RS5D8oSqTjX/HpVVNcVMwfEEQW4MYPBujEqLtd790JYEV4qM9dVhXKHQFQ==" saltValue="GhIz8p4KOE13TrKqGcjjhA==" spinCount="100000" sheet="1" objects="1" scenarios="1"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11"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11"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conditionalFormatting sqref="B1:B1048576">
    <cfRule type="containsText" dxfId="8"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zoomScaleNormal="100" workbookViewId="0">
      <pane ySplit="4" topLeftCell="A5" activePane="bottomLeft" state="frozen"/>
      <selection pane="bottomLeft" activeCell="A3" sqref="A3:E3"/>
    </sheetView>
  </sheetViews>
  <sheetFormatPr defaultColWidth="9.140625" defaultRowHeight="24.2" customHeight="1" x14ac:dyDescent="0.15"/>
  <cols>
    <col min="1" max="1" width="26.85546875" style="2" customWidth="1"/>
    <col min="2" max="2" width="8.5703125" style="2" bestFit="1" customWidth="1"/>
    <col min="3" max="3" width="8.140625" style="2" bestFit="1" customWidth="1"/>
    <col min="4" max="4" width="19" style="2" customWidth="1"/>
    <col min="5" max="5" width="55.42578125" style="2" customWidth="1"/>
    <col min="6" max="6" width="13.7109375" style="2" hidden="1" customWidth="1"/>
    <col min="7" max="7" width="14.28515625" style="2" hidden="1" customWidth="1"/>
    <col min="8" max="8" width="14.140625" style="2" customWidth="1"/>
    <col min="9" max="9" width="14.7109375" style="2" customWidth="1"/>
    <col min="10" max="16384" width="9.140625" style="2"/>
  </cols>
  <sheetData>
    <row r="1" spans="1:9" ht="24.2" customHeight="1" x14ac:dyDescent="0.15">
      <c r="A1" s="332" t="str">
        <f>Содержание!B1</f>
        <v>ООО “НеоТайп”, г. Москва, ул. 16-я Парковая, д. 30 
Телефон/Факс: (499) 461-4505, (495) 983-11-65, (495) 978-4130 E-mail: info@svetenergo.ru</v>
      </c>
      <c r="B1" s="332"/>
      <c r="C1" s="332"/>
      <c r="D1" s="332"/>
      <c r="E1" s="332"/>
      <c r="F1" s="332"/>
      <c r="G1" s="332"/>
      <c r="H1" s="332"/>
      <c r="I1" s="332"/>
    </row>
    <row r="2" spans="1:9" ht="21.75" customHeight="1" x14ac:dyDescent="0.15">
      <c r="A2" s="332"/>
      <c r="B2" s="332"/>
      <c r="C2" s="332"/>
      <c r="D2" s="332"/>
      <c r="E2" s="332"/>
      <c r="F2" s="332"/>
      <c r="G2" s="332"/>
      <c r="H2" s="332"/>
      <c r="I2" s="332"/>
    </row>
    <row r="3" spans="1:9" ht="39" customHeight="1" x14ac:dyDescent="0.15">
      <c r="A3" s="343" t="str">
        <f>Дюралайт!A3</f>
        <v>Вернуться к содержанию</v>
      </c>
      <c r="B3" s="343"/>
      <c r="C3" s="343"/>
      <c r="D3" s="343"/>
      <c r="E3" s="343"/>
      <c r="F3" s="306"/>
      <c r="G3" s="307"/>
      <c r="H3" s="315"/>
      <c r="I3" s="316"/>
    </row>
    <row r="4" spans="1:9" ht="24.2" customHeight="1" x14ac:dyDescent="0.15">
      <c r="A4" s="59" t="str">
        <f>Дюралайт!A4</f>
        <v>Артикул</v>
      </c>
      <c r="B4" s="59" t="s">
        <v>1002</v>
      </c>
      <c r="C4" s="59" t="s">
        <v>1005</v>
      </c>
      <c r="D4" s="59" t="str">
        <f>Дюралайт!D4</f>
        <v>Фотография</v>
      </c>
      <c r="E4" s="121" t="s">
        <v>1549</v>
      </c>
      <c r="F4" s="19" t="str">
        <f>Дюралайт!F4</f>
        <v>Опт</v>
      </c>
      <c r="G4" s="20" t="str">
        <f>Дюралайт!G4</f>
        <v>Розница</v>
      </c>
      <c r="H4" s="19" t="str">
        <f>F4</f>
        <v>Опт</v>
      </c>
      <c r="I4" s="20" t="str">
        <f>G4</f>
        <v>Розница</v>
      </c>
    </row>
    <row r="5" spans="1:9" ht="24.2" customHeight="1" x14ac:dyDescent="0.15">
      <c r="A5" s="333" t="s">
        <v>89</v>
      </c>
      <c r="B5" s="333"/>
      <c r="C5" s="333"/>
      <c r="D5" s="333"/>
      <c r="E5" s="333"/>
      <c r="F5" s="333"/>
      <c r="G5" s="333"/>
      <c r="H5" s="333"/>
      <c r="I5" s="333"/>
    </row>
    <row r="6" spans="1:9" ht="75" customHeight="1" x14ac:dyDescent="0.15">
      <c r="A6" s="135" t="s">
        <v>914</v>
      </c>
      <c r="B6" s="14"/>
      <c r="C6" s="14" t="s">
        <v>1007</v>
      </c>
      <c r="D6" s="25"/>
      <c r="E6" s="29" t="s">
        <v>916</v>
      </c>
      <c r="F6" s="155">
        <v>1.6</v>
      </c>
      <c r="G6" s="149">
        <v>1.8</v>
      </c>
      <c r="H6" s="66">
        <f>F6*Содержание!$D$41</f>
        <v>150.88</v>
      </c>
      <c r="I6" s="66">
        <f>G6*Содержание!$D$41</f>
        <v>169.74</v>
      </c>
    </row>
    <row r="7" spans="1:9" ht="75" customHeight="1" x14ac:dyDescent="0.15">
      <c r="A7" s="136" t="s">
        <v>915</v>
      </c>
      <c r="B7" s="14"/>
      <c r="C7" s="14" t="s">
        <v>1007</v>
      </c>
      <c r="D7" s="56"/>
      <c r="E7" s="29" t="s">
        <v>917</v>
      </c>
      <c r="F7" s="155">
        <v>1.6</v>
      </c>
      <c r="G7" s="149">
        <v>1.8</v>
      </c>
      <c r="H7" s="66">
        <f>F7*Содержание!$D$41</f>
        <v>150.88</v>
      </c>
      <c r="I7" s="66">
        <f>G7*Содержание!$D$41</f>
        <v>169.74</v>
      </c>
    </row>
    <row r="8" spans="1:9" ht="76.5" customHeight="1" x14ac:dyDescent="0.15">
      <c r="A8" s="137" t="s">
        <v>175</v>
      </c>
      <c r="B8" s="14"/>
      <c r="C8" s="14" t="s">
        <v>1007</v>
      </c>
      <c r="D8" s="56"/>
      <c r="E8" s="57" t="s">
        <v>534</v>
      </c>
      <c r="F8" s="153">
        <v>3.2</v>
      </c>
      <c r="G8" s="152">
        <v>3.6</v>
      </c>
      <c r="H8" s="66">
        <f>F8*Содержание!$D$41</f>
        <v>301.76</v>
      </c>
      <c r="I8" s="66">
        <f>G8*Содержание!$D$41</f>
        <v>339.48</v>
      </c>
    </row>
    <row r="9" spans="1:9" ht="76.5" customHeight="1" x14ac:dyDescent="0.15">
      <c r="A9" s="23" t="s">
        <v>999</v>
      </c>
      <c r="B9" s="14"/>
      <c r="C9" s="14" t="s">
        <v>1007</v>
      </c>
      <c r="D9" s="56"/>
      <c r="E9" s="94" t="s">
        <v>1000</v>
      </c>
      <c r="F9" s="153">
        <v>3.2</v>
      </c>
      <c r="G9" s="152">
        <v>3.6</v>
      </c>
      <c r="H9" s="66">
        <f>F9*Содержание!$D$41</f>
        <v>301.76</v>
      </c>
      <c r="I9" s="66">
        <f>G9*Содержание!$D$41</f>
        <v>339.48</v>
      </c>
    </row>
    <row r="10" spans="1:9" ht="71.25" customHeight="1" x14ac:dyDescent="0.2">
      <c r="A10" s="125" t="s">
        <v>1138</v>
      </c>
      <c r="B10" s="14"/>
      <c r="C10" s="14" t="s">
        <v>1007</v>
      </c>
      <c r="D10" s="70"/>
      <c r="E10" s="28" t="s">
        <v>3</v>
      </c>
      <c r="F10" s="153">
        <v>5.3</v>
      </c>
      <c r="G10" s="152">
        <v>6</v>
      </c>
      <c r="H10" s="66">
        <f>F10*Содержание!$D$41</f>
        <v>499.78999999999996</v>
      </c>
      <c r="I10" s="66">
        <f>G10*Содержание!$D$41</f>
        <v>565.79999999999995</v>
      </c>
    </row>
    <row r="11" spans="1:9" ht="71.25" customHeight="1" x14ac:dyDescent="0.2">
      <c r="A11" s="125" t="s">
        <v>1188</v>
      </c>
      <c r="B11" s="14" t="s">
        <v>1004</v>
      </c>
      <c r="C11" s="14" t="s">
        <v>1007</v>
      </c>
      <c r="D11" s="70"/>
      <c r="E11" s="28" t="s">
        <v>102</v>
      </c>
      <c r="F11" s="153">
        <v>3.5</v>
      </c>
      <c r="G11" s="152">
        <v>3.9</v>
      </c>
      <c r="H11" s="66">
        <f>F11*Содержание!$D$41</f>
        <v>330.05</v>
      </c>
      <c r="I11" s="66">
        <f>G11*Содержание!$D$41</f>
        <v>367.77</v>
      </c>
    </row>
    <row r="12" spans="1:9" ht="69.75" customHeight="1" x14ac:dyDescent="0.2">
      <c r="A12" s="125" t="s">
        <v>1189</v>
      </c>
      <c r="B12" s="14"/>
      <c r="C12" s="14" t="s">
        <v>1007</v>
      </c>
      <c r="D12" s="70"/>
      <c r="E12" s="28" t="s">
        <v>998</v>
      </c>
      <c r="F12" s="153">
        <v>1.73</v>
      </c>
      <c r="G12" s="152">
        <v>1.9</v>
      </c>
      <c r="H12" s="66">
        <f>F12*Содержание!$D$41</f>
        <v>163.13899999999998</v>
      </c>
      <c r="I12" s="66">
        <f>G12*Содержание!$D$41</f>
        <v>179.17</v>
      </c>
    </row>
    <row r="13" spans="1:9" ht="68.25" customHeight="1" x14ac:dyDescent="0.2">
      <c r="A13" s="125" t="s">
        <v>1190</v>
      </c>
      <c r="B13" s="14"/>
      <c r="C13" s="14" t="s">
        <v>1007</v>
      </c>
      <c r="D13" s="70"/>
      <c r="E13" s="28" t="s">
        <v>11</v>
      </c>
      <c r="F13" s="153">
        <v>2.88</v>
      </c>
      <c r="G13" s="152">
        <v>3.17</v>
      </c>
      <c r="H13" s="66">
        <f>F13*Содержание!$D$41</f>
        <v>271.584</v>
      </c>
      <c r="I13" s="66">
        <f>G13*Содержание!$D$41</f>
        <v>298.93099999999998</v>
      </c>
    </row>
  </sheetData>
  <sheetProtection algorithmName="SHA-512" hashValue="4ivjKSHFqKO/INvpslZzaYxgFZ9JCqsRMiaQuO8cVviz5A2zQqrREyjagtR9+EbzKOU2M73sZ82bQaU72oYnCA==" saltValue="z28k7E3Sm1O0A/K+mXamcQ==" spinCount="100000" sheet="1" objects="1" scenarios="1"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J6" sqref="J6"/>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J6" sqref="J6"/>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conditionalFormatting sqref="B1:B1048576">
    <cfRule type="containsText" dxfId="7"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zoomScaleNormal="100" workbookViewId="0">
      <pane ySplit="4" topLeftCell="A14" activePane="bottomLeft" state="frozen"/>
      <selection pane="bottomLeft" activeCell="A3" sqref="A3:E3"/>
    </sheetView>
  </sheetViews>
  <sheetFormatPr defaultColWidth="9.140625" defaultRowHeight="24.2" customHeight="1" x14ac:dyDescent="0.15"/>
  <cols>
    <col min="1" max="1" width="28.28515625" style="2" customWidth="1"/>
    <col min="2" max="2" width="8.5703125" style="2" bestFit="1" customWidth="1"/>
    <col min="3" max="3" width="8.140625" style="2" bestFit="1" customWidth="1"/>
    <col min="4" max="4" width="19.85546875" style="2" customWidth="1"/>
    <col min="5" max="5" width="55.28515625" style="2" customWidth="1"/>
    <col min="6" max="6" width="14.140625" style="2" hidden="1" customWidth="1"/>
    <col min="7" max="7" width="13.5703125" style="2" hidden="1" customWidth="1"/>
    <col min="8" max="8" width="15.7109375" style="2" customWidth="1"/>
    <col min="9" max="9" width="15.42578125" style="2" customWidth="1"/>
    <col min="10" max="16384" width="9.140625" style="2"/>
  </cols>
  <sheetData>
    <row r="1" spans="1:9" ht="24.2" customHeight="1" x14ac:dyDescent="0.15">
      <c r="A1" s="332" t="str">
        <f>Содержание!B1</f>
        <v>ООО “НеоТайп”, г. Москва, ул. 16-я Парковая, д. 30 
Телефон/Факс: (499) 461-4505, (495) 983-11-65, (495) 978-4130 E-mail: info@svetenergo.ru</v>
      </c>
      <c r="B1" s="332"/>
      <c r="C1" s="332"/>
      <c r="D1" s="332"/>
      <c r="E1" s="332"/>
      <c r="F1" s="332"/>
      <c r="G1" s="332"/>
      <c r="H1" s="332"/>
      <c r="I1" s="332"/>
    </row>
    <row r="2" spans="1:9" ht="24.2" customHeight="1" x14ac:dyDescent="0.15">
      <c r="A2" s="332"/>
      <c r="B2" s="332"/>
      <c r="C2" s="332"/>
      <c r="D2" s="332"/>
      <c r="E2" s="332"/>
      <c r="F2" s="332"/>
      <c r="G2" s="332"/>
      <c r="H2" s="332"/>
      <c r="I2" s="332"/>
    </row>
    <row r="3" spans="1:9" ht="34.5" customHeight="1" x14ac:dyDescent="0.15">
      <c r="A3" s="334" t="str">
        <f>Дюралайт!A3</f>
        <v>Вернуться к содержанию</v>
      </c>
      <c r="B3" s="334"/>
      <c r="C3" s="334"/>
      <c r="D3" s="334"/>
      <c r="E3" s="334"/>
      <c r="F3" s="306"/>
      <c r="G3" s="307"/>
      <c r="H3" s="315"/>
      <c r="I3" s="316"/>
    </row>
    <row r="4" spans="1:9" ht="24.2" customHeight="1" x14ac:dyDescent="0.15">
      <c r="A4" s="61" t="str">
        <f>Дюралайт!A4</f>
        <v>Артикул</v>
      </c>
      <c r="B4" s="59" t="s">
        <v>1002</v>
      </c>
      <c r="C4" s="59"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24.2" customHeight="1" x14ac:dyDescent="0.15">
      <c r="A5" s="342" t="s">
        <v>1187</v>
      </c>
      <c r="B5" s="342"/>
      <c r="C5" s="342"/>
      <c r="D5" s="342"/>
      <c r="E5" s="367"/>
      <c r="F5" s="342"/>
      <c r="G5" s="342"/>
      <c r="H5" s="342"/>
      <c r="I5" s="342"/>
    </row>
    <row r="6" spans="1:9" ht="70.5" customHeight="1" x14ac:dyDescent="0.15">
      <c r="A6" s="15" t="s">
        <v>358</v>
      </c>
      <c r="B6" s="51"/>
      <c r="C6" s="51" t="s">
        <v>1007</v>
      </c>
      <c r="D6" s="51"/>
      <c r="E6" s="75" t="s">
        <v>815</v>
      </c>
      <c r="F6" s="153">
        <v>105</v>
      </c>
      <c r="G6" s="153">
        <v>110</v>
      </c>
      <c r="H6" s="66">
        <f>F6*Содержание!$D$41</f>
        <v>9901.5</v>
      </c>
      <c r="I6" s="66">
        <f>G6*Содержание!$D$41</f>
        <v>10373</v>
      </c>
    </row>
    <row r="7" spans="1:9" ht="71.25" customHeight="1" x14ac:dyDescent="0.15">
      <c r="A7" s="15" t="s">
        <v>359</v>
      </c>
      <c r="B7" s="51"/>
      <c r="C7" s="51" t="s">
        <v>1007</v>
      </c>
      <c r="D7" s="51"/>
      <c r="E7" s="75" t="s">
        <v>788</v>
      </c>
      <c r="F7" s="153">
        <v>140</v>
      </c>
      <c r="G7" s="153">
        <v>160</v>
      </c>
      <c r="H7" s="66">
        <f>F7*Содержание!$D$41</f>
        <v>13202</v>
      </c>
      <c r="I7" s="66">
        <f>G7*Содержание!$D$41</f>
        <v>15088</v>
      </c>
    </row>
    <row r="8" spans="1:9" ht="71.25" customHeight="1" x14ac:dyDescent="0.15">
      <c r="A8" s="15" t="s">
        <v>30</v>
      </c>
      <c r="B8" s="51"/>
      <c r="C8" s="51" t="s">
        <v>1007</v>
      </c>
      <c r="D8" s="51"/>
      <c r="E8" s="75" t="s">
        <v>744</v>
      </c>
      <c r="F8" s="153">
        <v>160</v>
      </c>
      <c r="G8" s="153">
        <v>180</v>
      </c>
      <c r="H8" s="66">
        <f>F8*Содержание!$D$41</f>
        <v>15088</v>
      </c>
      <c r="I8" s="66">
        <f>G8*Содержание!$D$41</f>
        <v>16974</v>
      </c>
    </row>
    <row r="9" spans="1:9" ht="68.25" customHeight="1" x14ac:dyDescent="0.15">
      <c r="A9" s="15" t="s">
        <v>1139</v>
      </c>
      <c r="B9" s="15"/>
      <c r="C9" s="51" t="s">
        <v>1007</v>
      </c>
      <c r="D9" s="15"/>
      <c r="E9" s="64" t="s">
        <v>748</v>
      </c>
      <c r="F9" s="153">
        <v>105</v>
      </c>
      <c r="G9" s="153">
        <v>110</v>
      </c>
      <c r="H9" s="66">
        <f>F9*Содержание!$D$41</f>
        <v>9901.5</v>
      </c>
      <c r="I9" s="66">
        <f>G9*Содержание!$D$41</f>
        <v>10373</v>
      </c>
    </row>
    <row r="10" spans="1:9" ht="68.25" customHeight="1" x14ac:dyDescent="0.15">
      <c r="A10" s="15" t="s">
        <v>1140</v>
      </c>
      <c r="B10" s="15"/>
      <c r="C10" s="51" t="s">
        <v>1007</v>
      </c>
      <c r="D10" s="15"/>
      <c r="E10" s="28" t="s">
        <v>749</v>
      </c>
      <c r="F10" s="153">
        <v>195</v>
      </c>
      <c r="G10" s="153">
        <v>210</v>
      </c>
      <c r="H10" s="66">
        <f>F10*Содержание!$D$41</f>
        <v>18388.5</v>
      </c>
      <c r="I10" s="66">
        <f>G10*Содержание!$D$41</f>
        <v>19803</v>
      </c>
    </row>
    <row r="11" spans="1:9" ht="67.5" x14ac:dyDescent="0.15">
      <c r="A11" s="15" t="s">
        <v>1141</v>
      </c>
      <c r="B11" s="15"/>
      <c r="C11" s="51" t="s">
        <v>1007</v>
      </c>
      <c r="D11" s="15"/>
      <c r="E11" s="28" t="s">
        <v>806</v>
      </c>
      <c r="F11" s="153">
        <v>290</v>
      </c>
      <c r="G11" s="153">
        <v>310</v>
      </c>
      <c r="H11" s="66">
        <f>F11*Содержание!$D$41</f>
        <v>27347</v>
      </c>
      <c r="I11" s="66">
        <f>G11*Содержание!$D$41</f>
        <v>29233</v>
      </c>
    </row>
    <row r="12" spans="1:9" ht="71.25" customHeight="1" x14ac:dyDescent="0.15">
      <c r="A12" s="15" t="s">
        <v>1142</v>
      </c>
      <c r="B12" s="15"/>
      <c r="C12" s="51" t="s">
        <v>1007</v>
      </c>
      <c r="D12" s="15"/>
      <c r="E12" s="28" t="s">
        <v>807</v>
      </c>
      <c r="F12" s="153">
        <v>290</v>
      </c>
      <c r="G12" s="153">
        <v>310</v>
      </c>
      <c r="H12" s="66">
        <f>F12*Содержание!$D$41</f>
        <v>27347</v>
      </c>
      <c r="I12" s="66">
        <f>G12*Содержание!$D$41</f>
        <v>29233</v>
      </c>
    </row>
    <row r="13" spans="1:9" ht="67.5" x14ac:dyDescent="0.15">
      <c r="A13" s="15" t="s">
        <v>1143</v>
      </c>
      <c r="B13" s="15"/>
      <c r="C13" s="51" t="s">
        <v>1007</v>
      </c>
      <c r="D13" s="15"/>
      <c r="E13" s="28" t="s">
        <v>711</v>
      </c>
      <c r="F13" s="153">
        <v>370</v>
      </c>
      <c r="G13" s="153">
        <v>400</v>
      </c>
      <c r="H13" s="66">
        <f>F13*Содержание!$D$41</f>
        <v>34891</v>
      </c>
      <c r="I13" s="66">
        <f>G13*Содержание!$D$41</f>
        <v>37720</v>
      </c>
    </row>
    <row r="14" spans="1:9" ht="67.5" x14ac:dyDescent="0.15">
      <c r="A14" s="15" t="s">
        <v>1144</v>
      </c>
      <c r="B14" s="15"/>
      <c r="C14" s="51" t="s">
        <v>1007</v>
      </c>
      <c r="D14" s="15"/>
      <c r="E14" s="28" t="s">
        <v>712</v>
      </c>
      <c r="F14" s="153">
        <v>370</v>
      </c>
      <c r="G14" s="153">
        <v>400</v>
      </c>
      <c r="H14" s="66">
        <f>F14*Содержание!$D$41</f>
        <v>34891</v>
      </c>
      <c r="I14" s="66">
        <f>G14*Содержание!$D$41</f>
        <v>37720</v>
      </c>
    </row>
    <row r="15" spans="1:9" ht="67.5" x14ac:dyDescent="0.15">
      <c r="A15" s="15" t="s">
        <v>1145</v>
      </c>
      <c r="B15" s="15"/>
      <c r="C15" s="51" t="s">
        <v>1007</v>
      </c>
      <c r="D15" s="15"/>
      <c r="E15" s="28" t="s">
        <v>651</v>
      </c>
      <c r="F15" s="153">
        <v>490</v>
      </c>
      <c r="G15" s="153">
        <v>540</v>
      </c>
      <c r="H15" s="66">
        <f>F15*Содержание!$D$41</f>
        <v>46207</v>
      </c>
      <c r="I15" s="66">
        <f>G15*Содержание!$D$41</f>
        <v>50922</v>
      </c>
    </row>
    <row r="16" spans="1:9" ht="67.5" x14ac:dyDescent="0.15">
      <c r="A16" s="15" t="s">
        <v>1146</v>
      </c>
      <c r="B16" s="15"/>
      <c r="C16" s="51" t="s">
        <v>1007</v>
      </c>
      <c r="D16" s="15"/>
      <c r="E16" s="28" t="s">
        <v>652</v>
      </c>
      <c r="F16" s="153">
        <v>490</v>
      </c>
      <c r="G16" s="153">
        <v>540</v>
      </c>
      <c r="H16" s="66">
        <f>F16*Содержание!$D$41</f>
        <v>46207</v>
      </c>
      <c r="I16" s="66">
        <f>G16*Содержание!$D$41</f>
        <v>50922</v>
      </c>
    </row>
    <row r="17" spans="1:9" ht="67.5" x14ac:dyDescent="0.15">
      <c r="A17" s="15" t="s">
        <v>1147</v>
      </c>
      <c r="B17" s="15"/>
      <c r="C17" s="51" t="s">
        <v>1007</v>
      </c>
      <c r="D17" s="15"/>
      <c r="E17" s="28" t="s">
        <v>745</v>
      </c>
      <c r="F17" s="153">
        <v>575</v>
      </c>
      <c r="G17" s="153">
        <v>630</v>
      </c>
      <c r="H17" s="66">
        <f>F17*Содержание!$D$41</f>
        <v>54222.5</v>
      </c>
      <c r="I17" s="66">
        <f>G17*Содержание!$D$41</f>
        <v>59409</v>
      </c>
    </row>
    <row r="18" spans="1:9" ht="78.75" x14ac:dyDescent="0.15">
      <c r="A18" s="14" t="s">
        <v>347</v>
      </c>
      <c r="B18" s="14"/>
      <c r="C18" s="51" t="s">
        <v>1007</v>
      </c>
      <c r="D18" s="14"/>
      <c r="E18" s="28" t="s">
        <v>746</v>
      </c>
      <c r="F18" s="153">
        <v>93</v>
      </c>
      <c r="G18" s="153">
        <v>100</v>
      </c>
      <c r="H18" s="66">
        <f>F18*Содержание!$D$41</f>
        <v>8769.9</v>
      </c>
      <c r="I18" s="66">
        <f>G18*Содержание!$D$41</f>
        <v>9430</v>
      </c>
    </row>
  </sheetData>
  <sheetProtection algorithmName="SHA-512" hashValue="JbLQ3i+gd48V7eCyjBpmM8j/1Auir3skkmG4+Q2xtDAoEBaxfAdIM8LpkonoKtUKOTwbz5qnlyG4DL99mGdd+Q==" saltValue="Is/R9AGjb+YV6zZrTWqizA==" spinCount="100000" sheet="1" objects="1" scenarios="1"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conditionalFormatting sqref="B1:B1048576">
    <cfRule type="containsText" dxfId="6"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zoomScaleNormal="100" workbookViewId="0">
      <pane ySplit="4" topLeftCell="A5" activePane="bottomLeft" state="frozen"/>
      <selection pane="bottomLeft" activeCell="A3" sqref="A3:E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42578125" style="2" customWidth="1"/>
    <col min="5" max="5" width="55.42578125" style="2" customWidth="1"/>
    <col min="6" max="6" width="13.42578125" style="2" hidden="1" customWidth="1"/>
    <col min="7" max="7" width="12.7109375" style="2" hidden="1" customWidth="1"/>
    <col min="8" max="8" width="16" style="2" customWidth="1"/>
    <col min="9" max="9" width="15.85546875" style="2" customWidth="1"/>
    <col min="10" max="16384" width="9.140625" style="2"/>
  </cols>
  <sheetData>
    <row r="1" spans="1:9" ht="24.2" customHeight="1" x14ac:dyDescent="0.15">
      <c r="A1" s="332" t="str">
        <f>Содержание!B1</f>
        <v>ООО “НеоТайп”, г. Москва, ул. 16-я Парковая, д. 30 
Телефон/Факс: (499) 461-4505, (495) 983-11-65, (495) 978-4130 E-mail: info@svetenergo.ru</v>
      </c>
      <c r="B1" s="332"/>
      <c r="C1" s="332"/>
      <c r="D1" s="332"/>
      <c r="E1" s="332"/>
      <c r="F1" s="332"/>
      <c r="G1" s="332"/>
      <c r="H1" s="332"/>
      <c r="I1" s="332"/>
    </row>
    <row r="2" spans="1:9" ht="24.2" customHeight="1" x14ac:dyDescent="0.15">
      <c r="A2" s="332"/>
      <c r="B2" s="332"/>
      <c r="C2" s="332"/>
      <c r="D2" s="332"/>
      <c r="E2" s="332"/>
      <c r="F2" s="332"/>
      <c r="G2" s="332"/>
      <c r="H2" s="332"/>
      <c r="I2" s="332"/>
    </row>
    <row r="3" spans="1:9" ht="39.75" customHeight="1" x14ac:dyDescent="0.15">
      <c r="A3" s="334" t="str">
        <f>Дюралайт!A3</f>
        <v>Вернуться к содержанию</v>
      </c>
      <c r="B3" s="334"/>
      <c r="C3" s="334"/>
      <c r="D3" s="334"/>
      <c r="E3" s="334"/>
      <c r="F3" s="306"/>
      <c r="G3" s="307"/>
      <c r="H3" s="315"/>
      <c r="I3" s="316"/>
    </row>
    <row r="4" spans="1:9" ht="24.2" customHeight="1" x14ac:dyDescent="0.15">
      <c r="A4" s="61" t="str">
        <f>Дюралайт!A4</f>
        <v>Артикул</v>
      </c>
      <c r="B4" s="59" t="s">
        <v>1002</v>
      </c>
      <c r="C4" s="59"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24.2" customHeight="1" x14ac:dyDescent="0.15">
      <c r="A5" s="342" t="s">
        <v>754</v>
      </c>
      <c r="B5" s="342"/>
      <c r="C5" s="342"/>
      <c r="D5" s="342"/>
      <c r="E5" s="342"/>
      <c r="F5" s="342"/>
      <c r="G5" s="342"/>
      <c r="H5" s="49"/>
      <c r="I5" s="49"/>
    </row>
    <row r="6" spans="1:9" ht="71.25" customHeight="1" x14ac:dyDescent="0.15">
      <c r="A6" s="15" t="s">
        <v>755</v>
      </c>
      <c r="B6" s="15"/>
      <c r="C6" s="15" t="s">
        <v>1007</v>
      </c>
      <c r="D6" s="15"/>
      <c r="E6" s="41" t="s">
        <v>442</v>
      </c>
      <c r="F6" s="153">
        <v>38</v>
      </c>
      <c r="G6" s="153">
        <v>42</v>
      </c>
      <c r="H6" s="66">
        <f>F6*Содержание!$D$41</f>
        <v>3583.4</v>
      </c>
      <c r="I6" s="66">
        <f>G6*Содержание!$D$41</f>
        <v>3960.6</v>
      </c>
    </row>
    <row r="7" spans="1:9" ht="71.25" customHeight="1" x14ac:dyDescent="0.15">
      <c r="A7" s="15" t="s">
        <v>630</v>
      </c>
      <c r="B7" s="15"/>
      <c r="C7" s="15" t="s">
        <v>1007</v>
      </c>
      <c r="D7" s="15"/>
      <c r="E7" s="41" t="s">
        <v>631</v>
      </c>
      <c r="F7" s="153">
        <v>25.6</v>
      </c>
      <c r="G7" s="153">
        <v>28</v>
      </c>
      <c r="H7" s="66">
        <f>F7*Содержание!$D$41</f>
        <v>2414.08</v>
      </c>
      <c r="I7" s="66">
        <f>G7*Содержание!$D$41</f>
        <v>2640.4</v>
      </c>
    </row>
    <row r="8" spans="1:9" ht="71.25" customHeight="1" x14ac:dyDescent="0.15">
      <c r="A8" s="15" t="s">
        <v>632</v>
      </c>
      <c r="B8" s="15"/>
      <c r="C8" s="15" t="s">
        <v>1007</v>
      </c>
      <c r="D8" s="15"/>
      <c r="E8" s="28" t="s">
        <v>141</v>
      </c>
      <c r="F8" s="153">
        <v>3.5</v>
      </c>
      <c r="G8" s="153">
        <v>4</v>
      </c>
      <c r="H8" s="66">
        <f>F8*Содержание!$D$41</f>
        <v>330.05</v>
      </c>
      <c r="I8" s="66">
        <f>G8*Содержание!$D$41</f>
        <v>377.2</v>
      </c>
    </row>
    <row r="9" spans="1:9" ht="132.75" customHeight="1" x14ac:dyDescent="0.15">
      <c r="A9" s="14">
        <v>50264</v>
      </c>
      <c r="B9" s="14"/>
      <c r="C9" s="15" t="s">
        <v>1007</v>
      </c>
      <c r="D9" s="14"/>
      <c r="E9" s="28" t="s">
        <v>239</v>
      </c>
      <c r="F9" s="153">
        <v>13</v>
      </c>
      <c r="G9" s="153">
        <v>14</v>
      </c>
      <c r="H9" s="66">
        <f>F9*Содержание!$D$41</f>
        <v>1225.8999999999999</v>
      </c>
      <c r="I9" s="66">
        <f>G9*Содержание!$D$41</f>
        <v>1320.2</v>
      </c>
    </row>
    <row r="10" spans="1:9" ht="132.75" customHeight="1" x14ac:dyDescent="0.15">
      <c r="A10" s="3" t="s">
        <v>1053</v>
      </c>
      <c r="B10" s="23"/>
      <c r="C10" s="15" t="s">
        <v>1007</v>
      </c>
      <c r="D10" s="14"/>
      <c r="E10" s="33" t="s">
        <v>594</v>
      </c>
      <c r="F10" s="153">
        <v>13</v>
      </c>
      <c r="G10" s="153">
        <v>14</v>
      </c>
      <c r="H10" s="66">
        <f>F10*Содержание!$D$41</f>
        <v>1225.8999999999999</v>
      </c>
      <c r="I10" s="66">
        <f>G10*Содержание!$D$41</f>
        <v>1320.2</v>
      </c>
    </row>
    <row r="11" spans="1:9" ht="88.5" customHeight="1" x14ac:dyDescent="0.15">
      <c r="A11" s="14" t="s">
        <v>488</v>
      </c>
      <c r="B11" s="14"/>
      <c r="C11" s="15" t="s">
        <v>1007</v>
      </c>
      <c r="D11" s="18"/>
      <c r="E11" s="28" t="s">
        <v>67</v>
      </c>
      <c r="F11" s="153">
        <v>48</v>
      </c>
      <c r="G11" s="153">
        <v>53</v>
      </c>
      <c r="H11" s="66">
        <f>F11*Содержание!$D$41</f>
        <v>4526.3999999999996</v>
      </c>
      <c r="I11" s="66">
        <f>G11*Содержание!$D$41</f>
        <v>4997.8999999999996</v>
      </c>
    </row>
    <row r="12" spans="1:9" ht="100.5" customHeight="1" x14ac:dyDescent="0.15">
      <c r="A12" s="14" t="s">
        <v>52</v>
      </c>
      <c r="B12" s="14"/>
      <c r="C12" s="15" t="s">
        <v>1007</v>
      </c>
      <c r="D12" s="14"/>
      <c r="E12" s="28" t="s">
        <v>201</v>
      </c>
      <c r="F12" s="153">
        <v>203</v>
      </c>
      <c r="G12" s="153">
        <v>217.75</v>
      </c>
      <c r="H12" s="66">
        <f>F12*Содержание!$D$41</f>
        <v>19142.899999999998</v>
      </c>
      <c r="I12" s="66">
        <f>G12*Содержание!$D$41</f>
        <v>20533.825000000001</v>
      </c>
    </row>
    <row r="13" spans="1:9" ht="100.5" customHeight="1" x14ac:dyDescent="0.15">
      <c r="A13" s="14" t="s">
        <v>1563</v>
      </c>
      <c r="B13" s="14"/>
      <c r="C13" s="15" t="s">
        <v>1007</v>
      </c>
      <c r="D13" s="14"/>
      <c r="E13" s="158" t="s">
        <v>1564</v>
      </c>
      <c r="F13" s="153">
        <v>48</v>
      </c>
      <c r="G13" s="153">
        <v>53</v>
      </c>
      <c r="H13" s="159">
        <f>F13*Содержание!$D$41</f>
        <v>4526.3999999999996</v>
      </c>
      <c r="I13" s="159">
        <f>G13*Содержание!$D$41</f>
        <v>4997.8999999999996</v>
      </c>
    </row>
    <row r="14" spans="1:9" ht="78" customHeight="1" x14ac:dyDescent="0.15">
      <c r="A14" s="14" t="s">
        <v>613</v>
      </c>
      <c r="B14" s="14"/>
      <c r="C14" s="15" t="s">
        <v>1007</v>
      </c>
      <c r="D14" s="14"/>
      <c r="E14" s="28" t="s">
        <v>495</v>
      </c>
      <c r="F14" s="153">
        <v>164</v>
      </c>
      <c r="G14" s="153">
        <v>180</v>
      </c>
      <c r="H14" s="66">
        <f>F14*Содержание!$D$41</f>
        <v>15465.199999999999</v>
      </c>
      <c r="I14" s="66">
        <f>G14*Содержание!$D$41</f>
        <v>16974</v>
      </c>
    </row>
    <row r="15" spans="1:9" ht="78" customHeight="1" x14ac:dyDescent="0.15">
      <c r="A15" s="14" t="s">
        <v>1584</v>
      </c>
      <c r="B15" s="14"/>
      <c r="C15" s="15"/>
      <c r="D15" s="14"/>
      <c r="E15" s="28" t="s">
        <v>1557</v>
      </c>
      <c r="F15" s="153">
        <v>106</v>
      </c>
      <c r="G15" s="153">
        <v>117</v>
      </c>
      <c r="H15" s="66">
        <f>F15*Содержание!$D$41</f>
        <v>9995.7999999999993</v>
      </c>
      <c r="I15" s="66">
        <f>G15*Содержание!$D$41</f>
        <v>11033.1</v>
      </c>
    </row>
    <row r="16" spans="1:9" ht="72.75" customHeight="1" x14ac:dyDescent="0.15">
      <c r="A16" s="14" t="s">
        <v>136</v>
      </c>
      <c r="B16" s="14"/>
      <c r="C16" s="15" t="s">
        <v>1007</v>
      </c>
      <c r="D16" s="17"/>
      <c r="E16" s="28" t="s">
        <v>126</v>
      </c>
      <c r="F16" s="153">
        <v>53</v>
      </c>
      <c r="G16" s="153">
        <v>59</v>
      </c>
      <c r="H16" s="66">
        <f>F16*Содержание!$D$41</f>
        <v>4997.8999999999996</v>
      </c>
      <c r="I16" s="66">
        <f>G16*Содержание!$D$41</f>
        <v>5563.7</v>
      </c>
    </row>
    <row r="17" spans="1:9" ht="72" customHeight="1" x14ac:dyDescent="0.15">
      <c r="A17" s="14" t="s">
        <v>137</v>
      </c>
      <c r="B17" s="14"/>
      <c r="C17" s="15" t="s">
        <v>1007</v>
      </c>
      <c r="D17" s="14"/>
      <c r="E17" s="28" t="s">
        <v>395</v>
      </c>
      <c r="F17" s="153">
        <v>53</v>
      </c>
      <c r="G17" s="153">
        <v>59</v>
      </c>
      <c r="H17" s="66">
        <f>F17*Содержание!$D$41</f>
        <v>4997.8999999999996</v>
      </c>
      <c r="I17" s="66">
        <f>G17*Содержание!$D$41</f>
        <v>5563.7</v>
      </c>
    </row>
    <row r="18" spans="1:9" ht="72" customHeight="1" x14ac:dyDescent="0.15">
      <c r="A18" s="156" t="s">
        <v>1587</v>
      </c>
      <c r="B18" s="23"/>
      <c r="C18" s="22" t="s">
        <v>1007</v>
      </c>
      <c r="D18" s="52"/>
      <c r="E18" s="157" t="s">
        <v>1591</v>
      </c>
      <c r="F18" s="153">
        <v>53</v>
      </c>
      <c r="G18" s="153">
        <v>59</v>
      </c>
      <c r="H18" s="66">
        <f>F18*Содержание!$D$41</f>
        <v>4997.8999999999996</v>
      </c>
      <c r="I18" s="66">
        <f>G18*Содержание!$D$41</f>
        <v>5563.7</v>
      </c>
    </row>
    <row r="19" spans="1:9" ht="72" customHeight="1" x14ac:dyDescent="0.15">
      <c r="A19" s="14" t="s">
        <v>1588</v>
      </c>
      <c r="B19" s="14"/>
      <c r="C19" s="15" t="s">
        <v>1007</v>
      </c>
      <c r="D19" s="14"/>
      <c r="E19" s="157" t="s">
        <v>1592</v>
      </c>
      <c r="F19" s="153">
        <v>53</v>
      </c>
      <c r="G19" s="153">
        <v>59</v>
      </c>
      <c r="H19" s="159">
        <f>F19*Содержание!$D$41</f>
        <v>4997.8999999999996</v>
      </c>
      <c r="I19" s="159">
        <f>G19*Содержание!$D$41</f>
        <v>5563.7</v>
      </c>
    </row>
    <row r="20" spans="1:9" ht="71.25" customHeight="1" x14ac:dyDescent="0.15">
      <c r="A20" s="14" t="s">
        <v>396</v>
      </c>
      <c r="B20" s="14"/>
      <c r="C20" s="15" t="s">
        <v>1007</v>
      </c>
      <c r="D20" s="14"/>
      <c r="E20" s="28" t="s">
        <v>162</v>
      </c>
      <c r="F20" s="153">
        <v>53</v>
      </c>
      <c r="G20" s="153">
        <v>59</v>
      </c>
      <c r="H20" s="66">
        <f>F20*Содержание!$D$41</f>
        <v>4997.8999999999996</v>
      </c>
      <c r="I20" s="66">
        <f>G20*Содержание!$D$41</f>
        <v>5563.7</v>
      </c>
    </row>
    <row r="21" spans="1:9" ht="71.25" customHeight="1" x14ac:dyDescent="0.15">
      <c r="A21" s="14" t="s">
        <v>2019</v>
      </c>
      <c r="B21" s="14"/>
      <c r="C21" s="252" t="s">
        <v>1007</v>
      </c>
      <c r="D21" s="14"/>
      <c r="E21" s="28" t="s">
        <v>2021</v>
      </c>
      <c r="F21" s="153">
        <v>27</v>
      </c>
      <c r="G21" s="153">
        <v>30</v>
      </c>
      <c r="H21" s="66">
        <f>F21*Содержание!$D$41</f>
        <v>2546.1</v>
      </c>
      <c r="I21" s="66">
        <f>G21*Содержание!$D$41</f>
        <v>2829</v>
      </c>
    </row>
    <row r="22" spans="1:9" ht="71.25" customHeight="1" x14ac:dyDescent="0.15">
      <c r="A22" s="14" t="s">
        <v>2020</v>
      </c>
      <c r="B22" s="14"/>
      <c r="C22" s="252" t="s">
        <v>1007</v>
      </c>
      <c r="D22" s="14"/>
      <c r="E22" s="28" t="s">
        <v>2022</v>
      </c>
      <c r="F22" s="153">
        <v>27</v>
      </c>
      <c r="G22" s="153">
        <v>30</v>
      </c>
      <c r="H22" s="66">
        <f>F22*Содержание!$D$41</f>
        <v>2546.1</v>
      </c>
      <c r="I22" s="66">
        <f>G22*Содержание!$D$41</f>
        <v>2829</v>
      </c>
    </row>
    <row r="23" spans="1:9" ht="77.25" customHeight="1" x14ac:dyDescent="0.15">
      <c r="A23" s="14" t="s">
        <v>1585</v>
      </c>
      <c r="B23" s="14"/>
      <c r="C23" s="15" t="s">
        <v>1007</v>
      </c>
      <c r="D23" s="14"/>
      <c r="E23" s="28" t="s">
        <v>1589</v>
      </c>
      <c r="F23" s="153">
        <v>27</v>
      </c>
      <c r="G23" s="153">
        <v>30</v>
      </c>
      <c r="H23" s="66">
        <f>F23*Содержание!$D$41</f>
        <v>2546.1</v>
      </c>
      <c r="I23" s="66">
        <f>G23*Содержание!$D$41</f>
        <v>2829</v>
      </c>
    </row>
    <row r="24" spans="1:9" ht="72.75" customHeight="1" x14ac:dyDescent="0.15">
      <c r="A24" s="14" t="s">
        <v>1586</v>
      </c>
      <c r="B24" s="14"/>
      <c r="C24" s="15" t="s">
        <v>1007</v>
      </c>
      <c r="D24" s="14"/>
      <c r="E24" s="158" t="s">
        <v>1590</v>
      </c>
      <c r="F24" s="153">
        <v>27</v>
      </c>
      <c r="G24" s="153">
        <v>30</v>
      </c>
      <c r="H24" s="159">
        <f>F24*Содержание!$D$41</f>
        <v>2546.1</v>
      </c>
      <c r="I24" s="159">
        <f>G24*Содержание!$D$41</f>
        <v>2829</v>
      </c>
    </row>
    <row r="25" spans="1:9" ht="70.5" customHeight="1" x14ac:dyDescent="0.15">
      <c r="A25" s="14" t="s">
        <v>164</v>
      </c>
      <c r="B25" s="14"/>
      <c r="C25" s="15" t="s">
        <v>1007</v>
      </c>
      <c r="D25" s="14"/>
      <c r="E25" s="28" t="s">
        <v>182</v>
      </c>
      <c r="F25" s="153">
        <v>27</v>
      </c>
      <c r="G25" s="153">
        <v>30</v>
      </c>
      <c r="H25" s="66">
        <f>F25*Содержание!$D$41</f>
        <v>2546.1</v>
      </c>
      <c r="I25" s="66">
        <f>G25*Содержание!$D$41</f>
        <v>2829</v>
      </c>
    </row>
    <row r="26" spans="1:9" ht="81" customHeight="1" x14ac:dyDescent="0.15">
      <c r="A26" s="14" t="s">
        <v>183</v>
      </c>
      <c r="B26" s="14"/>
      <c r="C26" s="15" t="s">
        <v>1007</v>
      </c>
      <c r="D26" s="14"/>
      <c r="E26" s="28" t="s">
        <v>443</v>
      </c>
      <c r="F26" s="153">
        <v>75</v>
      </c>
      <c r="G26" s="153">
        <v>82</v>
      </c>
      <c r="H26" s="66">
        <f>F26*Содержание!$D$41</f>
        <v>7072.5</v>
      </c>
      <c r="I26" s="66">
        <f>G26*Содержание!$D$41</f>
        <v>7732.5999999999995</v>
      </c>
    </row>
    <row r="27" spans="1:9" ht="33.75" customHeight="1" x14ac:dyDescent="0.15">
      <c r="A27" s="336" t="s">
        <v>238</v>
      </c>
      <c r="B27" s="336"/>
      <c r="C27" s="336"/>
      <c r="D27" s="336"/>
      <c r="E27" s="336"/>
      <c r="F27" s="336"/>
      <c r="G27" s="336"/>
      <c r="H27" s="336"/>
      <c r="I27" s="336"/>
    </row>
    <row r="28" spans="1:9" ht="100.5" customHeight="1" x14ac:dyDescent="0.15">
      <c r="A28" s="14">
        <v>10464</v>
      </c>
      <c r="B28" s="14"/>
      <c r="C28" s="14" t="s">
        <v>1007</v>
      </c>
      <c r="D28" s="18"/>
      <c r="E28" s="28" t="s">
        <v>444</v>
      </c>
      <c r="F28" s="153">
        <v>21.5</v>
      </c>
      <c r="G28" s="153">
        <v>23</v>
      </c>
      <c r="H28" s="66">
        <f>F28*Содержание!$D$41</f>
        <v>2027.45</v>
      </c>
      <c r="I28" s="66">
        <f>G28*Содержание!$D$41</f>
        <v>2168.9</v>
      </c>
    </row>
    <row r="29" spans="1:9" ht="102" customHeight="1" x14ac:dyDescent="0.15">
      <c r="A29" s="14">
        <v>10484</v>
      </c>
      <c r="B29" s="14"/>
      <c r="C29" s="14" t="s">
        <v>1007</v>
      </c>
      <c r="D29" s="18"/>
      <c r="E29" s="28" t="s">
        <v>452</v>
      </c>
      <c r="F29" s="153">
        <v>13.3</v>
      </c>
      <c r="G29" s="153">
        <v>14.5</v>
      </c>
      <c r="H29" s="66">
        <f>F29*Содержание!$D$41</f>
        <v>1254.19</v>
      </c>
      <c r="I29" s="66">
        <f>G29*Содержание!$D$41</f>
        <v>1367.35</v>
      </c>
    </row>
  </sheetData>
  <sheetProtection algorithmName="SHA-512" hashValue="NXAtIrgi/hB0/nKReXKR/3CsZpkD5BEMniBvBnFbtIiZmW1TK+F7bkkcpwDi7N7aQkE9KB/IZ0B10ei6In6w8Q==" saltValue="uWw7gpYvz8qC0UB+7jVs6g==" spinCount="100000" sheet="1" objects="1" scenarios="1"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20"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20"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1:I2"/>
    <mergeCell ref="A27:I27"/>
    <mergeCell ref="H3:I3"/>
    <mergeCell ref="A3:E3"/>
    <mergeCell ref="A5:G5"/>
    <mergeCell ref="F3:G3"/>
  </mergeCells>
  <phoneticPr fontId="9" type="noConversion"/>
  <conditionalFormatting sqref="B1:B1048576">
    <cfRule type="containsText" dxfId="5"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selection activeCell="A3" sqref="A3:E3"/>
    </sheetView>
  </sheetViews>
  <sheetFormatPr defaultRowHeight="12.75" x14ac:dyDescent="0.2"/>
  <cols>
    <col min="1" max="1" width="27.140625" customWidth="1"/>
    <col min="2" max="2" width="8.5703125" bestFit="1" customWidth="1"/>
    <col min="3" max="3" width="8.140625" bestFit="1" customWidth="1"/>
    <col min="4" max="4" width="19.7109375" customWidth="1"/>
    <col min="5" max="5" width="48.85546875" customWidth="1"/>
    <col min="6" max="6" width="17.5703125" hidden="1" customWidth="1"/>
    <col min="7" max="7" width="14.5703125" hidden="1" customWidth="1"/>
    <col min="8" max="8" width="15.7109375" customWidth="1"/>
    <col min="9" max="9" width="16" customWidth="1"/>
  </cols>
  <sheetData>
    <row r="1" spans="1:9" x14ac:dyDescent="0.2">
      <c r="A1" s="368" t="str">
        <f>Содержание!B1</f>
        <v>ООО “НеоТайп”, г. Москва, ул. 16-я Парковая, д. 30 
Телефон/Факс: (499) 461-4505, (495) 983-11-65, (495) 978-4130 E-mail: info@svetenergo.ru</v>
      </c>
      <c r="B1" s="369"/>
      <c r="C1" s="369"/>
      <c r="D1" s="370"/>
      <c r="E1" s="370"/>
      <c r="F1" s="370"/>
      <c r="G1" s="370"/>
      <c r="H1" s="370"/>
      <c r="I1" s="370"/>
    </row>
    <row r="2" spans="1:9" ht="28.5" customHeight="1" thickBot="1" x14ac:dyDescent="0.25">
      <c r="A2" s="371"/>
      <c r="B2" s="372"/>
      <c r="C2" s="372"/>
      <c r="D2" s="373"/>
      <c r="E2" s="373"/>
      <c r="F2" s="373"/>
      <c r="G2" s="373"/>
      <c r="H2" s="373"/>
      <c r="I2" s="373"/>
    </row>
    <row r="3" spans="1:9" ht="36" customHeight="1" x14ac:dyDescent="0.2">
      <c r="A3" s="335" t="str">
        <f>Дюралайт!A3</f>
        <v>Вернуться к содержанию</v>
      </c>
      <c r="B3" s="335"/>
      <c r="C3" s="335"/>
      <c r="D3" s="335"/>
      <c r="E3" s="335"/>
      <c r="F3" s="374"/>
      <c r="G3" s="375"/>
      <c r="H3" s="376"/>
      <c r="I3" s="377"/>
    </row>
    <row r="4" spans="1:9" ht="26.25" customHeight="1" x14ac:dyDescent="0.2">
      <c r="A4" s="61" t="str">
        <f>Дюралайт!A4</f>
        <v>Артикул</v>
      </c>
      <c r="B4" s="59" t="s">
        <v>1002</v>
      </c>
      <c r="C4" s="59"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28.5" customHeight="1" x14ac:dyDescent="0.2">
      <c r="A5" s="317" t="s">
        <v>839</v>
      </c>
      <c r="B5" s="318"/>
      <c r="C5" s="318"/>
      <c r="D5" s="318"/>
      <c r="E5" s="318"/>
      <c r="F5" s="318"/>
      <c r="G5" s="318"/>
      <c r="H5" s="318"/>
      <c r="I5" s="319"/>
    </row>
    <row r="6" spans="1:9" ht="80.25" customHeight="1" x14ac:dyDescent="0.2">
      <c r="A6" s="125" t="s">
        <v>853</v>
      </c>
      <c r="B6" s="14" t="s">
        <v>1004</v>
      </c>
      <c r="C6" s="14" t="s">
        <v>1007</v>
      </c>
      <c r="D6" s="87"/>
      <c r="E6" s="28" t="s">
        <v>878</v>
      </c>
      <c r="F6" s="152">
        <v>40</v>
      </c>
      <c r="G6" s="152">
        <v>46</v>
      </c>
      <c r="H6" s="66">
        <f>F6*Содержание!$D$41</f>
        <v>3772</v>
      </c>
      <c r="I6" s="66">
        <f>G6*Содержание!$D$41</f>
        <v>4337.8</v>
      </c>
    </row>
    <row r="7" spans="1:9" ht="80.25" customHeight="1" x14ac:dyDescent="0.2">
      <c r="A7" s="125" t="s">
        <v>852</v>
      </c>
      <c r="B7" s="14" t="s">
        <v>1004</v>
      </c>
      <c r="C7" s="14" t="s">
        <v>1007</v>
      </c>
      <c r="D7" s="87"/>
      <c r="E7" s="28" t="s">
        <v>1475</v>
      </c>
      <c r="F7" s="152">
        <v>40</v>
      </c>
      <c r="G7" s="152">
        <v>46</v>
      </c>
      <c r="H7" s="66">
        <f>F7*Содержание!$D$41</f>
        <v>3772</v>
      </c>
      <c r="I7" s="66">
        <f>G7*Содержание!$D$41</f>
        <v>4337.8</v>
      </c>
    </row>
    <row r="8" spans="1:9" ht="89.25" customHeight="1" x14ac:dyDescent="0.2">
      <c r="A8" s="138" t="s">
        <v>841</v>
      </c>
      <c r="B8" s="14" t="s">
        <v>1004</v>
      </c>
      <c r="C8" s="14" t="s">
        <v>1007</v>
      </c>
      <c r="D8" s="87"/>
      <c r="E8" s="28" t="s">
        <v>873</v>
      </c>
      <c r="F8" s="152">
        <v>36</v>
      </c>
      <c r="G8" s="152">
        <v>41.4</v>
      </c>
      <c r="H8" s="66">
        <f>F8*Содержание!$D$41</f>
        <v>3394.7999999999997</v>
      </c>
      <c r="I8" s="66">
        <f>G8*Содержание!$D$41</f>
        <v>3904.0199999999995</v>
      </c>
    </row>
    <row r="9" spans="1:9" ht="89.25" customHeight="1" x14ac:dyDescent="0.2">
      <c r="A9" s="125" t="s">
        <v>840</v>
      </c>
      <c r="B9" s="14" t="s">
        <v>1004</v>
      </c>
      <c r="C9" s="14" t="s">
        <v>1007</v>
      </c>
      <c r="D9" s="87"/>
      <c r="E9" s="28" t="s">
        <v>1476</v>
      </c>
      <c r="F9" s="152">
        <v>36</v>
      </c>
      <c r="G9" s="152">
        <v>41.4</v>
      </c>
      <c r="H9" s="66">
        <f>F9*Содержание!$D$41</f>
        <v>3394.7999999999997</v>
      </c>
      <c r="I9" s="66">
        <f>G9*Содержание!$D$41</f>
        <v>3904.0199999999995</v>
      </c>
    </row>
    <row r="10" spans="1:9" ht="89.25" customHeight="1" x14ac:dyDescent="0.2">
      <c r="A10" s="125" t="s">
        <v>843</v>
      </c>
      <c r="B10" s="14" t="s">
        <v>1004</v>
      </c>
      <c r="C10" s="14" t="s">
        <v>1007</v>
      </c>
      <c r="D10" s="87"/>
      <c r="E10" s="28" t="s">
        <v>872</v>
      </c>
      <c r="F10" s="152">
        <v>32</v>
      </c>
      <c r="G10" s="152">
        <v>36</v>
      </c>
      <c r="H10" s="66">
        <f>F10*Содержание!$D$41</f>
        <v>3017.6</v>
      </c>
      <c r="I10" s="66">
        <f>G10*Содержание!$D$41</f>
        <v>3394.7999999999997</v>
      </c>
    </row>
    <row r="11" spans="1:9" ht="89.25" customHeight="1" x14ac:dyDescent="0.2">
      <c r="A11" s="125" t="s">
        <v>842</v>
      </c>
      <c r="B11" s="14" t="s">
        <v>1004</v>
      </c>
      <c r="C11" s="14" t="s">
        <v>1007</v>
      </c>
      <c r="D11" s="87"/>
      <c r="E11" s="28" t="s">
        <v>1477</v>
      </c>
      <c r="F11" s="152">
        <v>32</v>
      </c>
      <c r="G11" s="152">
        <v>36</v>
      </c>
      <c r="H11" s="66">
        <f>F11*Содержание!$D$41</f>
        <v>3017.6</v>
      </c>
      <c r="I11" s="66">
        <f>G11*Содержание!$D$41</f>
        <v>3394.7999999999997</v>
      </c>
    </row>
    <row r="12" spans="1:9" ht="89.25" customHeight="1" x14ac:dyDescent="0.2">
      <c r="A12" s="125" t="s">
        <v>845</v>
      </c>
      <c r="B12" s="14" t="s">
        <v>1004</v>
      </c>
      <c r="C12" s="14" t="s">
        <v>1007</v>
      </c>
      <c r="D12" s="87"/>
      <c r="E12" s="28" t="s">
        <v>874</v>
      </c>
      <c r="F12" s="152">
        <v>18</v>
      </c>
      <c r="G12" s="152">
        <v>21</v>
      </c>
      <c r="H12" s="66">
        <f>F12*Содержание!$D$41</f>
        <v>1697.3999999999999</v>
      </c>
      <c r="I12" s="66">
        <f>G12*Содержание!$D$41</f>
        <v>1980.3</v>
      </c>
    </row>
    <row r="13" spans="1:9" ht="89.25" customHeight="1" x14ac:dyDescent="0.2">
      <c r="A13" s="125" t="s">
        <v>844</v>
      </c>
      <c r="B13" s="14" t="s">
        <v>1004</v>
      </c>
      <c r="C13" s="14" t="s">
        <v>1007</v>
      </c>
      <c r="D13" s="87"/>
      <c r="E13" s="28" t="s">
        <v>1478</v>
      </c>
      <c r="F13" s="152">
        <v>18</v>
      </c>
      <c r="G13" s="152">
        <v>21</v>
      </c>
      <c r="H13" s="66">
        <f>F13*Содержание!$D$41</f>
        <v>1697.3999999999999</v>
      </c>
      <c r="I13" s="66">
        <f>G13*Содержание!$D$41</f>
        <v>1980.3</v>
      </c>
    </row>
    <row r="14" spans="1:9" ht="89.25" customHeight="1" x14ac:dyDescent="0.2">
      <c r="A14" s="125" t="s">
        <v>847</v>
      </c>
      <c r="B14" s="14" t="s">
        <v>1004</v>
      </c>
      <c r="C14" s="14" t="s">
        <v>1007</v>
      </c>
      <c r="D14" s="87"/>
      <c r="E14" s="28" t="s">
        <v>875</v>
      </c>
      <c r="F14" s="152">
        <v>12.2</v>
      </c>
      <c r="G14" s="152">
        <v>14</v>
      </c>
      <c r="H14" s="66">
        <f>F14*Содержание!$D$41</f>
        <v>1150.4599999999998</v>
      </c>
      <c r="I14" s="66">
        <f>G14*Содержание!$D$41</f>
        <v>1320.2</v>
      </c>
    </row>
    <row r="15" spans="1:9" ht="89.25" customHeight="1" x14ac:dyDescent="0.2">
      <c r="A15" s="125" t="s">
        <v>846</v>
      </c>
      <c r="B15" s="14" t="s">
        <v>1004</v>
      </c>
      <c r="C15" s="14" t="s">
        <v>1007</v>
      </c>
      <c r="D15" s="87"/>
      <c r="E15" s="28" t="s">
        <v>1479</v>
      </c>
      <c r="F15" s="152">
        <v>12.2</v>
      </c>
      <c r="G15" s="152">
        <v>14</v>
      </c>
      <c r="H15" s="66">
        <f>F15*Содержание!$D$41</f>
        <v>1150.4599999999998</v>
      </c>
      <c r="I15" s="66">
        <f>G15*Содержание!$D$41</f>
        <v>1320.2</v>
      </c>
    </row>
    <row r="16" spans="1:9" ht="89.25" customHeight="1" x14ac:dyDescent="0.2">
      <c r="A16" s="125" t="s">
        <v>849</v>
      </c>
      <c r="B16" s="14" t="s">
        <v>1004</v>
      </c>
      <c r="C16" s="14" t="s">
        <v>1007</v>
      </c>
      <c r="D16" s="87"/>
      <c r="E16" s="28" t="s">
        <v>876</v>
      </c>
      <c r="F16" s="152">
        <v>9.6</v>
      </c>
      <c r="G16" s="152">
        <v>11</v>
      </c>
      <c r="H16" s="66">
        <f>F16*Содержание!$D$41</f>
        <v>905.28</v>
      </c>
      <c r="I16" s="66">
        <f>G16*Содержание!$D$41</f>
        <v>1037.3</v>
      </c>
    </row>
    <row r="17" spans="1:9" ht="89.25" customHeight="1" x14ac:dyDescent="0.2">
      <c r="A17" s="125" t="s">
        <v>848</v>
      </c>
      <c r="B17" s="14" t="s">
        <v>1004</v>
      </c>
      <c r="C17" s="14" t="s">
        <v>1007</v>
      </c>
      <c r="D17" s="87"/>
      <c r="E17" s="28" t="s">
        <v>1480</v>
      </c>
      <c r="F17" s="152">
        <v>9.6</v>
      </c>
      <c r="G17" s="152">
        <v>11</v>
      </c>
      <c r="H17" s="66">
        <f>F17*Содержание!$D$41</f>
        <v>905.28</v>
      </c>
      <c r="I17" s="66">
        <f>G17*Содержание!$D$41</f>
        <v>1037.3</v>
      </c>
    </row>
    <row r="18" spans="1:9" ht="89.25" customHeight="1" x14ac:dyDescent="0.2">
      <c r="A18" s="125" t="s">
        <v>851</v>
      </c>
      <c r="B18" s="14" t="s">
        <v>1004</v>
      </c>
      <c r="C18" s="14" t="s">
        <v>1007</v>
      </c>
      <c r="D18" s="87"/>
      <c r="E18" s="28" t="s">
        <v>877</v>
      </c>
      <c r="F18" s="152">
        <v>5.3</v>
      </c>
      <c r="G18" s="152">
        <v>6</v>
      </c>
      <c r="H18" s="66">
        <f>F18*Содержание!$D$41</f>
        <v>499.78999999999996</v>
      </c>
      <c r="I18" s="66">
        <f>G18*Содержание!$D$41</f>
        <v>565.79999999999995</v>
      </c>
    </row>
    <row r="19" spans="1:9" ht="89.25" customHeight="1" x14ac:dyDescent="0.2">
      <c r="A19" s="125" t="s">
        <v>850</v>
      </c>
      <c r="B19" s="14" t="s">
        <v>1004</v>
      </c>
      <c r="C19" s="14" t="s">
        <v>1007</v>
      </c>
      <c r="D19" s="87"/>
      <c r="E19" s="28" t="s">
        <v>1481</v>
      </c>
      <c r="F19" s="152">
        <v>5.3</v>
      </c>
      <c r="G19" s="152">
        <v>6</v>
      </c>
      <c r="H19" s="66">
        <f>F19*Содержание!$D$41</f>
        <v>499.78999999999996</v>
      </c>
      <c r="I19" s="66">
        <f>G19*Содержание!$D$41</f>
        <v>565.79999999999995</v>
      </c>
    </row>
  </sheetData>
  <sheetProtection algorithmName="SHA-512" hashValue="2zj+nXZYpIuLDaCUc1JmCxnjwFoR2BGkj9aBIh/N1hmJp0d9UBRbqkvzJN2LLCIUrWuLDn8iRa+ZJGAxOM3fXw==" saltValue="q1ZknBeH6BpNGU77H1fGgA==" spinCount="100000" sheet="1" objects="1" scenarios="1"/>
  <customSheetViews>
    <customSheetView guid="{387FB4AB-0DDA-49CE-893D-FDA5B323CE06}">
      <selection activeCell="A3" sqref="A3:E3"/>
      <pageMargins left="0.7" right="0.7" top="0.75" bottom="0.75" header="0.3" footer="0.3"/>
      <pageSetup paperSize="9" orientation="portrait" r:id="rId1"/>
    </customSheetView>
    <customSheetView guid="{117E5385-9640-4B3C-81D5-4AABB19413BA}">
      <selection activeCell="A3" sqref="A3:E3"/>
      <pageMargins left="0.7" right="0.7" top="0.75" bottom="0.75" header="0.3" footer="0.3"/>
      <pageSetup paperSize="9" orientation="portrait" r:id="rId2"/>
    </customSheetView>
    <customSheetView guid="{810B5283-CE84-444D-A80F-01A73D7F1E1F}">
      <selection activeCell="A3" sqref="A3:E3"/>
      <pageMargins left="0.7" right="0.7" top="0.75" bottom="0.75" header="0.3" footer="0.3"/>
      <pageSetup paperSize="9" orientation="portrait" r:id="rId3"/>
    </customSheetView>
    <customSheetView guid="{8AD9A505-2CB9-41E9-BA6E-2067C4057336}">
      <selection activeCell="A3" sqref="A3:E3"/>
      <pageMargins left="0.7" right="0.7" top="0.75" bottom="0.75" header="0.3" footer="0.3"/>
      <pageSetup paperSize="9" orientation="portrait" r:id="rId4"/>
    </customSheetView>
  </customSheetViews>
  <mergeCells count="5">
    <mergeCell ref="A1:I2"/>
    <mergeCell ref="A3:E3"/>
    <mergeCell ref="F3:G3"/>
    <mergeCell ref="H3:I3"/>
    <mergeCell ref="A5:I5"/>
  </mergeCells>
  <conditionalFormatting sqref="B1:B1048576">
    <cfRule type="containsText" dxfId="4" priority="1" stopIfTrue="1" operator="containsText" text="Да">
      <formula>NOT(ISERROR(SEARCH("Да",B1)))</formula>
    </cfRule>
  </conditionalFormatting>
  <hyperlinks>
    <hyperlink ref="A3:E3" location="Содержание!A1" display="Вернуться к содержанию"/>
  </hyperlinks>
  <pageMargins left="0.7" right="0.7" top="0.75" bottom="0.75" header="0.3" footer="0.3"/>
  <pageSetup paperSize="9" orientation="portrait" r:id="rId5"/>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zoomScaleNormal="100" workbookViewId="0">
      <selection activeCell="A3" sqref="A3:E3"/>
    </sheetView>
  </sheetViews>
  <sheetFormatPr defaultRowHeight="12.75" x14ac:dyDescent="0.2"/>
  <cols>
    <col min="1" max="1" width="27.140625" customWidth="1"/>
    <col min="2" max="2" width="8.5703125" bestFit="1" customWidth="1"/>
    <col min="3" max="3" width="8.140625" bestFit="1" customWidth="1"/>
    <col min="4" max="4" width="19.7109375" customWidth="1"/>
    <col min="5" max="5" width="48.85546875" customWidth="1"/>
    <col min="6" max="6" width="17.5703125" hidden="1" customWidth="1"/>
    <col min="7" max="7" width="14.5703125" hidden="1" customWidth="1"/>
    <col min="8" max="8" width="15.7109375" customWidth="1"/>
    <col min="9" max="9" width="16" customWidth="1"/>
  </cols>
  <sheetData>
    <row r="1" spans="1:9" ht="21.75" customHeight="1" x14ac:dyDescent="0.2">
      <c r="A1" s="368" t="str">
        <f>Содержание!B1</f>
        <v>ООО “НеоТайп”, г. Москва, ул. 16-я Парковая, д. 30 
Телефон/Факс: (499) 461-4505, (495) 983-11-65, (495) 978-4130 E-mail: info@svetenergo.ru</v>
      </c>
      <c r="B1" s="369"/>
      <c r="C1" s="369"/>
      <c r="D1" s="370"/>
      <c r="E1" s="370"/>
      <c r="F1" s="370"/>
      <c r="G1" s="370"/>
      <c r="H1" s="370"/>
      <c r="I1" s="370"/>
    </row>
    <row r="2" spans="1:9" ht="21.75" customHeight="1" thickBot="1" x14ac:dyDescent="0.25">
      <c r="A2" s="371"/>
      <c r="B2" s="372"/>
      <c r="C2" s="372"/>
      <c r="D2" s="373"/>
      <c r="E2" s="373"/>
      <c r="F2" s="373"/>
      <c r="G2" s="373"/>
      <c r="H2" s="373"/>
      <c r="I2" s="373"/>
    </row>
    <row r="3" spans="1:9" ht="34.5" customHeight="1" x14ac:dyDescent="0.2">
      <c r="A3" s="335" t="str">
        <f>Дюралайт!A3</f>
        <v>Вернуться к содержанию</v>
      </c>
      <c r="B3" s="335"/>
      <c r="C3" s="335"/>
      <c r="D3" s="335"/>
      <c r="E3" s="335"/>
      <c r="F3" s="374"/>
      <c r="G3" s="375"/>
      <c r="H3" s="376"/>
      <c r="I3" s="377"/>
    </row>
    <row r="4" spans="1:9" ht="30.75" customHeight="1" x14ac:dyDescent="0.2">
      <c r="A4" s="61" t="str">
        <f>Дюралайт!A4</f>
        <v>Артикул</v>
      </c>
      <c r="B4" s="59" t="s">
        <v>1002</v>
      </c>
      <c r="C4" s="59"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36.75" customHeight="1" x14ac:dyDescent="0.2">
      <c r="A5" s="342" t="s">
        <v>348</v>
      </c>
      <c r="B5" s="342"/>
      <c r="C5" s="342"/>
      <c r="D5" s="342"/>
      <c r="E5" s="342"/>
      <c r="F5" s="342"/>
      <c r="G5" s="342"/>
      <c r="H5" s="342"/>
      <c r="I5" s="342"/>
    </row>
    <row r="6" spans="1:9" ht="99" customHeight="1" x14ac:dyDescent="0.2">
      <c r="A6" s="125">
        <v>50644</v>
      </c>
      <c r="B6" s="14"/>
      <c r="C6" s="14" t="s">
        <v>1007</v>
      </c>
      <c r="D6" s="139"/>
      <c r="E6" s="28" t="s">
        <v>538</v>
      </c>
      <c r="F6" s="152">
        <v>13.3</v>
      </c>
      <c r="G6" s="152">
        <v>14.5</v>
      </c>
      <c r="H6" s="66">
        <f>F6*Содержание!$D$41</f>
        <v>1254.19</v>
      </c>
      <c r="I6" s="66">
        <f>G6*Содержание!$D$41</f>
        <v>1367.35</v>
      </c>
    </row>
    <row r="7" spans="1:9" ht="97.5" customHeight="1" x14ac:dyDescent="0.2">
      <c r="A7" s="4" t="s">
        <v>1148</v>
      </c>
      <c r="B7" s="14"/>
      <c r="C7" s="14" t="s">
        <v>1007</v>
      </c>
      <c r="D7" s="139"/>
      <c r="E7" s="33" t="s">
        <v>537</v>
      </c>
      <c r="F7" s="152">
        <v>13.3</v>
      </c>
      <c r="G7" s="152">
        <v>14.5</v>
      </c>
      <c r="H7" s="66">
        <f>F7*Содержание!$D$41</f>
        <v>1254.19</v>
      </c>
      <c r="I7" s="66">
        <f>G7*Содержание!$D$41</f>
        <v>1367.35</v>
      </c>
    </row>
    <row r="8" spans="1:9" ht="71.25" customHeight="1" x14ac:dyDescent="0.2">
      <c r="A8" s="125">
        <v>50604</v>
      </c>
      <c r="B8" s="14"/>
      <c r="C8" s="14" t="s">
        <v>1007</v>
      </c>
      <c r="D8" s="139"/>
      <c r="E8" s="28" t="s">
        <v>302</v>
      </c>
      <c r="F8" s="152">
        <v>21.2</v>
      </c>
      <c r="G8" s="152">
        <v>23.3</v>
      </c>
      <c r="H8" s="66">
        <f>F8*Содержание!$D$41</f>
        <v>1999.1599999999999</v>
      </c>
      <c r="I8" s="66">
        <f>G8*Содержание!$D$41</f>
        <v>2197.19</v>
      </c>
    </row>
    <row r="9" spans="1:9" ht="69" customHeight="1" x14ac:dyDescent="0.2">
      <c r="A9" s="125">
        <v>50574</v>
      </c>
      <c r="B9" s="14"/>
      <c r="C9" s="14" t="s">
        <v>1007</v>
      </c>
      <c r="D9" s="139"/>
      <c r="E9" s="28" t="s">
        <v>289</v>
      </c>
      <c r="F9" s="152">
        <v>13.3</v>
      </c>
      <c r="G9" s="152">
        <v>14.5</v>
      </c>
      <c r="H9" s="66">
        <f>F9*Содержание!$D$41</f>
        <v>1254.19</v>
      </c>
      <c r="I9" s="66">
        <f>G9*Содержание!$D$41</f>
        <v>1367.35</v>
      </c>
    </row>
    <row r="10" spans="1:9" ht="70.5" customHeight="1" x14ac:dyDescent="0.2">
      <c r="A10" s="4" t="s">
        <v>1149</v>
      </c>
      <c r="B10" s="14"/>
      <c r="C10" s="14" t="s">
        <v>1007</v>
      </c>
      <c r="D10" s="139"/>
      <c r="E10" s="28" t="s">
        <v>530</v>
      </c>
      <c r="F10" s="152">
        <v>13.3</v>
      </c>
      <c r="G10" s="152">
        <v>14.5</v>
      </c>
      <c r="H10" s="66">
        <f>F10*Содержание!$D$41</f>
        <v>1254.19</v>
      </c>
      <c r="I10" s="66">
        <f>G10*Содержание!$D$41</f>
        <v>1367.35</v>
      </c>
    </row>
    <row r="11" spans="1:9" ht="102" customHeight="1" x14ac:dyDescent="0.2">
      <c r="A11" s="125" t="s">
        <v>408</v>
      </c>
      <c r="B11" s="14"/>
      <c r="C11" s="14" t="s">
        <v>1007</v>
      </c>
      <c r="D11" s="139"/>
      <c r="E11" s="28" t="s">
        <v>186</v>
      </c>
      <c r="F11" s="152">
        <v>7.5</v>
      </c>
      <c r="G11" s="152">
        <v>8.1999999999999993</v>
      </c>
      <c r="H11" s="66">
        <f>F11*Содержание!$D$41</f>
        <v>707.25</v>
      </c>
      <c r="I11" s="66">
        <f>G11*Содержание!$D$41</f>
        <v>773.25999999999988</v>
      </c>
    </row>
    <row r="12" spans="1:9" ht="99" customHeight="1" x14ac:dyDescent="0.2">
      <c r="A12" s="4" t="s">
        <v>1150</v>
      </c>
      <c r="B12" s="14"/>
      <c r="C12" s="14" t="s">
        <v>1007</v>
      </c>
      <c r="D12" s="139"/>
      <c r="E12" s="33" t="s">
        <v>303</v>
      </c>
      <c r="F12" s="152">
        <v>7.5</v>
      </c>
      <c r="G12" s="152">
        <v>8.1999999999999993</v>
      </c>
      <c r="H12" s="66">
        <f>F12*Содержание!$D$41</f>
        <v>707.25</v>
      </c>
      <c r="I12" s="66">
        <f>G12*Содержание!$D$41</f>
        <v>773.25999999999988</v>
      </c>
    </row>
    <row r="13" spans="1:9" ht="102.75" customHeight="1" x14ac:dyDescent="0.2">
      <c r="A13" s="125" t="s">
        <v>409</v>
      </c>
      <c r="B13" s="14"/>
      <c r="C13" s="14" t="s">
        <v>1007</v>
      </c>
      <c r="D13" s="139"/>
      <c r="E13" s="28" t="s">
        <v>187</v>
      </c>
      <c r="F13" s="152">
        <v>7.5</v>
      </c>
      <c r="G13" s="152">
        <v>8.1999999999999993</v>
      </c>
      <c r="H13" s="66">
        <f>F13*Содержание!$D$41</f>
        <v>707.25</v>
      </c>
      <c r="I13" s="66">
        <f>G13*Содержание!$D$41</f>
        <v>773.25999999999988</v>
      </c>
    </row>
    <row r="14" spans="1:9" ht="102.75" customHeight="1" x14ac:dyDescent="0.2">
      <c r="A14" s="125" t="s">
        <v>410</v>
      </c>
      <c r="B14" s="14"/>
      <c r="C14" s="14" t="s">
        <v>1007</v>
      </c>
      <c r="D14" s="139"/>
      <c r="E14" s="28" t="s">
        <v>188</v>
      </c>
      <c r="F14" s="152">
        <v>10.6</v>
      </c>
      <c r="G14" s="152">
        <v>11.7</v>
      </c>
      <c r="H14" s="66">
        <f>F14*Содержание!$D$41</f>
        <v>999.57999999999993</v>
      </c>
      <c r="I14" s="66">
        <f>G14*Содержание!$D$41</f>
        <v>1103.31</v>
      </c>
    </row>
    <row r="15" spans="1:9" ht="102" customHeight="1" x14ac:dyDescent="0.2">
      <c r="A15" s="4" t="s">
        <v>1151</v>
      </c>
      <c r="B15" s="14"/>
      <c r="C15" s="14" t="s">
        <v>1007</v>
      </c>
      <c r="D15" s="139"/>
      <c r="E15" s="33" t="s">
        <v>103</v>
      </c>
      <c r="F15" s="152">
        <v>10.6</v>
      </c>
      <c r="G15" s="152">
        <v>11.7</v>
      </c>
      <c r="H15" s="66">
        <f>F15*Содержание!$D$41</f>
        <v>999.57999999999993</v>
      </c>
      <c r="I15" s="66">
        <f>G15*Содержание!$D$41</f>
        <v>1103.31</v>
      </c>
    </row>
    <row r="16" spans="1:9" ht="103.5" customHeight="1" x14ac:dyDescent="0.2">
      <c r="A16" s="125" t="s">
        <v>411</v>
      </c>
      <c r="B16" s="14"/>
      <c r="C16" s="14" t="s">
        <v>1007</v>
      </c>
      <c r="D16" s="139"/>
      <c r="E16" s="28" t="s">
        <v>189</v>
      </c>
      <c r="F16" s="152">
        <v>10.6</v>
      </c>
      <c r="G16" s="152">
        <v>11.7</v>
      </c>
      <c r="H16" s="66">
        <f>F16*Содержание!$D$41</f>
        <v>999.57999999999993</v>
      </c>
      <c r="I16" s="66">
        <f>G16*Содержание!$D$41</f>
        <v>1103.31</v>
      </c>
    </row>
    <row r="17" spans="1:9" ht="84" customHeight="1" x14ac:dyDescent="0.2">
      <c r="A17" s="125" t="s">
        <v>122</v>
      </c>
      <c r="B17" s="14"/>
      <c r="C17" s="14" t="s">
        <v>1007</v>
      </c>
      <c r="D17" s="139"/>
      <c r="E17" s="28" t="s">
        <v>104</v>
      </c>
      <c r="F17" s="152">
        <v>10.6</v>
      </c>
      <c r="G17" s="152">
        <v>11.7</v>
      </c>
      <c r="H17" s="66">
        <f>F17*Содержание!$D$41</f>
        <v>999.57999999999993</v>
      </c>
      <c r="I17" s="66">
        <f>G17*Содержание!$D$41</f>
        <v>1103.31</v>
      </c>
    </row>
    <row r="18" spans="1:9" ht="84" customHeight="1" x14ac:dyDescent="0.2">
      <c r="A18" s="125" t="s">
        <v>1045</v>
      </c>
      <c r="B18" s="14" t="s">
        <v>1004</v>
      </c>
      <c r="C18" s="14" t="s">
        <v>1007</v>
      </c>
      <c r="D18" s="139"/>
      <c r="E18" s="88" t="s">
        <v>837</v>
      </c>
      <c r="F18" s="152">
        <v>6.4</v>
      </c>
      <c r="G18" s="152">
        <v>7</v>
      </c>
      <c r="H18" s="66">
        <f>F18*Содержание!$D$41</f>
        <v>603.52</v>
      </c>
      <c r="I18" s="66">
        <f>G18*Содержание!$D$41</f>
        <v>660.1</v>
      </c>
    </row>
    <row r="19" spans="1:9" ht="84.75" customHeight="1" x14ac:dyDescent="0.2">
      <c r="A19" s="125" t="s">
        <v>1152</v>
      </c>
      <c r="B19" s="14"/>
      <c r="C19" s="14" t="s">
        <v>1007</v>
      </c>
      <c r="D19" s="139"/>
      <c r="E19" s="28" t="s">
        <v>105</v>
      </c>
      <c r="F19" s="152">
        <v>9.5</v>
      </c>
      <c r="G19" s="152">
        <v>10.5</v>
      </c>
      <c r="H19" s="66">
        <f>F19*Содержание!$D$41</f>
        <v>895.85</v>
      </c>
      <c r="I19" s="66">
        <f>G19*Содержание!$D$41</f>
        <v>990.15</v>
      </c>
    </row>
    <row r="20" spans="1:9" ht="87.75" customHeight="1" x14ac:dyDescent="0.2">
      <c r="A20" s="125" t="s">
        <v>1153</v>
      </c>
      <c r="B20" s="14"/>
      <c r="C20" s="14" t="s">
        <v>1007</v>
      </c>
      <c r="D20" s="139"/>
      <c r="E20" s="28" t="s">
        <v>547</v>
      </c>
      <c r="F20" s="152">
        <v>9.5</v>
      </c>
      <c r="G20" s="152">
        <v>10.5</v>
      </c>
      <c r="H20" s="66">
        <f>F20*Содержание!$D$41</f>
        <v>895.85</v>
      </c>
      <c r="I20" s="66">
        <f>G20*Содержание!$D$41</f>
        <v>990.15</v>
      </c>
    </row>
    <row r="21" spans="1:9" ht="87.75" customHeight="1" x14ac:dyDescent="0.2">
      <c r="A21" s="125" t="s">
        <v>1191</v>
      </c>
      <c r="B21" s="14"/>
      <c r="C21" s="14" t="s">
        <v>1007</v>
      </c>
      <c r="D21" s="139"/>
      <c r="E21" s="28" t="s">
        <v>1046</v>
      </c>
      <c r="F21" s="152">
        <v>9.5</v>
      </c>
      <c r="G21" s="152">
        <v>10.5</v>
      </c>
      <c r="H21" s="66">
        <f>F21*Содержание!$D$41</f>
        <v>895.85</v>
      </c>
      <c r="I21" s="66">
        <f>G21*Содержание!$D$41</f>
        <v>990.15</v>
      </c>
    </row>
    <row r="22" spans="1:9" ht="87.75" customHeight="1" x14ac:dyDescent="0.2">
      <c r="A22" s="125" t="s">
        <v>1200</v>
      </c>
      <c r="B22" s="14"/>
      <c r="C22" s="14" t="s">
        <v>1007</v>
      </c>
      <c r="D22" s="139"/>
      <c r="E22" s="28" t="s">
        <v>1201</v>
      </c>
      <c r="F22" s="152">
        <v>9.5</v>
      </c>
      <c r="G22" s="152">
        <v>10.5</v>
      </c>
      <c r="H22" s="66">
        <f>F22*Содержание!$D$41</f>
        <v>895.85</v>
      </c>
      <c r="I22" s="66">
        <f>G22*Содержание!$D$41</f>
        <v>990.15</v>
      </c>
    </row>
    <row r="23" spans="1:9" ht="68.25" customHeight="1" x14ac:dyDescent="0.2">
      <c r="A23" s="125" t="s">
        <v>272</v>
      </c>
      <c r="B23" s="14"/>
      <c r="C23" s="14" t="s">
        <v>1007</v>
      </c>
      <c r="D23" s="139"/>
      <c r="E23" s="28" t="s">
        <v>654</v>
      </c>
      <c r="F23" s="152">
        <v>9.5</v>
      </c>
      <c r="G23" s="152">
        <v>10.5</v>
      </c>
      <c r="H23" s="66">
        <f>F23*Содержание!$D$41</f>
        <v>895.85</v>
      </c>
      <c r="I23" s="66">
        <f>G23*Содержание!$D$41</f>
        <v>990.15</v>
      </c>
    </row>
    <row r="24" spans="1:9" ht="70.5" customHeight="1" x14ac:dyDescent="0.2">
      <c r="A24" s="125" t="s">
        <v>1154</v>
      </c>
      <c r="B24" s="14"/>
      <c r="C24" s="14" t="s">
        <v>1007</v>
      </c>
      <c r="D24" s="139"/>
      <c r="E24" s="28" t="s">
        <v>655</v>
      </c>
      <c r="F24" s="152">
        <v>9.5</v>
      </c>
      <c r="G24" s="152">
        <v>10.5</v>
      </c>
      <c r="H24" s="66">
        <f>F24*Содержание!$D$41</f>
        <v>895.85</v>
      </c>
      <c r="I24" s="66">
        <f>G24*Содержание!$D$41</f>
        <v>990.15</v>
      </c>
    </row>
    <row r="25" spans="1:9" ht="70.5" customHeight="1" x14ac:dyDescent="0.2">
      <c r="A25" s="4" t="s">
        <v>1155</v>
      </c>
      <c r="B25" s="14"/>
      <c r="C25" s="14" t="s">
        <v>1007</v>
      </c>
      <c r="D25" s="139"/>
      <c r="E25" s="33" t="s">
        <v>656</v>
      </c>
      <c r="F25" s="152">
        <v>9.5</v>
      </c>
      <c r="G25" s="152">
        <v>10.5</v>
      </c>
      <c r="H25" s="66">
        <f>F25*Содержание!$D$41</f>
        <v>895.85</v>
      </c>
      <c r="I25" s="66">
        <f>G25*Содержание!$D$41</f>
        <v>990.15</v>
      </c>
    </row>
    <row r="26" spans="1:9" ht="75.75" customHeight="1" x14ac:dyDescent="0.2">
      <c r="A26" s="125" t="s">
        <v>1156</v>
      </c>
      <c r="B26" s="14"/>
      <c r="C26" s="14" t="s">
        <v>1007</v>
      </c>
      <c r="D26" s="139"/>
      <c r="E26" s="28" t="s">
        <v>657</v>
      </c>
      <c r="F26" s="152">
        <v>11.7</v>
      </c>
      <c r="G26" s="152">
        <v>13</v>
      </c>
      <c r="H26" s="66">
        <f>F26*Содержание!$D$41</f>
        <v>1103.31</v>
      </c>
      <c r="I26" s="66">
        <f>G26*Содержание!$D$41</f>
        <v>1225.8999999999999</v>
      </c>
    </row>
    <row r="27" spans="1:9" ht="79.5" customHeight="1" x14ac:dyDescent="0.2">
      <c r="A27" s="125" t="s">
        <v>1157</v>
      </c>
      <c r="B27" s="14"/>
      <c r="C27" s="14" t="s">
        <v>1007</v>
      </c>
      <c r="D27" s="139"/>
      <c r="E27" s="28" t="s">
        <v>314</v>
      </c>
      <c r="F27" s="152">
        <v>11.7</v>
      </c>
      <c r="G27" s="152">
        <v>13</v>
      </c>
      <c r="H27" s="66">
        <f>F27*Содержание!$D$41</f>
        <v>1103.31</v>
      </c>
      <c r="I27" s="66">
        <f>G27*Содержание!$D$41</f>
        <v>1225.8999999999999</v>
      </c>
    </row>
    <row r="28" spans="1:9" ht="102" customHeight="1" x14ac:dyDescent="0.2">
      <c r="A28" s="125" t="s">
        <v>1215</v>
      </c>
      <c r="B28" s="14"/>
      <c r="C28" s="14" t="s">
        <v>1007</v>
      </c>
      <c r="D28" s="139"/>
      <c r="E28" s="28" t="s">
        <v>531</v>
      </c>
      <c r="F28" s="152">
        <v>2.2000000000000002</v>
      </c>
      <c r="G28" s="152">
        <v>2.4</v>
      </c>
      <c r="H28" s="66">
        <f>F28*Содержание!$D$41</f>
        <v>207.46</v>
      </c>
      <c r="I28" s="66">
        <f>G28*Содержание!$D$41</f>
        <v>226.32</v>
      </c>
    </row>
    <row r="29" spans="1:9" ht="102" customHeight="1" x14ac:dyDescent="0.2">
      <c r="A29" s="125" t="s">
        <v>1214</v>
      </c>
      <c r="B29" s="14"/>
      <c r="C29" s="14" t="s">
        <v>1007</v>
      </c>
      <c r="D29" s="139"/>
      <c r="E29" s="28" t="s">
        <v>1036</v>
      </c>
      <c r="F29" s="152">
        <v>2.2000000000000002</v>
      </c>
      <c r="G29" s="152">
        <v>2.4</v>
      </c>
      <c r="H29" s="66">
        <f>F29*Содержание!$D$41</f>
        <v>207.46</v>
      </c>
      <c r="I29" s="66">
        <f>G29*Содержание!$D$41</f>
        <v>226.32</v>
      </c>
    </row>
    <row r="30" spans="1:9" ht="100.5" customHeight="1" x14ac:dyDescent="0.2">
      <c r="A30" s="125" t="s">
        <v>143</v>
      </c>
      <c r="B30" s="14"/>
      <c r="C30" s="14" t="s">
        <v>1007</v>
      </c>
      <c r="D30" s="139"/>
      <c r="E30" s="28" t="s">
        <v>432</v>
      </c>
      <c r="F30" s="152">
        <v>2.2000000000000002</v>
      </c>
      <c r="G30" s="152">
        <v>2.4</v>
      </c>
      <c r="H30" s="66">
        <f>F30*Содержание!$D$41</f>
        <v>207.46</v>
      </c>
      <c r="I30" s="66">
        <f>G30*Содержание!$D$41</f>
        <v>226.32</v>
      </c>
    </row>
    <row r="31" spans="1:9" ht="105" customHeight="1" x14ac:dyDescent="0.2">
      <c r="A31" s="125" t="s">
        <v>1037</v>
      </c>
      <c r="B31" s="14"/>
      <c r="C31" s="14" t="s">
        <v>1007</v>
      </c>
      <c r="D31" s="70"/>
      <c r="E31" s="28" t="s">
        <v>1038</v>
      </c>
      <c r="F31" s="152">
        <v>2.2000000000000002</v>
      </c>
      <c r="G31" s="152">
        <v>2.4</v>
      </c>
      <c r="H31" s="66">
        <f>F31*Содержание!$D$41</f>
        <v>207.46</v>
      </c>
      <c r="I31" s="66">
        <f>G31*Содержание!$D$41</f>
        <v>226.32</v>
      </c>
    </row>
    <row r="32" spans="1:9" ht="103.5" customHeight="1" x14ac:dyDescent="0.2">
      <c r="A32" s="125" t="s">
        <v>893</v>
      </c>
      <c r="B32" s="14"/>
      <c r="C32" s="14" t="s">
        <v>1007</v>
      </c>
      <c r="D32" s="139"/>
      <c r="E32" s="28" t="s">
        <v>531</v>
      </c>
      <c r="F32" s="152">
        <v>2.2000000000000002</v>
      </c>
      <c r="G32" s="152">
        <v>2.4</v>
      </c>
      <c r="H32" s="66">
        <f>F32*Содержание!$D$41</f>
        <v>207.46</v>
      </c>
      <c r="I32" s="66">
        <f>G32*Содержание!$D$41</f>
        <v>226.32</v>
      </c>
    </row>
    <row r="33" spans="1:9" ht="103.5" customHeight="1" x14ac:dyDescent="0.2">
      <c r="A33" s="125" t="s">
        <v>892</v>
      </c>
      <c r="B33" s="14"/>
      <c r="C33" s="14" t="s">
        <v>1007</v>
      </c>
      <c r="D33" s="139"/>
      <c r="E33" s="28" t="s">
        <v>894</v>
      </c>
      <c r="F33" s="152">
        <v>2.2000000000000002</v>
      </c>
      <c r="G33" s="152">
        <v>2.4</v>
      </c>
      <c r="H33" s="66">
        <f>F33*Содержание!$D$41</f>
        <v>207.46</v>
      </c>
      <c r="I33" s="66">
        <f>G33*Содержание!$D$41</f>
        <v>226.32</v>
      </c>
    </row>
    <row r="34" spans="1:9" ht="104.25" customHeight="1" x14ac:dyDescent="0.2">
      <c r="A34" s="125" t="s">
        <v>144</v>
      </c>
      <c r="B34" s="14"/>
      <c r="C34" s="14" t="s">
        <v>1007</v>
      </c>
      <c r="D34" s="139"/>
      <c r="E34" s="28" t="s">
        <v>531</v>
      </c>
      <c r="F34" s="152">
        <v>2.2000000000000002</v>
      </c>
      <c r="G34" s="152">
        <v>2.4</v>
      </c>
      <c r="H34" s="66">
        <f>F34*Содержание!$D$41</f>
        <v>207.46</v>
      </c>
      <c r="I34" s="66">
        <f>G34*Содержание!$D$41</f>
        <v>226.32</v>
      </c>
    </row>
    <row r="35" spans="1:9" ht="104.25" customHeight="1" x14ac:dyDescent="0.2">
      <c r="A35" s="125" t="s">
        <v>1039</v>
      </c>
      <c r="B35" s="14"/>
      <c r="C35" s="14" t="s">
        <v>1007</v>
      </c>
      <c r="D35" s="139"/>
      <c r="E35" s="28" t="s">
        <v>1036</v>
      </c>
      <c r="F35" s="152">
        <v>2.2000000000000002</v>
      </c>
      <c r="G35" s="152">
        <v>2.4</v>
      </c>
      <c r="H35" s="66">
        <f>F35*Содержание!$D$41</f>
        <v>207.46</v>
      </c>
      <c r="I35" s="66">
        <f>G35*Содержание!$D$41</f>
        <v>226.32</v>
      </c>
    </row>
    <row r="36" spans="1:9" ht="103.5" customHeight="1" x14ac:dyDescent="0.2">
      <c r="A36" s="125" t="s">
        <v>1158</v>
      </c>
      <c r="B36" s="14"/>
      <c r="C36" s="14" t="s">
        <v>1007</v>
      </c>
      <c r="E36" s="35" t="s">
        <v>433</v>
      </c>
      <c r="F36" s="152">
        <v>2.2000000000000002</v>
      </c>
      <c r="G36" s="152">
        <v>2.4</v>
      </c>
      <c r="H36" s="66">
        <f>F36*Содержание!$D$41</f>
        <v>207.46</v>
      </c>
      <c r="I36" s="66">
        <f>G36*Содержание!$D$41</f>
        <v>226.32</v>
      </c>
    </row>
    <row r="37" spans="1:9" ht="114.75" customHeight="1" x14ac:dyDescent="0.2">
      <c r="A37" s="125" t="s">
        <v>1159</v>
      </c>
      <c r="B37" s="14"/>
      <c r="C37" s="14" t="s">
        <v>1007</v>
      </c>
      <c r="D37" s="140"/>
      <c r="E37" s="35" t="s">
        <v>434</v>
      </c>
      <c r="F37" s="152">
        <v>2.2000000000000002</v>
      </c>
      <c r="G37" s="152">
        <v>2.4</v>
      </c>
      <c r="H37" s="66">
        <f>F37*Содержание!$D$41</f>
        <v>207.46</v>
      </c>
      <c r="I37" s="66">
        <f>G37*Содержание!$D$41</f>
        <v>226.32</v>
      </c>
    </row>
    <row r="38" spans="1:9" ht="93" customHeight="1" x14ac:dyDescent="0.2">
      <c r="A38" s="125" t="s">
        <v>1160</v>
      </c>
      <c r="B38" s="14"/>
      <c r="C38" s="14" t="s">
        <v>1007</v>
      </c>
      <c r="E38" s="35" t="s">
        <v>798</v>
      </c>
      <c r="F38" s="152">
        <v>1.6</v>
      </c>
      <c r="G38" s="152">
        <v>1.8</v>
      </c>
      <c r="H38" s="66">
        <f>F38*Содержание!$D$41</f>
        <v>150.88</v>
      </c>
      <c r="I38" s="66">
        <f>G38*Содержание!$D$41</f>
        <v>169.74</v>
      </c>
    </row>
    <row r="39" spans="1:9" ht="101.25" customHeight="1" x14ac:dyDescent="0.2">
      <c r="A39" s="126" t="s">
        <v>1161</v>
      </c>
      <c r="B39" s="14"/>
      <c r="C39" s="14" t="s">
        <v>1007</v>
      </c>
      <c r="D39" s="140"/>
      <c r="E39" s="35" t="s">
        <v>799</v>
      </c>
      <c r="F39" s="152">
        <v>1.6</v>
      </c>
      <c r="G39" s="152">
        <v>1.8</v>
      </c>
      <c r="H39" s="66">
        <f>F39*Содержание!$D$41</f>
        <v>150.88</v>
      </c>
      <c r="I39" s="66">
        <f>G39*Содержание!$D$41</f>
        <v>169.74</v>
      </c>
    </row>
    <row r="40" spans="1:9" ht="103.5" customHeight="1" x14ac:dyDescent="0.2">
      <c r="A40" s="126" t="s">
        <v>1162</v>
      </c>
      <c r="B40" s="14"/>
      <c r="C40" s="14" t="s">
        <v>1007</v>
      </c>
      <c r="E40" s="35" t="s">
        <v>800</v>
      </c>
      <c r="F40" s="152">
        <v>1.6</v>
      </c>
      <c r="G40" s="152">
        <v>1.8</v>
      </c>
      <c r="H40" s="66">
        <f>F40*Содержание!$D$41</f>
        <v>150.88</v>
      </c>
      <c r="I40" s="66">
        <f>G40*Содержание!$D$41</f>
        <v>169.74</v>
      </c>
    </row>
    <row r="41" spans="1:9" ht="99.75" customHeight="1" x14ac:dyDescent="0.2">
      <c r="A41" s="125" t="s">
        <v>1163</v>
      </c>
      <c r="B41" s="14"/>
      <c r="C41" s="14" t="s">
        <v>1007</v>
      </c>
      <c r="D41" s="140"/>
      <c r="E41" s="31" t="s">
        <v>747</v>
      </c>
      <c r="F41" s="152">
        <v>1.6</v>
      </c>
      <c r="G41" s="152">
        <v>1.8</v>
      </c>
      <c r="H41" s="66">
        <f>F41*Содержание!$D$41</f>
        <v>150.88</v>
      </c>
      <c r="I41" s="66">
        <f>G41*Содержание!$D$41</f>
        <v>169.74</v>
      </c>
    </row>
    <row r="42" spans="1:9" ht="74.25" customHeight="1" x14ac:dyDescent="0.2">
      <c r="A42" s="125" t="s">
        <v>145</v>
      </c>
      <c r="B42" s="14"/>
      <c r="C42" s="14" t="s">
        <v>1007</v>
      </c>
      <c r="D42" s="139"/>
      <c r="E42" s="28" t="s">
        <v>593</v>
      </c>
      <c r="F42" s="152">
        <v>22</v>
      </c>
      <c r="G42" s="152">
        <v>24</v>
      </c>
      <c r="H42" s="66">
        <f>F42*Содержание!$D$41</f>
        <v>2074.6</v>
      </c>
      <c r="I42" s="66">
        <f>G42*Содержание!$D$41</f>
        <v>2263.1999999999998</v>
      </c>
    </row>
    <row r="43" spans="1:9" ht="103.5" customHeight="1" x14ac:dyDescent="0.2">
      <c r="A43" s="125" t="s">
        <v>127</v>
      </c>
      <c r="B43" s="14"/>
      <c r="C43" s="14" t="s">
        <v>1007</v>
      </c>
      <c r="D43" s="139"/>
      <c r="E43" s="28" t="s">
        <v>421</v>
      </c>
      <c r="F43" s="152">
        <v>4.5</v>
      </c>
      <c r="G43" s="152">
        <v>5</v>
      </c>
      <c r="H43" s="66">
        <f>F43*Содержание!$D$41</f>
        <v>424.34999999999997</v>
      </c>
      <c r="I43" s="66">
        <f>G43*Содержание!$D$41</f>
        <v>471.5</v>
      </c>
    </row>
    <row r="44" spans="1:9" ht="109.5" customHeight="1" x14ac:dyDescent="0.2">
      <c r="A44" s="125">
        <v>50904</v>
      </c>
      <c r="B44" s="14"/>
      <c r="C44" s="14" t="s">
        <v>1007</v>
      </c>
      <c r="D44" s="70"/>
      <c r="E44" s="31" t="s">
        <v>761</v>
      </c>
      <c r="F44" s="152">
        <v>16</v>
      </c>
      <c r="G44" s="152">
        <v>17.5</v>
      </c>
      <c r="H44" s="66">
        <f>F44*Содержание!$D$41</f>
        <v>1508.8</v>
      </c>
      <c r="I44" s="66">
        <f>G44*Содержание!$D$41</f>
        <v>1650.25</v>
      </c>
    </row>
    <row r="45" spans="1:9" ht="107.25" customHeight="1" x14ac:dyDescent="0.2">
      <c r="A45" s="125">
        <v>50914</v>
      </c>
      <c r="B45" s="14"/>
      <c r="C45" s="14" t="s">
        <v>1007</v>
      </c>
      <c r="D45" s="70"/>
      <c r="E45" s="31" t="s">
        <v>762</v>
      </c>
      <c r="F45" s="152">
        <v>32</v>
      </c>
      <c r="G45" s="152">
        <v>35</v>
      </c>
      <c r="H45" s="66">
        <f>F45*Содержание!$D$41</f>
        <v>3017.6</v>
      </c>
      <c r="I45" s="66">
        <f>G45*Содержание!$D$41</f>
        <v>3300.5</v>
      </c>
    </row>
    <row r="46" spans="1:9" ht="110.25" customHeight="1" x14ac:dyDescent="0.2">
      <c r="A46" s="126">
        <v>50924</v>
      </c>
      <c r="B46" s="52"/>
      <c r="C46" s="52" t="s">
        <v>1007</v>
      </c>
      <c r="D46" s="70"/>
      <c r="E46" s="36" t="s">
        <v>789</v>
      </c>
      <c r="F46" s="150">
        <v>48</v>
      </c>
      <c r="G46" s="150">
        <v>52</v>
      </c>
      <c r="H46" s="69">
        <f>F46*Содержание!$D$41</f>
        <v>4526.3999999999996</v>
      </c>
      <c r="I46" s="69">
        <f>G46*Содержание!$D$41</f>
        <v>4903.5999999999995</v>
      </c>
    </row>
    <row r="47" spans="1:9" ht="112.5" customHeight="1" x14ac:dyDescent="0.2">
      <c r="A47" s="14">
        <v>50964</v>
      </c>
      <c r="B47" s="14"/>
      <c r="C47" s="14" t="s">
        <v>1007</v>
      </c>
      <c r="D47" s="70"/>
      <c r="E47" s="28" t="s">
        <v>790</v>
      </c>
      <c r="F47" s="152">
        <v>64</v>
      </c>
      <c r="G47" s="152">
        <v>70</v>
      </c>
      <c r="H47" s="66">
        <f>F47*Содержание!$D$41</f>
        <v>6035.2</v>
      </c>
      <c r="I47" s="66">
        <f>G47*Содержание!$D$41</f>
        <v>6601</v>
      </c>
    </row>
  </sheetData>
  <sheetProtection algorithmName="SHA-512" hashValue="p5B+BBHjbBExZVJd5vEuasA7mpI1YkJ0rB5GdNlXZqS00aJHrX9RgafnpbtuzPqSzrqkBrro8cVwD1ZnUgeTAA==" saltValue="VVA5trwUQe+IHMUVqeSCmw==" spinCount="100000" sheet="1" objects="1" scenarios="1"/>
  <customSheetViews>
    <customSheetView guid="{387FB4AB-0DDA-49CE-893D-FDA5B323CE06}">
      <selection activeCell="A3" sqref="A3:E3"/>
      <pageMargins left="0.75" right="0.75" top="1" bottom="1" header="0.5" footer="0.5"/>
      <pageSetup paperSize="9" orientation="portrait" r:id="rId1"/>
      <headerFooter alignWithMargins="0"/>
    </customSheetView>
    <customSheetView guid="{117E5385-9640-4B3C-81D5-4AABB19413BA}">
      <selection activeCell="A3" sqref="A3:E3"/>
      <pageMargins left="0.75" right="0.75" top="1" bottom="1" header="0.5" footer="0.5"/>
      <pageSetup paperSize="9" orientation="portrait" r:id="rId2"/>
      <headerFooter alignWithMargins="0"/>
    </customSheetView>
    <customSheetView guid="{810B5283-CE84-444D-A80F-01A73D7F1E1F}">
      <selection activeCell="A3" sqref="A3:E3"/>
      <pageMargins left="0.75" right="0.75" top="1" bottom="1" header="0.5" footer="0.5"/>
      <pageSetup paperSize="9" orientation="portrait" r:id="rId3"/>
      <headerFooter alignWithMargins="0"/>
    </customSheetView>
    <customSheetView guid="{8AD9A505-2CB9-41E9-BA6E-2067C4057336}">
      <selection activeCell="A3" sqref="A3:E3"/>
      <pageMargins left="0.75" right="0.75" top="1" bottom="1" header="0.5" footer="0.5"/>
      <pageSetup paperSize="9" orientation="portrait" r:id="rId4"/>
      <headerFooter alignWithMargins="0"/>
    </customSheetView>
  </customSheetViews>
  <mergeCells count="5">
    <mergeCell ref="A5:I5"/>
    <mergeCell ref="A1:I2"/>
    <mergeCell ref="A3:E3"/>
    <mergeCell ref="F3:G3"/>
    <mergeCell ref="H3:I3"/>
  </mergeCells>
  <phoneticPr fontId="9" type="noConversion"/>
  <conditionalFormatting sqref="B1:B1048576">
    <cfRule type="containsText" dxfId="3" priority="1" stopIfTrue="1" operator="containsText" text="Да">
      <formula>NOT(ISERROR(SEARCH("Да",B1)))</formula>
    </cfRule>
  </conditionalFormatting>
  <hyperlinks>
    <hyperlink ref="A3:E3" location="Содержание!A1" display="Вернуться к содержанию"/>
  </hyperlinks>
  <pageMargins left="0.75" right="0.75" top="1" bottom="1" header="0.5" footer="0.5"/>
  <pageSetup paperSize="9" orientation="portrait" r:id="rId5"/>
  <headerFooter alignWithMargins="0"/>
  <drawing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activeCell="A3" sqref="A3:E3"/>
    </sheetView>
  </sheetViews>
  <sheetFormatPr defaultRowHeight="12.75" x14ac:dyDescent="0.2"/>
  <cols>
    <col min="1" max="1" width="27.140625" customWidth="1"/>
    <col min="2" max="2" width="8.5703125" bestFit="1" customWidth="1"/>
    <col min="3" max="3" width="8.140625" bestFit="1" customWidth="1"/>
    <col min="4" max="4" width="19.7109375" customWidth="1"/>
    <col min="5" max="5" width="48.85546875" customWidth="1"/>
    <col min="6" max="6" width="17.5703125" hidden="1" customWidth="1"/>
    <col min="7" max="7" width="14.5703125" hidden="1" customWidth="1"/>
    <col min="8" max="8" width="15.7109375" customWidth="1"/>
    <col min="9" max="9" width="16" customWidth="1"/>
  </cols>
  <sheetData>
    <row r="1" spans="1:9" x14ac:dyDescent="0.2">
      <c r="A1" s="368" t="str">
        <f>'Встраиваемые светильники'!A1:I2</f>
        <v>ООО “НеоТайп”, г. Москва, ул. 16-я Парковая, д. 30 
Телефон/Факс: (499) 461-4505, (495) 983-11-65, (495) 978-4130 E-mail: info@svetenergo.ru</v>
      </c>
      <c r="B1" s="369"/>
      <c r="C1" s="369"/>
      <c r="D1" s="370"/>
      <c r="E1" s="370"/>
      <c r="F1" s="370"/>
      <c r="G1" s="370"/>
      <c r="H1" s="370"/>
      <c r="I1" s="370"/>
    </row>
    <row r="2" spans="1:9" ht="22.5" customHeight="1" thickBot="1" x14ac:dyDescent="0.25">
      <c r="A2" s="371"/>
      <c r="B2" s="372"/>
      <c r="C2" s="372"/>
      <c r="D2" s="373"/>
      <c r="E2" s="373"/>
      <c r="F2" s="373"/>
      <c r="G2" s="373"/>
      <c r="H2" s="373"/>
      <c r="I2" s="373"/>
    </row>
    <row r="3" spans="1:9" ht="36" customHeight="1" x14ac:dyDescent="0.2">
      <c r="A3" s="335" t="str">
        <f>Дюралайт!A3</f>
        <v>Вернуться к содержанию</v>
      </c>
      <c r="B3" s="335"/>
      <c r="C3" s="335"/>
      <c r="D3" s="335"/>
      <c r="E3" s="335"/>
      <c r="F3" s="374"/>
      <c r="G3" s="375"/>
      <c r="H3" s="376"/>
      <c r="I3" s="377"/>
    </row>
    <row r="4" spans="1:9" ht="28.5" customHeight="1" x14ac:dyDescent="0.2">
      <c r="A4" s="61" t="str">
        <f>Дюралайт!A4</f>
        <v>Артикул</v>
      </c>
      <c r="B4" s="59" t="s">
        <v>1002</v>
      </c>
      <c r="C4" s="59"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27.75" customHeight="1" x14ac:dyDescent="0.2">
      <c r="A5" s="317" t="s">
        <v>838</v>
      </c>
      <c r="B5" s="318"/>
      <c r="C5" s="318"/>
      <c r="D5" s="318"/>
      <c r="E5" s="318"/>
      <c r="F5" s="318"/>
      <c r="G5" s="318"/>
      <c r="H5" s="318"/>
      <c r="I5" s="319"/>
    </row>
    <row r="6" spans="1:9" ht="96.75" customHeight="1" x14ac:dyDescent="0.2">
      <c r="A6" s="14" t="s">
        <v>1228</v>
      </c>
      <c r="B6" s="14"/>
      <c r="C6" s="14" t="s">
        <v>1007</v>
      </c>
      <c r="D6" s="87"/>
      <c r="E6" s="28" t="s">
        <v>856</v>
      </c>
      <c r="F6" s="152">
        <v>3.1</v>
      </c>
      <c r="G6" s="152">
        <v>3.4</v>
      </c>
      <c r="H6" s="66">
        <f>F6*Содержание!$D$41</f>
        <v>292.33</v>
      </c>
      <c r="I6" s="66">
        <f>G6*Содержание!$D$41</f>
        <v>320.62</v>
      </c>
    </row>
    <row r="7" spans="1:9" ht="93" customHeight="1" x14ac:dyDescent="0.2">
      <c r="A7" s="14" t="s">
        <v>1229</v>
      </c>
      <c r="B7" s="14"/>
      <c r="C7" s="14" t="s">
        <v>1007</v>
      </c>
      <c r="D7" s="87"/>
      <c r="E7" s="28" t="s">
        <v>857</v>
      </c>
      <c r="F7" s="152">
        <v>3.1</v>
      </c>
      <c r="G7" s="152">
        <v>3.4</v>
      </c>
      <c r="H7" s="66">
        <f>F7*Содержание!$D$41</f>
        <v>292.33</v>
      </c>
      <c r="I7" s="66">
        <f>G7*Содержание!$D$41</f>
        <v>320.62</v>
      </c>
    </row>
    <row r="8" spans="1:9" ht="91.5" customHeight="1" x14ac:dyDescent="0.2">
      <c r="A8" s="14" t="s">
        <v>1363</v>
      </c>
      <c r="B8" s="14"/>
      <c r="C8" s="14" t="s">
        <v>1007</v>
      </c>
      <c r="D8" s="87"/>
      <c r="E8" s="28" t="s">
        <v>858</v>
      </c>
      <c r="F8" s="152">
        <v>4.0999999999999996</v>
      </c>
      <c r="G8" s="152">
        <v>4.5</v>
      </c>
      <c r="H8" s="66">
        <f>F8*Содержание!$D$41</f>
        <v>386.62999999999994</v>
      </c>
      <c r="I8" s="66">
        <f>G8*Содержание!$D$41</f>
        <v>424.34999999999997</v>
      </c>
    </row>
    <row r="9" spans="1:9" ht="91.5" customHeight="1" x14ac:dyDescent="0.2">
      <c r="A9" s="14" t="s">
        <v>1231</v>
      </c>
      <c r="B9" s="14" t="s">
        <v>1004</v>
      </c>
      <c r="C9" s="14" t="s">
        <v>1007</v>
      </c>
      <c r="D9" s="87"/>
      <c r="E9" s="28" t="s">
        <v>1308</v>
      </c>
      <c r="F9" s="152">
        <v>4.0999999999999996</v>
      </c>
      <c r="G9" s="152">
        <v>4.5</v>
      </c>
      <c r="H9" s="66">
        <f>F9*Содержание!$D$41</f>
        <v>386.62999999999994</v>
      </c>
      <c r="I9" s="66">
        <f>G9*Содержание!$D$41</f>
        <v>424.34999999999997</v>
      </c>
    </row>
    <row r="10" spans="1:9" ht="90.75" customHeight="1" x14ac:dyDescent="0.2">
      <c r="A10" s="14" t="s">
        <v>1364</v>
      </c>
      <c r="B10" s="14"/>
      <c r="C10" s="14" t="s">
        <v>1007</v>
      </c>
      <c r="D10" s="87"/>
      <c r="E10" s="28" t="s">
        <v>859</v>
      </c>
      <c r="F10" s="152">
        <v>4.0999999999999996</v>
      </c>
      <c r="G10" s="152">
        <v>4.5</v>
      </c>
      <c r="H10" s="66">
        <f>F10*Содержание!$D$41</f>
        <v>386.62999999999994</v>
      </c>
      <c r="I10" s="66">
        <f>G10*Содержание!$D$41</f>
        <v>424.34999999999997</v>
      </c>
    </row>
    <row r="11" spans="1:9" ht="90.75" customHeight="1" x14ac:dyDescent="0.2">
      <c r="A11" s="14" t="s">
        <v>1230</v>
      </c>
      <c r="B11" s="14" t="s">
        <v>1004</v>
      </c>
      <c r="C11" s="14" t="s">
        <v>1007</v>
      </c>
      <c r="D11" s="87"/>
      <c r="E11" s="28" t="s">
        <v>1309</v>
      </c>
      <c r="F11" s="152">
        <v>4.0999999999999996</v>
      </c>
      <c r="G11" s="152">
        <v>4.5</v>
      </c>
      <c r="H11" s="66">
        <f>F11*Содержание!$D$41</f>
        <v>386.62999999999994</v>
      </c>
      <c r="I11" s="66">
        <f>G11*Содержание!$D$41</f>
        <v>424.34999999999997</v>
      </c>
    </row>
    <row r="12" spans="1:9" ht="90.75" customHeight="1" x14ac:dyDescent="0.2">
      <c r="A12" s="14" t="s">
        <v>1521</v>
      </c>
      <c r="B12" s="14" t="s">
        <v>1004</v>
      </c>
      <c r="C12" s="14" t="s">
        <v>1007</v>
      </c>
      <c r="D12" s="87"/>
      <c r="E12" s="28" t="s">
        <v>1522</v>
      </c>
      <c r="F12" s="152">
        <v>6</v>
      </c>
      <c r="G12" s="152">
        <v>6.6</v>
      </c>
      <c r="H12" s="66">
        <f>F12*Содержание!$D$41</f>
        <v>565.79999999999995</v>
      </c>
      <c r="I12" s="66">
        <f>G12*Содержание!$D$41</f>
        <v>622.38</v>
      </c>
    </row>
    <row r="13" spans="1:9" ht="90.75" customHeight="1" x14ac:dyDescent="0.2">
      <c r="A13" s="14" t="s">
        <v>1523</v>
      </c>
      <c r="B13" s="14" t="s">
        <v>1004</v>
      </c>
      <c r="C13" s="14" t="s">
        <v>1007</v>
      </c>
      <c r="D13" s="87"/>
      <c r="E13" s="28" t="s">
        <v>1524</v>
      </c>
      <c r="F13" s="152">
        <v>6</v>
      </c>
      <c r="G13" s="152">
        <v>6.6</v>
      </c>
      <c r="H13" s="66">
        <f>F13*Содержание!$D$41</f>
        <v>565.79999999999995</v>
      </c>
      <c r="I13" s="66">
        <f>G13*Содержание!$D$41</f>
        <v>622.38</v>
      </c>
    </row>
    <row r="14" spans="1:9" ht="97.5" customHeight="1" x14ac:dyDescent="0.2">
      <c r="A14" s="14" t="s">
        <v>1365</v>
      </c>
      <c r="B14" s="14"/>
      <c r="C14" s="14" t="s">
        <v>1007</v>
      </c>
      <c r="D14" s="87"/>
      <c r="E14" s="28" t="s">
        <v>860</v>
      </c>
      <c r="F14" s="152">
        <v>6.65</v>
      </c>
      <c r="G14" s="152">
        <v>7.4</v>
      </c>
      <c r="H14" s="66">
        <f>F14*Содержание!$D$41</f>
        <v>627.09500000000003</v>
      </c>
      <c r="I14" s="66">
        <f>G14*Содержание!$D$41</f>
        <v>697.82</v>
      </c>
    </row>
    <row r="15" spans="1:9" ht="97.5" customHeight="1" x14ac:dyDescent="0.2">
      <c r="A15" s="14" t="s">
        <v>1232</v>
      </c>
      <c r="B15" s="14" t="s">
        <v>1004</v>
      </c>
      <c r="C15" s="14" t="s">
        <v>1007</v>
      </c>
      <c r="D15" s="87"/>
      <c r="E15" s="28" t="s">
        <v>1310</v>
      </c>
      <c r="F15" s="152">
        <v>6.65</v>
      </c>
      <c r="G15" s="152">
        <v>7.4</v>
      </c>
      <c r="H15" s="66">
        <f>F15*Содержание!$D$41</f>
        <v>627.09500000000003</v>
      </c>
      <c r="I15" s="66">
        <f>G15*Содержание!$D$41</f>
        <v>697.82</v>
      </c>
    </row>
    <row r="16" spans="1:9" ht="94.5" customHeight="1" x14ac:dyDescent="0.2">
      <c r="A16" s="14" t="s">
        <v>1366</v>
      </c>
      <c r="B16" s="14"/>
      <c r="C16" s="14" t="s">
        <v>1007</v>
      </c>
      <c r="D16" s="87"/>
      <c r="E16" s="28" t="s">
        <v>861</v>
      </c>
      <c r="F16" s="152">
        <v>6.65</v>
      </c>
      <c r="G16" s="152">
        <v>7.4</v>
      </c>
      <c r="H16" s="66">
        <f>F16*Содержание!$D$41</f>
        <v>627.09500000000003</v>
      </c>
      <c r="I16" s="66">
        <f>G16*Содержание!$D$41</f>
        <v>697.82</v>
      </c>
    </row>
    <row r="17" spans="1:9" ht="94.5" customHeight="1" x14ac:dyDescent="0.2">
      <c r="A17" s="14" t="s">
        <v>1233</v>
      </c>
      <c r="B17" s="14" t="s">
        <v>1004</v>
      </c>
      <c r="C17" s="14" t="s">
        <v>1007</v>
      </c>
      <c r="D17" s="87"/>
      <c r="E17" s="28" t="s">
        <v>1311</v>
      </c>
      <c r="F17" s="152">
        <v>6.65</v>
      </c>
      <c r="G17" s="152">
        <v>7.4</v>
      </c>
      <c r="H17" s="66">
        <f>F17*Содержание!$D$41</f>
        <v>627.09500000000003</v>
      </c>
      <c r="I17" s="66">
        <f>G17*Содержание!$D$41</f>
        <v>697.82</v>
      </c>
    </row>
    <row r="18" spans="1:9" ht="91.5" customHeight="1" x14ac:dyDescent="0.2">
      <c r="A18" s="87" t="s">
        <v>1367</v>
      </c>
      <c r="B18" s="14"/>
      <c r="C18" s="14" t="s">
        <v>1007</v>
      </c>
      <c r="D18" s="87"/>
      <c r="E18" s="28" t="s">
        <v>862</v>
      </c>
      <c r="F18" s="152">
        <v>3.1</v>
      </c>
      <c r="G18" s="152">
        <v>3.4</v>
      </c>
      <c r="H18" s="66">
        <f>F18*Содержание!$D$41</f>
        <v>292.33</v>
      </c>
      <c r="I18" s="66">
        <f>G18*Содержание!$D$41</f>
        <v>320.62</v>
      </c>
    </row>
    <row r="19" spans="1:9" ht="91.5" customHeight="1" x14ac:dyDescent="0.2">
      <c r="A19" s="87" t="s">
        <v>1234</v>
      </c>
      <c r="B19" s="14" t="s">
        <v>1004</v>
      </c>
      <c r="C19" s="14" t="s">
        <v>1007</v>
      </c>
      <c r="D19" s="87"/>
      <c r="E19" s="28" t="s">
        <v>1304</v>
      </c>
      <c r="F19" s="152">
        <v>3.1</v>
      </c>
      <c r="G19" s="152">
        <v>3.4</v>
      </c>
      <c r="H19" s="66">
        <f>F19*Содержание!$D$41</f>
        <v>292.33</v>
      </c>
      <c r="I19" s="66">
        <f>G19*Содержание!$D$41</f>
        <v>320.62</v>
      </c>
    </row>
    <row r="20" spans="1:9" ht="93" customHeight="1" x14ac:dyDescent="0.2">
      <c r="A20" s="87" t="s">
        <v>1368</v>
      </c>
      <c r="B20" s="14"/>
      <c r="C20" s="14" t="s">
        <v>1007</v>
      </c>
      <c r="D20" s="87"/>
      <c r="E20" s="28" t="s">
        <v>863</v>
      </c>
      <c r="F20" s="152">
        <v>3.1</v>
      </c>
      <c r="G20" s="152">
        <v>3.4</v>
      </c>
      <c r="H20" s="66">
        <f>F20*Содержание!$D$41</f>
        <v>292.33</v>
      </c>
      <c r="I20" s="66">
        <f>G20*Содержание!$D$41</f>
        <v>320.62</v>
      </c>
    </row>
    <row r="21" spans="1:9" ht="93" customHeight="1" x14ac:dyDescent="0.2">
      <c r="A21" s="87" t="s">
        <v>1235</v>
      </c>
      <c r="B21" s="14" t="s">
        <v>1004</v>
      </c>
      <c r="C21" s="14" t="s">
        <v>1007</v>
      </c>
      <c r="D21" s="87"/>
      <c r="E21" s="28" t="s">
        <v>1305</v>
      </c>
      <c r="F21" s="152">
        <v>3.1</v>
      </c>
      <c r="G21" s="152">
        <v>3.4</v>
      </c>
      <c r="H21" s="66">
        <f>F21*Содержание!$D$41</f>
        <v>292.33</v>
      </c>
      <c r="I21" s="66">
        <f>G21*Содержание!$D$41</f>
        <v>320.62</v>
      </c>
    </row>
    <row r="22" spans="1:9" ht="102" customHeight="1" x14ac:dyDescent="0.2">
      <c r="A22" s="87" t="s">
        <v>1369</v>
      </c>
      <c r="B22" s="14"/>
      <c r="C22" s="14" t="s">
        <v>1007</v>
      </c>
      <c r="D22" s="87"/>
      <c r="E22" s="28" t="s">
        <v>864</v>
      </c>
      <c r="F22" s="152">
        <v>6</v>
      </c>
      <c r="G22" s="152">
        <v>6.6</v>
      </c>
      <c r="H22" s="66">
        <f>F22*Содержание!$D$41</f>
        <v>565.79999999999995</v>
      </c>
      <c r="I22" s="66">
        <f>G22*Содержание!$D$41</f>
        <v>622.38</v>
      </c>
    </row>
    <row r="23" spans="1:9" ht="96" customHeight="1" x14ac:dyDescent="0.2">
      <c r="A23" s="87" t="s">
        <v>1370</v>
      </c>
      <c r="B23" s="14"/>
      <c r="C23" s="14" t="s">
        <v>1007</v>
      </c>
      <c r="D23" s="87"/>
      <c r="E23" s="28" t="s">
        <v>865</v>
      </c>
      <c r="F23" s="152">
        <v>6</v>
      </c>
      <c r="G23" s="152">
        <v>6.6</v>
      </c>
      <c r="H23" s="66">
        <f>F23*Содержание!$D$41</f>
        <v>565.79999999999995</v>
      </c>
      <c r="I23" s="66">
        <f>G23*Содержание!$D$41</f>
        <v>622.38</v>
      </c>
    </row>
    <row r="24" spans="1:9" ht="97.5" customHeight="1" x14ac:dyDescent="0.2">
      <c r="A24" s="87" t="s">
        <v>1371</v>
      </c>
      <c r="B24" s="14"/>
      <c r="C24" s="14" t="s">
        <v>1007</v>
      </c>
      <c r="D24" s="87"/>
      <c r="E24" s="28" t="s">
        <v>866</v>
      </c>
      <c r="F24" s="152">
        <v>6.65</v>
      </c>
      <c r="G24" s="152">
        <v>7.4</v>
      </c>
      <c r="H24" s="66">
        <f>F24*Содержание!$D$41</f>
        <v>627.09500000000003</v>
      </c>
      <c r="I24" s="66">
        <f>G24*Содержание!$D$41</f>
        <v>697.82</v>
      </c>
    </row>
    <row r="25" spans="1:9" ht="97.5" customHeight="1" x14ac:dyDescent="0.2">
      <c r="A25" s="87" t="s">
        <v>1236</v>
      </c>
      <c r="B25" s="14" t="s">
        <v>1004</v>
      </c>
      <c r="C25" s="14" t="s">
        <v>1007</v>
      </c>
      <c r="D25" s="87"/>
      <c r="E25" s="28" t="s">
        <v>1306</v>
      </c>
      <c r="F25" s="152">
        <v>6.65</v>
      </c>
      <c r="G25" s="152">
        <v>7.4</v>
      </c>
      <c r="H25" s="66">
        <f>F25*Содержание!$D$41</f>
        <v>627.09500000000003</v>
      </c>
      <c r="I25" s="66">
        <f>G25*Содержание!$D$41</f>
        <v>697.82</v>
      </c>
    </row>
    <row r="26" spans="1:9" ht="100.5" customHeight="1" x14ac:dyDescent="0.2">
      <c r="A26" s="87" t="s">
        <v>1372</v>
      </c>
      <c r="B26" s="14"/>
      <c r="C26" s="14" t="s">
        <v>1007</v>
      </c>
      <c r="D26" s="87"/>
      <c r="E26" s="28" t="s">
        <v>867</v>
      </c>
      <c r="F26" s="152">
        <v>6.65</v>
      </c>
      <c r="G26" s="152">
        <v>7.4</v>
      </c>
      <c r="H26" s="66">
        <f>F26*Содержание!$D$41</f>
        <v>627.09500000000003</v>
      </c>
      <c r="I26" s="66">
        <f>G26*Содержание!$D$41</f>
        <v>697.82</v>
      </c>
    </row>
    <row r="27" spans="1:9" ht="100.5" customHeight="1" x14ac:dyDescent="0.2">
      <c r="A27" s="87" t="s">
        <v>1239</v>
      </c>
      <c r="B27" s="14" t="s">
        <v>1004</v>
      </c>
      <c r="C27" s="14" t="s">
        <v>1007</v>
      </c>
      <c r="D27" s="87"/>
      <c r="E27" s="28" t="s">
        <v>1307</v>
      </c>
      <c r="F27" s="152">
        <v>6.65</v>
      </c>
      <c r="G27" s="152">
        <v>7.4</v>
      </c>
      <c r="H27" s="66">
        <f>F27*Содержание!$D$41</f>
        <v>627.09500000000003</v>
      </c>
      <c r="I27" s="66">
        <f>G27*Содержание!$D$41</f>
        <v>697.82</v>
      </c>
    </row>
    <row r="28" spans="1:9" ht="111" customHeight="1" x14ac:dyDescent="0.2">
      <c r="A28" s="14" t="s">
        <v>1237</v>
      </c>
      <c r="B28" s="14"/>
      <c r="C28" s="14" t="s">
        <v>1007</v>
      </c>
      <c r="D28" s="87"/>
      <c r="E28" s="28" t="s">
        <v>870</v>
      </c>
      <c r="F28" s="152">
        <v>6.7</v>
      </c>
      <c r="G28" s="152">
        <v>7.4</v>
      </c>
      <c r="H28" s="66">
        <f>F28*Содержание!$D$41</f>
        <v>631.80999999999995</v>
      </c>
      <c r="I28" s="66">
        <f>G28*Содержание!$D$41</f>
        <v>697.82</v>
      </c>
    </row>
    <row r="29" spans="1:9" ht="102.75" customHeight="1" x14ac:dyDescent="0.2">
      <c r="A29" s="14" t="s">
        <v>1238</v>
      </c>
      <c r="B29" s="14" t="s">
        <v>1004</v>
      </c>
      <c r="C29" s="14" t="s">
        <v>1007</v>
      </c>
      <c r="D29" s="87"/>
      <c r="E29" s="28" t="s">
        <v>868</v>
      </c>
      <c r="F29" s="152">
        <v>6.7</v>
      </c>
      <c r="G29" s="152">
        <v>7.4</v>
      </c>
      <c r="H29" s="66">
        <f>F29*Содержание!$D$41</f>
        <v>631.80999999999995</v>
      </c>
      <c r="I29" s="66">
        <f>G29*Содержание!$D$41</f>
        <v>697.82</v>
      </c>
    </row>
    <row r="30" spans="1:9" ht="105.75" customHeight="1" x14ac:dyDescent="0.2">
      <c r="A30" s="14" t="s">
        <v>1240</v>
      </c>
      <c r="B30" s="14" t="s">
        <v>1004</v>
      </c>
      <c r="C30" s="14" t="s">
        <v>1007</v>
      </c>
      <c r="D30" s="87"/>
      <c r="E30" s="28" t="s">
        <v>869</v>
      </c>
      <c r="F30" s="152">
        <v>6.7</v>
      </c>
      <c r="G30" s="152">
        <v>7.4</v>
      </c>
      <c r="H30" s="66">
        <f>F30*Содержание!$D$41</f>
        <v>631.80999999999995</v>
      </c>
      <c r="I30" s="66">
        <f>G30*Содержание!$D$41</f>
        <v>697.82</v>
      </c>
    </row>
    <row r="31" spans="1:9" ht="108" customHeight="1" x14ac:dyDescent="0.2">
      <c r="A31" s="14" t="s">
        <v>1373</v>
      </c>
      <c r="B31" s="14"/>
      <c r="C31" s="14" t="s">
        <v>1007</v>
      </c>
      <c r="D31" s="87"/>
      <c r="E31" s="28" t="s">
        <v>871</v>
      </c>
      <c r="F31" s="152">
        <v>6.7</v>
      </c>
      <c r="G31" s="152">
        <v>7.4</v>
      </c>
      <c r="H31" s="66">
        <f>F31*Содержание!$D$41</f>
        <v>631.80999999999995</v>
      </c>
      <c r="I31" s="66">
        <f>G31*Содержание!$D$41</f>
        <v>697.82</v>
      </c>
    </row>
  </sheetData>
  <sheetProtection algorithmName="SHA-512" hashValue="Wg+QmJ/Tp9Ag1jq3MtWAfIoQFmCyd25f09xQ6ZVSjvuJmCJ/DPeM8mtK9ewsX98XBHGkTkzoCfYXuIiNQWCWFQ==" saltValue="LFB4YgMX0BtVScVSmD90dg==" spinCount="100000" sheet="1" objects="1" scenarios="1"/>
  <customSheetViews>
    <customSheetView guid="{387FB4AB-0DDA-49CE-893D-FDA5B323CE06}">
      <selection activeCell="A3" sqref="A3:E3"/>
      <pageMargins left="0.7" right="0.7" top="0.75" bottom="0.75" header="0.3" footer="0.3"/>
      <pageSetup paperSize="9" orientation="portrait" r:id="rId1"/>
    </customSheetView>
    <customSheetView guid="{117E5385-9640-4B3C-81D5-4AABB19413BA}">
      <selection activeCell="A3" sqref="A3:E3"/>
      <pageMargins left="0.7" right="0.7" top="0.75" bottom="0.75" header="0.3" footer="0.3"/>
      <pageSetup paperSize="9" orientation="portrait" r:id="rId2"/>
    </customSheetView>
    <customSheetView guid="{810B5283-CE84-444D-A80F-01A73D7F1E1F}">
      <selection activeCell="A3" sqref="A3:E3"/>
      <pageMargins left="0.7" right="0.7" top="0.75" bottom="0.75" header="0.3" footer="0.3"/>
      <pageSetup paperSize="9" orientation="portrait" r:id="rId3"/>
    </customSheetView>
    <customSheetView guid="{8AD9A505-2CB9-41E9-BA6E-2067C4057336}">
      <selection activeCell="A3" sqref="A3:E3"/>
      <pageMargins left="0.7" right="0.7" top="0.75" bottom="0.75" header="0.3" footer="0.3"/>
      <pageSetup paperSize="9" orientation="portrait" r:id="rId4"/>
    </customSheetView>
  </customSheetViews>
  <mergeCells count="5">
    <mergeCell ref="A1:I2"/>
    <mergeCell ref="A3:E3"/>
    <mergeCell ref="F3:G3"/>
    <mergeCell ref="H3:I3"/>
    <mergeCell ref="A5:I5"/>
  </mergeCells>
  <conditionalFormatting sqref="B1:B1048576">
    <cfRule type="containsText" dxfId="2" priority="2" stopIfTrue="1" operator="containsText" text="Да">
      <formula>NOT(ISERROR(SEARCH("Да",B1)))</formula>
    </cfRule>
  </conditionalFormatting>
  <hyperlinks>
    <hyperlink ref="A3:E3" location="Содержание!A1" display="Вернуться к содержанию"/>
  </hyperlinks>
  <pageMargins left="0.7" right="0.7" top="0.75" bottom="0.75" header="0.3" footer="0.3"/>
  <pageSetup paperSize="9" orientation="portrait" r:id="rId5"/>
  <drawing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zoomScaleNormal="100" workbookViewId="0">
      <pane ySplit="4" topLeftCell="A5" activePane="bottomLeft" state="frozen"/>
      <selection pane="bottomLeft" activeCell="A3" sqref="A3:E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20.28515625" style="2" customWidth="1"/>
    <col min="5" max="5" width="59.42578125" style="2" customWidth="1"/>
    <col min="6" max="6" width="13.7109375" style="2" hidden="1" customWidth="1"/>
    <col min="7" max="7" width="12.28515625" style="2" hidden="1" customWidth="1"/>
    <col min="8" max="8" width="15.7109375" style="2" customWidth="1"/>
    <col min="9" max="9" width="17.140625" style="2" customWidth="1"/>
    <col min="10" max="16384" width="9.140625" style="2"/>
  </cols>
  <sheetData>
    <row r="1" spans="1:9" ht="24.2" customHeight="1" x14ac:dyDescent="0.15">
      <c r="A1" s="368" t="str">
        <f>Содержание!B1</f>
        <v>ООО “НеоТайп”, г. Москва, ул. 16-я Парковая, д. 30 
Телефон/Факс: (499) 461-4505, (495) 983-11-65, (495) 978-4130 E-mail: info@svetenergo.ru</v>
      </c>
      <c r="B1" s="369"/>
      <c r="C1" s="369"/>
      <c r="D1" s="370"/>
      <c r="E1" s="370"/>
      <c r="F1" s="370"/>
      <c r="G1" s="370"/>
      <c r="H1" s="370"/>
      <c r="I1" s="370"/>
    </row>
    <row r="2" spans="1:9" ht="24.2" customHeight="1" thickBot="1" x14ac:dyDescent="0.2">
      <c r="A2" s="371"/>
      <c r="B2" s="372"/>
      <c r="C2" s="372"/>
      <c r="D2" s="373"/>
      <c r="E2" s="373"/>
      <c r="F2" s="373"/>
      <c r="G2" s="373"/>
      <c r="H2" s="373"/>
      <c r="I2" s="373"/>
    </row>
    <row r="3" spans="1:9" ht="34.5" customHeight="1" x14ac:dyDescent="0.15">
      <c r="A3" s="335" t="str">
        <f>Дюралайт!A3</f>
        <v>Вернуться к содержанию</v>
      </c>
      <c r="B3" s="335"/>
      <c r="C3" s="335"/>
      <c r="D3" s="335"/>
      <c r="E3" s="335"/>
      <c r="F3" s="374"/>
      <c r="G3" s="375"/>
      <c r="H3" s="376"/>
      <c r="I3" s="377"/>
    </row>
    <row r="4" spans="1:9" ht="24.2" customHeight="1" x14ac:dyDescent="0.15">
      <c r="A4" s="61" t="str">
        <f>Дюралайт!A4</f>
        <v>Артикул</v>
      </c>
      <c r="B4" s="59" t="s">
        <v>1002</v>
      </c>
      <c r="C4" s="59"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27" customHeight="1" x14ac:dyDescent="0.15">
      <c r="A5" s="363" t="s">
        <v>427</v>
      </c>
      <c r="B5" s="363"/>
      <c r="C5" s="363"/>
      <c r="D5" s="363"/>
      <c r="E5" s="363"/>
      <c r="F5" s="363"/>
      <c r="G5" s="363"/>
      <c r="H5" s="363"/>
      <c r="I5" s="363"/>
    </row>
    <row r="6" spans="1:9" ht="101.25" customHeight="1" x14ac:dyDescent="0.15">
      <c r="A6" s="14" t="s">
        <v>387</v>
      </c>
      <c r="B6" s="14"/>
      <c r="C6" s="14" t="s">
        <v>1007</v>
      </c>
      <c r="D6" s="140"/>
      <c r="E6" s="28" t="s">
        <v>457</v>
      </c>
      <c r="F6" s="152">
        <v>8.5</v>
      </c>
      <c r="G6" s="152">
        <v>9.4</v>
      </c>
      <c r="H6" s="66">
        <f>F6*Содержание!$D$41</f>
        <v>801.55</v>
      </c>
      <c r="I6" s="66">
        <f>G6*Содержание!$D$41</f>
        <v>886.42</v>
      </c>
    </row>
    <row r="7" spans="1:9" ht="71.25" customHeight="1" x14ac:dyDescent="0.15">
      <c r="A7" s="52" t="s">
        <v>388</v>
      </c>
      <c r="B7" s="14"/>
      <c r="C7" s="14" t="s">
        <v>1007</v>
      </c>
      <c r="D7" s="140"/>
      <c r="E7" s="68" t="s">
        <v>458</v>
      </c>
      <c r="F7" s="150">
        <v>10.6</v>
      </c>
      <c r="G7" s="150">
        <v>11.7</v>
      </c>
      <c r="H7" s="66">
        <f>F7*Содержание!$D$41</f>
        <v>999.57999999999993</v>
      </c>
      <c r="I7" s="66">
        <f>G7*Содержание!$D$41</f>
        <v>1103.31</v>
      </c>
    </row>
    <row r="8" spans="1:9" ht="75" customHeight="1" x14ac:dyDescent="0.2">
      <c r="A8" s="14" t="s">
        <v>1164</v>
      </c>
      <c r="B8" s="14"/>
      <c r="C8" s="14" t="s">
        <v>1007</v>
      </c>
      <c r="D8"/>
      <c r="E8" s="31" t="s">
        <v>459</v>
      </c>
      <c r="F8" s="152">
        <v>8.5</v>
      </c>
      <c r="G8" s="152">
        <v>9.4</v>
      </c>
      <c r="H8" s="66">
        <f>F8*Содержание!$D$41</f>
        <v>801.55</v>
      </c>
      <c r="I8" s="66">
        <f>G8*Содержание!$D$41</f>
        <v>886.42</v>
      </c>
    </row>
    <row r="9" spans="1:9" ht="76.5" customHeight="1" x14ac:dyDescent="0.15">
      <c r="A9" s="14" t="s">
        <v>1165</v>
      </c>
      <c r="B9" s="14"/>
      <c r="C9" s="14" t="s">
        <v>1007</v>
      </c>
      <c r="D9" s="140"/>
      <c r="E9" s="31" t="s">
        <v>322</v>
      </c>
      <c r="F9" s="152">
        <v>8.5</v>
      </c>
      <c r="G9" s="152">
        <v>9.4</v>
      </c>
      <c r="H9" s="66">
        <f>F9*Содержание!$D$41</f>
        <v>801.55</v>
      </c>
      <c r="I9" s="66">
        <f>G9*Содержание!$D$41</f>
        <v>886.42</v>
      </c>
    </row>
    <row r="10" spans="1:9" ht="38.25" customHeight="1" x14ac:dyDescent="0.15">
      <c r="A10" s="342" t="s">
        <v>428</v>
      </c>
      <c r="B10" s="342"/>
      <c r="C10" s="342"/>
      <c r="D10" s="342"/>
      <c r="E10" s="342"/>
      <c r="F10" s="342"/>
      <c r="G10" s="342"/>
      <c r="H10" s="342"/>
      <c r="I10" s="342"/>
    </row>
    <row r="11" spans="1:9" ht="121.5" customHeight="1" x14ac:dyDescent="0.15">
      <c r="A11" s="125">
        <v>10224</v>
      </c>
      <c r="B11" s="14"/>
      <c r="C11" s="14" t="s">
        <v>1007</v>
      </c>
      <c r="D11" s="14"/>
      <c r="E11" s="28" t="s">
        <v>174</v>
      </c>
      <c r="F11" s="152">
        <v>16</v>
      </c>
      <c r="G11" s="152">
        <v>17.5</v>
      </c>
      <c r="H11" s="66">
        <f>F11*Содержание!$D$41</f>
        <v>1508.8</v>
      </c>
      <c r="I11" s="66">
        <f>G11*Содержание!$D$41</f>
        <v>1650.25</v>
      </c>
    </row>
    <row r="12" spans="1:9" ht="121.5" customHeight="1" x14ac:dyDescent="0.15">
      <c r="A12" s="125" t="s">
        <v>2039</v>
      </c>
      <c r="B12" s="14"/>
      <c r="C12" s="14" t="s">
        <v>1007</v>
      </c>
      <c r="D12" s="14"/>
      <c r="E12" s="28" t="s">
        <v>2040</v>
      </c>
      <c r="F12" s="152">
        <v>16</v>
      </c>
      <c r="G12" s="152">
        <v>17.5</v>
      </c>
      <c r="H12" s="66">
        <f>F12*Содержание!$D$41</f>
        <v>1508.8</v>
      </c>
      <c r="I12" s="66">
        <f>G12*Содержание!$D$41</f>
        <v>1650.25</v>
      </c>
    </row>
    <row r="13" spans="1:9" ht="150" customHeight="1" x14ac:dyDescent="0.15">
      <c r="A13" s="125">
        <v>10154</v>
      </c>
      <c r="B13" s="14"/>
      <c r="C13" s="14" t="s">
        <v>1007</v>
      </c>
      <c r="D13" s="14"/>
      <c r="E13" s="28" t="s">
        <v>383</v>
      </c>
      <c r="F13" s="152">
        <v>13.8</v>
      </c>
      <c r="G13" s="152">
        <v>15.2</v>
      </c>
      <c r="H13" s="66">
        <f>F13*Содержание!$D$41</f>
        <v>1301.3399999999999</v>
      </c>
      <c r="I13" s="66">
        <f>G13*Содержание!$D$41</f>
        <v>1433.36</v>
      </c>
    </row>
    <row r="14" spans="1:9" ht="151.5" customHeight="1" x14ac:dyDescent="0.15">
      <c r="A14" s="4" t="s">
        <v>1052</v>
      </c>
      <c r="B14" s="14"/>
      <c r="C14" s="14" t="s">
        <v>1007</v>
      </c>
      <c r="D14" s="124"/>
      <c r="E14" s="33" t="s">
        <v>269</v>
      </c>
      <c r="F14" s="152">
        <v>13.8</v>
      </c>
      <c r="G14" s="152">
        <v>15.2</v>
      </c>
      <c r="H14" s="66">
        <f>F14*Содержание!$D$41</f>
        <v>1301.3399999999999</v>
      </c>
      <c r="I14" s="66">
        <f>G14*Содержание!$D$41</f>
        <v>1433.36</v>
      </c>
    </row>
    <row r="15" spans="1:9" ht="88.5" customHeight="1" x14ac:dyDescent="0.15">
      <c r="A15" s="125" t="s">
        <v>924</v>
      </c>
      <c r="B15" s="14"/>
      <c r="C15" s="14" t="s">
        <v>1007</v>
      </c>
      <c r="D15" s="124"/>
      <c r="E15" s="28" t="s">
        <v>142</v>
      </c>
      <c r="F15" s="152">
        <v>32</v>
      </c>
      <c r="G15" s="152">
        <v>35</v>
      </c>
      <c r="H15" s="66">
        <f>F15*Содержание!$D$41</f>
        <v>3017.6</v>
      </c>
      <c r="I15" s="66">
        <f>G15*Содержание!$D$41</f>
        <v>3300.5</v>
      </c>
    </row>
    <row r="16" spans="1:9" ht="150.75" customHeight="1" x14ac:dyDescent="0.15">
      <c r="A16" s="125">
        <v>10324</v>
      </c>
      <c r="B16" s="14"/>
      <c r="C16" s="14" t="s">
        <v>1007</v>
      </c>
      <c r="D16" s="124"/>
      <c r="E16" s="28" t="s">
        <v>197</v>
      </c>
      <c r="F16" s="152">
        <v>7.5</v>
      </c>
      <c r="G16" s="152">
        <v>8.1999999999999993</v>
      </c>
      <c r="H16" s="66">
        <f>F16*Содержание!$D$41</f>
        <v>707.25</v>
      </c>
      <c r="I16" s="66">
        <f>G16*Содержание!$D$41</f>
        <v>773.25999999999988</v>
      </c>
    </row>
    <row r="17" spans="1:9" ht="104.25" customHeight="1" x14ac:dyDescent="0.15">
      <c r="A17" s="125" t="s">
        <v>1166</v>
      </c>
      <c r="B17" s="14" t="s">
        <v>1004</v>
      </c>
      <c r="C17" s="14" t="s">
        <v>1007</v>
      </c>
      <c r="D17" s="124"/>
      <c r="E17" s="28" t="s">
        <v>967</v>
      </c>
      <c r="F17" s="152">
        <v>6.4</v>
      </c>
      <c r="G17" s="152">
        <v>7</v>
      </c>
      <c r="H17" s="66">
        <f>F17*Содержание!$D$41</f>
        <v>603.52</v>
      </c>
      <c r="I17" s="66">
        <f>G17*Содержание!$D$41</f>
        <v>660.1</v>
      </c>
    </row>
    <row r="18" spans="1:9" ht="150" customHeight="1" x14ac:dyDescent="0.15">
      <c r="A18" s="125" t="s">
        <v>923</v>
      </c>
      <c r="B18" s="14"/>
      <c r="C18" s="14" t="s">
        <v>1007</v>
      </c>
      <c r="D18" s="124"/>
      <c r="E18" s="28" t="s">
        <v>389</v>
      </c>
      <c r="F18" s="152">
        <v>10.6</v>
      </c>
      <c r="G18" s="152">
        <v>11.7</v>
      </c>
      <c r="H18" s="66">
        <f>F18*Содержание!$D$41</f>
        <v>999.57999999999993</v>
      </c>
      <c r="I18" s="66">
        <f>G18*Содержание!$D$41</f>
        <v>1103.31</v>
      </c>
    </row>
    <row r="19" spans="1:9" ht="133.5" customHeight="1" x14ac:dyDescent="0.2">
      <c r="A19" s="141" t="s">
        <v>1040</v>
      </c>
      <c r="B19" s="14"/>
      <c r="C19" s="14" t="s">
        <v>1007</v>
      </c>
      <c r="D19"/>
      <c r="E19" s="33" t="s">
        <v>420</v>
      </c>
      <c r="F19" s="152">
        <v>10.6</v>
      </c>
      <c r="G19" s="152">
        <v>11.7</v>
      </c>
      <c r="H19" s="66">
        <f>F19*Содержание!$D$41</f>
        <v>999.57999999999993</v>
      </c>
      <c r="I19" s="66">
        <f>G19*Содержание!$D$41</f>
        <v>1103.31</v>
      </c>
    </row>
    <row r="20" spans="1:9" ht="120.75" customHeight="1" x14ac:dyDescent="0.2">
      <c r="A20" s="137" t="s">
        <v>1041</v>
      </c>
      <c r="B20" s="14"/>
      <c r="C20" s="14" t="s">
        <v>1007</v>
      </c>
      <c r="D20" s="139"/>
      <c r="E20" s="89" t="s">
        <v>119</v>
      </c>
      <c r="F20" s="152">
        <v>10.6</v>
      </c>
      <c r="G20" s="152">
        <v>11.7</v>
      </c>
      <c r="H20" s="69">
        <f>F20*Содержание!$D$41</f>
        <v>999.57999999999993</v>
      </c>
      <c r="I20" s="69">
        <f>G20*Содержание!$D$41</f>
        <v>1103.31</v>
      </c>
    </row>
    <row r="21" spans="1:9" ht="33" customHeight="1" x14ac:dyDescent="0.15">
      <c r="A21" s="342" t="s">
        <v>290</v>
      </c>
      <c r="B21" s="342"/>
      <c r="C21" s="342"/>
      <c r="D21" s="342"/>
      <c r="E21" s="342"/>
      <c r="F21" s="342"/>
      <c r="G21" s="342"/>
      <c r="H21" s="342"/>
      <c r="I21" s="342"/>
    </row>
    <row r="22" spans="1:9" ht="204" customHeight="1" x14ac:dyDescent="0.15">
      <c r="A22" s="125">
        <v>90284</v>
      </c>
      <c r="B22" s="14"/>
      <c r="C22" s="14" t="s">
        <v>1007</v>
      </c>
      <c r="D22" s="124"/>
      <c r="E22" s="28" t="s">
        <v>43</v>
      </c>
      <c r="F22" s="152">
        <v>16</v>
      </c>
      <c r="G22" s="152">
        <v>17.5</v>
      </c>
      <c r="H22" s="66">
        <f>F22*Содержание!$D$41</f>
        <v>1508.8</v>
      </c>
      <c r="I22" s="66">
        <f>G22*Содержание!$D$41</f>
        <v>1650.25</v>
      </c>
    </row>
    <row r="23" spans="1:9" ht="162" customHeight="1" x14ac:dyDescent="0.15">
      <c r="A23" s="125">
        <v>90194</v>
      </c>
      <c r="B23" s="14"/>
      <c r="C23" s="14" t="s">
        <v>1007</v>
      </c>
      <c r="D23" s="124"/>
      <c r="E23" s="28" t="s">
        <v>51</v>
      </c>
      <c r="F23" s="152">
        <v>16</v>
      </c>
      <c r="G23" s="152">
        <v>17.5</v>
      </c>
      <c r="H23" s="66">
        <f>F23*Содержание!$D$41</f>
        <v>1508.8</v>
      </c>
      <c r="I23" s="66">
        <f>G23*Содержание!$D$41</f>
        <v>1650.25</v>
      </c>
    </row>
    <row r="24" spans="1:9" ht="83.25" customHeight="1" x14ac:dyDescent="0.15">
      <c r="A24" s="125">
        <v>90504</v>
      </c>
      <c r="B24" s="14"/>
      <c r="C24" s="14" t="s">
        <v>1007</v>
      </c>
      <c r="D24" s="378"/>
      <c r="E24" s="28" t="s">
        <v>344</v>
      </c>
      <c r="F24" s="152">
        <v>10.6</v>
      </c>
      <c r="G24" s="152">
        <v>11.7</v>
      </c>
      <c r="H24" s="66">
        <f>F24*Содержание!$D$41</f>
        <v>999.57999999999993</v>
      </c>
      <c r="I24" s="66">
        <f>G24*Содержание!$D$41</f>
        <v>1103.31</v>
      </c>
    </row>
    <row r="25" spans="1:9" ht="111" customHeight="1" x14ac:dyDescent="0.15">
      <c r="A25" s="4" t="s">
        <v>1167</v>
      </c>
      <c r="B25" s="14"/>
      <c r="C25" s="14" t="s">
        <v>1007</v>
      </c>
      <c r="D25" s="379"/>
      <c r="E25" s="33" t="s">
        <v>371</v>
      </c>
      <c r="F25" s="152">
        <v>10.6</v>
      </c>
      <c r="G25" s="152">
        <v>11.7</v>
      </c>
      <c r="H25" s="66">
        <f>F25*Содержание!$D$41</f>
        <v>999.57999999999993</v>
      </c>
      <c r="I25" s="66">
        <f>G25*Содержание!$D$41</f>
        <v>1103.31</v>
      </c>
    </row>
    <row r="26" spans="1:9" ht="78" customHeight="1" x14ac:dyDescent="0.15">
      <c r="A26" s="125">
        <v>90534</v>
      </c>
      <c r="B26" s="14"/>
      <c r="C26" s="14" t="s">
        <v>1007</v>
      </c>
      <c r="D26" s="378"/>
      <c r="E26" s="28" t="s">
        <v>344</v>
      </c>
      <c r="F26" s="152">
        <v>10.6</v>
      </c>
      <c r="G26" s="152">
        <v>11.7</v>
      </c>
      <c r="H26" s="66">
        <f>F26*Содержание!$D$41</f>
        <v>999.57999999999993</v>
      </c>
      <c r="I26" s="66">
        <f>G26*Содержание!$D$41</f>
        <v>1103.31</v>
      </c>
    </row>
    <row r="27" spans="1:9" ht="89.25" customHeight="1" x14ac:dyDescent="0.15">
      <c r="A27" s="4" t="s">
        <v>1168</v>
      </c>
      <c r="B27" s="14"/>
      <c r="C27" s="14" t="s">
        <v>1007</v>
      </c>
      <c r="D27" s="379"/>
      <c r="E27" s="33" t="s">
        <v>371</v>
      </c>
      <c r="F27" s="152">
        <v>10.6</v>
      </c>
      <c r="G27" s="152">
        <v>11.7</v>
      </c>
      <c r="H27" s="66">
        <f>F27*Содержание!$D$41</f>
        <v>999.57999999999993</v>
      </c>
      <c r="I27" s="66">
        <f>G27*Содержание!$D$41</f>
        <v>1103.31</v>
      </c>
    </row>
    <row r="28" spans="1:9" ht="107.25" customHeight="1" x14ac:dyDescent="0.15">
      <c r="A28" s="125">
        <v>90674</v>
      </c>
      <c r="B28" s="14"/>
      <c r="C28" s="14" t="s">
        <v>1007</v>
      </c>
      <c r="D28" s="124"/>
      <c r="E28" s="28" t="s">
        <v>345</v>
      </c>
      <c r="F28" s="152">
        <v>12.8</v>
      </c>
      <c r="G28" s="152">
        <v>14</v>
      </c>
      <c r="H28" s="66">
        <f>F28*Содержание!$D$41</f>
        <v>1207.04</v>
      </c>
      <c r="I28" s="66">
        <f>G28*Содержание!$D$41</f>
        <v>1320.2</v>
      </c>
    </row>
    <row r="29" spans="1:9" ht="155.25" customHeight="1" x14ac:dyDescent="0.15">
      <c r="A29" s="125">
        <v>90684</v>
      </c>
      <c r="B29" s="14"/>
      <c r="C29" s="14" t="s">
        <v>1007</v>
      </c>
      <c r="D29" s="124"/>
      <c r="E29" s="28" t="s">
        <v>505</v>
      </c>
      <c r="F29" s="152">
        <v>16</v>
      </c>
      <c r="G29" s="152">
        <v>17.5</v>
      </c>
      <c r="H29" s="66">
        <f>F29*Содержание!$D$41</f>
        <v>1508.8</v>
      </c>
      <c r="I29" s="66">
        <f>G29*Содержание!$D$41</f>
        <v>1650.25</v>
      </c>
    </row>
    <row r="30" spans="1:9" ht="151.5" customHeight="1" x14ac:dyDescent="0.15">
      <c r="A30" s="125" t="s">
        <v>895</v>
      </c>
      <c r="B30" s="14"/>
      <c r="C30" s="14" t="s">
        <v>1007</v>
      </c>
      <c r="D30" s="124"/>
      <c r="E30" s="28" t="s">
        <v>896</v>
      </c>
      <c r="F30" s="152">
        <v>90</v>
      </c>
      <c r="G30" s="152">
        <v>99</v>
      </c>
      <c r="H30" s="66">
        <f>F30*Содержание!$D$41</f>
        <v>8487</v>
      </c>
      <c r="I30" s="66">
        <f>G30*Содержание!$D$41</f>
        <v>9335.6999999999989</v>
      </c>
    </row>
    <row r="31" spans="1:9" ht="93.75" customHeight="1" x14ac:dyDescent="0.15">
      <c r="A31" s="14" t="s">
        <v>1169</v>
      </c>
      <c r="B31" s="14"/>
      <c r="C31" s="14" t="s">
        <v>1007</v>
      </c>
      <c r="D31" s="14"/>
      <c r="E31" s="28" t="s">
        <v>581</v>
      </c>
      <c r="F31" s="152">
        <v>55</v>
      </c>
      <c r="G31" s="152">
        <v>60</v>
      </c>
      <c r="H31" s="66">
        <f>F31*Содержание!$D$41</f>
        <v>5186.5</v>
      </c>
      <c r="I31" s="66">
        <f>G31*Содержание!$D$41</f>
        <v>5658</v>
      </c>
    </row>
    <row r="32" spans="1:9" ht="36" customHeight="1" x14ac:dyDescent="0.15">
      <c r="A32" s="342" t="s">
        <v>291</v>
      </c>
      <c r="B32" s="342"/>
      <c r="C32" s="342"/>
      <c r="D32" s="342"/>
      <c r="E32" s="342"/>
      <c r="F32" s="342"/>
      <c r="G32" s="342"/>
      <c r="H32" s="342"/>
      <c r="I32" s="342"/>
    </row>
    <row r="33" spans="1:9" ht="73.5" customHeight="1" x14ac:dyDescent="0.15">
      <c r="A33" s="125" t="s">
        <v>582</v>
      </c>
      <c r="B33" s="14"/>
      <c r="C33" s="14" t="s">
        <v>1007</v>
      </c>
      <c r="D33" s="14"/>
      <c r="E33" s="28" t="s">
        <v>583</v>
      </c>
      <c r="F33" s="152">
        <v>2.2000000000000002</v>
      </c>
      <c r="G33" s="152">
        <v>2.4</v>
      </c>
      <c r="H33" s="66">
        <f>F33*Содержание!$D$41</f>
        <v>207.46</v>
      </c>
      <c r="I33" s="66">
        <f>G33*Содержание!$D$41</f>
        <v>226.32</v>
      </c>
    </row>
    <row r="34" spans="1:9" ht="72" customHeight="1" x14ac:dyDescent="0.15">
      <c r="A34" s="4" t="s">
        <v>1170</v>
      </c>
      <c r="B34" s="14"/>
      <c r="C34" s="14" t="s">
        <v>1007</v>
      </c>
      <c r="D34" s="14"/>
      <c r="E34" s="33" t="s">
        <v>633</v>
      </c>
      <c r="F34" s="152">
        <v>2.2000000000000002</v>
      </c>
      <c r="G34" s="152">
        <v>2.4</v>
      </c>
      <c r="H34" s="66">
        <f>F34*Содержание!$D$41</f>
        <v>207.46</v>
      </c>
      <c r="I34" s="66">
        <f>G34*Содержание!$D$41</f>
        <v>226.32</v>
      </c>
    </row>
    <row r="35" spans="1:9" ht="74.25" customHeight="1" x14ac:dyDescent="0.15">
      <c r="A35" s="125" t="s">
        <v>584</v>
      </c>
      <c r="B35" s="14"/>
      <c r="C35" s="14" t="s">
        <v>1007</v>
      </c>
      <c r="D35" s="14"/>
      <c r="E35" s="28" t="s">
        <v>585</v>
      </c>
      <c r="F35" s="152">
        <v>2.7</v>
      </c>
      <c r="G35" s="152">
        <v>2.9</v>
      </c>
      <c r="H35" s="66">
        <f>F35*Содержание!$D$41</f>
        <v>254.61</v>
      </c>
      <c r="I35" s="66">
        <f>G35*Содержание!$D$41</f>
        <v>273.46999999999997</v>
      </c>
    </row>
    <row r="36" spans="1:9" ht="72" customHeight="1" x14ac:dyDescent="0.15">
      <c r="A36" s="125" t="s">
        <v>586</v>
      </c>
      <c r="B36" s="14"/>
      <c r="C36" s="14" t="s">
        <v>1007</v>
      </c>
      <c r="D36" s="14"/>
      <c r="E36" s="28" t="s">
        <v>263</v>
      </c>
      <c r="F36" s="152">
        <v>2.7</v>
      </c>
      <c r="G36" s="152">
        <v>2.9</v>
      </c>
      <c r="H36" s="66">
        <f>F36*Содержание!$D$41</f>
        <v>254.61</v>
      </c>
      <c r="I36" s="66">
        <f>G36*Содержание!$D$41</f>
        <v>273.46999999999997</v>
      </c>
    </row>
    <row r="37" spans="1:9" ht="72.75" customHeight="1" x14ac:dyDescent="0.15">
      <c r="A37" s="125" t="s">
        <v>264</v>
      </c>
      <c r="B37" s="14"/>
      <c r="C37" s="14" t="s">
        <v>1007</v>
      </c>
      <c r="D37" s="14"/>
      <c r="E37" s="28" t="s">
        <v>265</v>
      </c>
      <c r="F37" s="152">
        <v>2.7</v>
      </c>
      <c r="G37" s="152">
        <v>2.9</v>
      </c>
      <c r="H37" s="66">
        <f>F37*Содержание!$D$41</f>
        <v>254.61</v>
      </c>
      <c r="I37" s="66">
        <f>G37*Содержание!$D$41</f>
        <v>273.46999999999997</v>
      </c>
    </row>
    <row r="38" spans="1:9" ht="72" customHeight="1" x14ac:dyDescent="0.15">
      <c r="A38" s="125" t="s">
        <v>266</v>
      </c>
      <c r="B38" s="14"/>
      <c r="C38" s="14" t="s">
        <v>1007</v>
      </c>
      <c r="D38" s="14"/>
      <c r="E38" s="28" t="s">
        <v>31</v>
      </c>
      <c r="F38" s="152">
        <v>3.2</v>
      </c>
      <c r="G38" s="152">
        <v>3.5</v>
      </c>
      <c r="H38" s="66">
        <f>F38*Содержание!$D$41</f>
        <v>301.76</v>
      </c>
      <c r="I38" s="66">
        <f>G38*Содержание!$D$41</f>
        <v>330.05</v>
      </c>
    </row>
    <row r="39" spans="1:9" ht="72.75" customHeight="1" x14ac:dyDescent="0.15">
      <c r="A39" s="4" t="s">
        <v>1171</v>
      </c>
      <c r="B39" s="14"/>
      <c r="C39" s="14" t="s">
        <v>1007</v>
      </c>
      <c r="D39" s="14"/>
      <c r="E39" s="35" t="s">
        <v>250</v>
      </c>
      <c r="F39" s="152">
        <v>3.2</v>
      </c>
      <c r="G39" s="152">
        <v>3.5</v>
      </c>
      <c r="H39" s="66">
        <f>F39*Содержание!$D$41</f>
        <v>301.76</v>
      </c>
      <c r="I39" s="66">
        <f>G39*Содержание!$D$41</f>
        <v>330.05</v>
      </c>
    </row>
    <row r="40" spans="1:9" ht="72.75" customHeight="1" x14ac:dyDescent="0.15">
      <c r="A40" s="125" t="s">
        <v>32</v>
      </c>
      <c r="B40" s="14"/>
      <c r="C40" s="14" t="s">
        <v>1007</v>
      </c>
      <c r="D40" s="14"/>
      <c r="E40" s="28" t="s">
        <v>82</v>
      </c>
      <c r="F40" s="152">
        <v>4.3</v>
      </c>
      <c r="G40" s="152">
        <v>4.7</v>
      </c>
      <c r="H40" s="66">
        <f>F40*Содержание!$D$41</f>
        <v>405.48999999999995</v>
      </c>
      <c r="I40" s="66">
        <f>G40*Содержание!$D$41</f>
        <v>443.21</v>
      </c>
    </row>
    <row r="41" spans="1:9" ht="72.75" customHeight="1" x14ac:dyDescent="0.15">
      <c r="A41" s="4" t="s">
        <v>1172</v>
      </c>
      <c r="B41" s="14"/>
      <c r="C41" s="14" t="s">
        <v>1007</v>
      </c>
      <c r="D41" s="14"/>
      <c r="E41" s="33" t="s">
        <v>251</v>
      </c>
      <c r="F41" s="152">
        <v>4.3</v>
      </c>
      <c r="G41" s="152">
        <v>4.7</v>
      </c>
      <c r="H41" s="66">
        <f>F41*Содержание!$D$41</f>
        <v>405.48999999999995</v>
      </c>
      <c r="I41" s="66">
        <f>G41*Содержание!$D$41</f>
        <v>443.21</v>
      </c>
    </row>
    <row r="42" spans="1:9" ht="76.5" customHeight="1" x14ac:dyDescent="0.15">
      <c r="A42" s="125" t="s">
        <v>742</v>
      </c>
      <c r="B42" s="14"/>
      <c r="C42" s="14" t="s">
        <v>1007</v>
      </c>
      <c r="D42" s="14"/>
      <c r="E42" s="28" t="s">
        <v>323</v>
      </c>
      <c r="F42" s="152">
        <v>3.5</v>
      </c>
      <c r="G42" s="152">
        <v>4</v>
      </c>
      <c r="H42" s="66">
        <f>F42*Содержание!$D$41</f>
        <v>330.05</v>
      </c>
      <c r="I42" s="66">
        <f>G42*Содержание!$D$41</f>
        <v>377.2</v>
      </c>
    </row>
    <row r="43" spans="1:9" ht="75" customHeight="1" x14ac:dyDescent="0.15">
      <c r="A43" s="125" t="s">
        <v>743</v>
      </c>
      <c r="B43" s="14"/>
      <c r="C43" s="14" t="s">
        <v>1007</v>
      </c>
      <c r="D43" s="14"/>
      <c r="E43" s="28" t="s">
        <v>83</v>
      </c>
      <c r="F43" s="152">
        <v>25.6</v>
      </c>
      <c r="G43" s="152">
        <v>28</v>
      </c>
      <c r="H43" s="66">
        <f>F43*Содержание!$D$41</f>
        <v>2414.08</v>
      </c>
      <c r="I43" s="66">
        <f>G43*Содержание!$D$41</f>
        <v>2640.4</v>
      </c>
    </row>
    <row r="45" spans="1:9" ht="71.25" customHeight="1" x14ac:dyDescent="0.15"/>
    <row r="46" spans="1:9" ht="71.25" customHeight="1" x14ac:dyDescent="0.15"/>
    <row r="47" spans="1:9" ht="72" customHeight="1" x14ac:dyDescent="0.15"/>
    <row r="48" spans="1:9" ht="70.5" customHeight="1" x14ac:dyDescent="0.15"/>
    <row r="49" ht="72" customHeight="1" x14ac:dyDescent="0.15"/>
    <row r="50" ht="71.25" customHeight="1" x14ac:dyDescent="0.15"/>
    <row r="51" ht="71.25" customHeight="1" x14ac:dyDescent="0.15"/>
    <row r="52" ht="72" customHeight="1" x14ac:dyDescent="0.15"/>
    <row r="53" ht="72" customHeight="1" x14ac:dyDescent="0.15"/>
    <row r="54" ht="72.75" customHeight="1" x14ac:dyDescent="0.15"/>
    <row r="55" ht="74.25" customHeight="1" x14ac:dyDescent="0.15"/>
  </sheetData>
  <sheetProtection algorithmName="SHA-512" hashValue="UcqiiAZwhmw0soSo+yEBIedpbG7y5Cpu1/kopVbPlNFheA3T7OnSUMGg0UIazEE8RhM+Bcdo9qKo2G5KY4oG/A==" saltValue="v3mHOyGD8Eo6nXp0bevzTw==" spinCount="100000" sheet="1" objects="1" scenarios="1"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0">
    <mergeCell ref="A21:I21"/>
    <mergeCell ref="A32:I32"/>
    <mergeCell ref="D24:D25"/>
    <mergeCell ref="D26:D27"/>
    <mergeCell ref="A1:I2"/>
    <mergeCell ref="A5:I5"/>
    <mergeCell ref="H3:I3"/>
    <mergeCell ref="A3:E3"/>
    <mergeCell ref="F3:G3"/>
    <mergeCell ref="A10:I10"/>
  </mergeCells>
  <phoneticPr fontId="9" type="noConversion"/>
  <conditionalFormatting sqref="B1:B1048576">
    <cfRule type="containsText" dxfId="1"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zoomScaleNormal="100" workbookViewId="0">
      <pane ySplit="4" topLeftCell="A5" activePane="bottomLeft" state="frozen"/>
      <selection pane="bottomLeft" activeCell="A3" sqref="A3:E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20.140625" style="2" customWidth="1"/>
    <col min="5" max="5" width="55.42578125" style="2" customWidth="1"/>
    <col min="6" max="6" width="12.7109375" style="2" hidden="1" customWidth="1"/>
    <col min="7" max="7" width="12.85546875" style="2" hidden="1" customWidth="1"/>
    <col min="8" max="8" width="14.7109375" style="2" customWidth="1"/>
    <col min="9" max="9" width="14.5703125" style="2" customWidth="1"/>
    <col min="10" max="16384" width="9.140625" style="2"/>
  </cols>
  <sheetData>
    <row r="1" spans="1:9" ht="24.2" customHeight="1" x14ac:dyDescent="0.15">
      <c r="A1" s="337" t="str">
        <f>Содержание!B1</f>
        <v>ООО “НеоТайп”, г. Москва, ул. 16-я Парковая, д. 30 
Телефон/Факс: (499) 461-4505, (495) 983-11-65, (495) 978-4130 E-mail: info@svetenergo.ru</v>
      </c>
      <c r="B1" s="293"/>
      <c r="C1" s="293"/>
      <c r="D1" s="293"/>
      <c r="E1" s="293"/>
      <c r="F1" s="293"/>
      <c r="G1" s="293"/>
      <c r="H1" s="293"/>
      <c r="I1" s="293"/>
    </row>
    <row r="2" spans="1:9" ht="24.2" customHeight="1" x14ac:dyDescent="0.15">
      <c r="A2" s="338"/>
      <c r="B2" s="294"/>
      <c r="C2" s="294"/>
      <c r="D2" s="294"/>
      <c r="E2" s="294"/>
      <c r="F2" s="294"/>
      <c r="G2" s="294"/>
      <c r="H2" s="294"/>
      <c r="I2" s="294"/>
    </row>
    <row r="3" spans="1:9" ht="36" customHeight="1" x14ac:dyDescent="0.15">
      <c r="A3" s="334" t="str">
        <f>Дюралайт!A3</f>
        <v>Вернуться к содержанию</v>
      </c>
      <c r="B3" s="334"/>
      <c r="C3" s="334"/>
      <c r="D3" s="334"/>
      <c r="E3" s="334"/>
      <c r="F3" s="306"/>
      <c r="G3" s="307"/>
      <c r="H3" s="315"/>
      <c r="I3" s="316"/>
    </row>
    <row r="4" spans="1:9" ht="24.2" customHeight="1" x14ac:dyDescent="0.15">
      <c r="A4" s="61" t="str">
        <f>Дюралайт!A4</f>
        <v>Артикул</v>
      </c>
      <c r="B4" s="59" t="s">
        <v>1002</v>
      </c>
      <c r="C4" s="59"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24.2" customHeight="1" x14ac:dyDescent="0.15">
      <c r="A5" s="333" t="s">
        <v>764</v>
      </c>
      <c r="B5" s="333"/>
      <c r="C5" s="333"/>
      <c r="D5" s="333"/>
      <c r="E5" s="333"/>
      <c r="F5" s="333"/>
      <c r="G5" s="333"/>
      <c r="H5" s="53"/>
      <c r="I5" s="49"/>
    </row>
    <row r="6" spans="1:9" ht="80.25" customHeight="1" x14ac:dyDescent="0.15">
      <c r="A6" s="14" t="s">
        <v>1173</v>
      </c>
      <c r="B6" s="14"/>
      <c r="C6" s="14" t="s">
        <v>1007</v>
      </c>
      <c r="D6" s="17"/>
      <c r="E6" s="42" t="s">
        <v>84</v>
      </c>
      <c r="F6" s="152">
        <v>55</v>
      </c>
      <c r="G6" s="152">
        <v>70</v>
      </c>
      <c r="H6" s="66">
        <f>F6*Содержание!$D$41</f>
        <v>5186.5</v>
      </c>
      <c r="I6" s="66">
        <f>G6*Содержание!$D$41</f>
        <v>6601</v>
      </c>
    </row>
    <row r="7" spans="1:9" ht="80.25" customHeight="1" x14ac:dyDescent="0.15">
      <c r="A7" s="14" t="s">
        <v>85</v>
      </c>
      <c r="B7" s="14"/>
      <c r="C7" s="14" t="s">
        <v>1007</v>
      </c>
      <c r="D7" s="14"/>
      <c r="E7" s="28" t="s">
        <v>252</v>
      </c>
      <c r="F7" s="152">
        <v>45</v>
      </c>
      <c r="G7" s="152">
        <v>55</v>
      </c>
      <c r="H7" s="66">
        <f>F7*Содержание!$D$41</f>
        <v>4243.5</v>
      </c>
      <c r="I7" s="66">
        <f>G7*Содержание!$D$41</f>
        <v>5186.5</v>
      </c>
    </row>
    <row r="8" spans="1:9" ht="77.25" customHeight="1" x14ac:dyDescent="0.15">
      <c r="A8" s="14" t="s">
        <v>253</v>
      </c>
      <c r="B8" s="14"/>
      <c r="C8" s="14" t="s">
        <v>1007</v>
      </c>
      <c r="D8" s="14"/>
      <c r="E8" s="28" t="s">
        <v>258</v>
      </c>
      <c r="F8" s="152">
        <v>22</v>
      </c>
      <c r="G8" s="152">
        <v>27</v>
      </c>
      <c r="H8" s="66">
        <f>F8*Содержание!$D$41</f>
        <v>2074.6</v>
      </c>
      <c r="I8" s="66">
        <f>G8*Содержание!$D$41</f>
        <v>2546.1</v>
      </c>
    </row>
    <row r="9" spans="1:9" ht="79.5" customHeight="1" x14ac:dyDescent="0.15">
      <c r="A9" s="14" t="s">
        <v>259</v>
      </c>
      <c r="B9" s="14"/>
      <c r="C9" s="14" t="s">
        <v>1007</v>
      </c>
      <c r="D9" s="14"/>
      <c r="E9" s="28" t="s">
        <v>165</v>
      </c>
      <c r="F9" s="152">
        <v>55</v>
      </c>
      <c r="G9" s="152">
        <v>70</v>
      </c>
      <c r="H9" s="66">
        <f>F9*Содержание!$D$41</f>
        <v>5186.5</v>
      </c>
      <c r="I9" s="66">
        <f>G9*Содержание!$D$41</f>
        <v>6601</v>
      </c>
    </row>
    <row r="10" spans="1:9" ht="78" customHeight="1" x14ac:dyDescent="0.15">
      <c r="A10" s="14" t="s">
        <v>166</v>
      </c>
      <c r="B10" s="14"/>
      <c r="C10" s="14" t="s">
        <v>1007</v>
      </c>
      <c r="D10" s="14"/>
      <c r="E10" s="28" t="s">
        <v>453</v>
      </c>
      <c r="F10" s="152">
        <v>45</v>
      </c>
      <c r="G10" s="152">
        <v>55</v>
      </c>
      <c r="H10" s="66">
        <f>F10*Содержание!$D$41</f>
        <v>4243.5</v>
      </c>
      <c r="I10" s="66">
        <f>G10*Содержание!$D$41</f>
        <v>5186.5</v>
      </c>
    </row>
    <row r="11" spans="1:9" ht="76.5" customHeight="1" x14ac:dyDescent="0.15">
      <c r="A11" s="14" t="s">
        <v>454</v>
      </c>
      <c r="B11" s="14"/>
      <c r="C11" s="14" t="s">
        <v>1007</v>
      </c>
      <c r="D11" s="14"/>
      <c r="E11" s="28" t="s">
        <v>413</v>
      </c>
      <c r="F11" s="152">
        <v>22</v>
      </c>
      <c r="G11" s="152">
        <v>27</v>
      </c>
      <c r="H11" s="66">
        <f>F11*Содержание!$D$41</f>
        <v>2074.6</v>
      </c>
      <c r="I11" s="66">
        <f>G11*Содержание!$D$41</f>
        <v>2546.1</v>
      </c>
    </row>
    <row r="12" spans="1:9" ht="71.25" customHeight="1" x14ac:dyDescent="0.15">
      <c r="A12" s="14" t="s">
        <v>414</v>
      </c>
      <c r="B12" s="14"/>
      <c r="C12" s="14" t="s">
        <v>1007</v>
      </c>
      <c r="D12" s="14"/>
      <c r="E12" s="28" t="s">
        <v>193</v>
      </c>
      <c r="F12" s="152">
        <v>30</v>
      </c>
      <c r="G12" s="152">
        <v>35</v>
      </c>
      <c r="H12" s="66">
        <f>F12*Содержание!$D$41</f>
        <v>2829</v>
      </c>
      <c r="I12" s="66">
        <f>G12*Содержание!$D$41</f>
        <v>3300.5</v>
      </c>
    </row>
    <row r="13" spans="1:9" ht="151.5" customHeight="1" x14ac:dyDescent="0.15">
      <c r="A13" s="14" t="s">
        <v>194</v>
      </c>
      <c r="B13" s="14"/>
      <c r="C13" s="14" t="s">
        <v>1007</v>
      </c>
      <c r="D13" s="14"/>
      <c r="E13" s="28" t="s">
        <v>90</v>
      </c>
      <c r="F13" s="152">
        <v>35</v>
      </c>
      <c r="G13" s="152">
        <v>40</v>
      </c>
      <c r="H13" s="66">
        <f>F13*Содержание!$D$41</f>
        <v>3300.5</v>
      </c>
      <c r="I13" s="66">
        <f>G13*Содержание!$D$41</f>
        <v>3772</v>
      </c>
    </row>
    <row r="14" spans="1:9" ht="33.75" customHeight="1" x14ac:dyDescent="0.15"/>
  </sheetData>
  <sheetProtection algorithmName="SHA-512" hashValue="jmsgXIoE6CyqnL8d8z2ChJ3dkNrs7YL4yrNdqEE2nELXdJsAg2AT57UYKiVjT8zR1MLzrwm7DbTZteHj/6yd1Q==" saltValue="ZMybPFeS0PGRWZaPRS5Ulg==" spinCount="100000" sheet="1" objects="1" scenarios="1"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H3:I3"/>
    <mergeCell ref="A5:G5"/>
    <mergeCell ref="A3:E3"/>
    <mergeCell ref="F3:G3"/>
  </mergeCells>
  <phoneticPr fontId="9" type="noConversion"/>
  <conditionalFormatting sqref="B1:B1048576">
    <cfRule type="containsText" dxfId="0"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zoomScaleNormal="100" workbookViewId="0">
      <selection activeCell="A3" sqref="A3:E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20.140625" style="2" customWidth="1"/>
    <col min="5" max="5" width="55.42578125" style="2" customWidth="1"/>
    <col min="6" max="6" width="12.7109375" style="2" hidden="1" customWidth="1"/>
    <col min="7" max="7" width="12.85546875" style="2" hidden="1" customWidth="1"/>
    <col min="8" max="8" width="14.7109375" style="2" customWidth="1"/>
    <col min="9" max="9" width="14.5703125" style="2" customWidth="1"/>
    <col min="10" max="16384" width="9.140625" style="2"/>
  </cols>
  <sheetData>
    <row r="1" spans="1:9" ht="24.2" customHeight="1" x14ac:dyDescent="0.15">
      <c r="A1" s="337" t="str">
        <f>Содержание!B1</f>
        <v>ООО “НеоТайп”, г. Москва, ул. 16-я Парковая, д. 30 
Телефон/Факс: (499) 461-4505, (495) 983-11-65, (495) 978-4130 E-mail: info@svetenergo.ru</v>
      </c>
      <c r="B1" s="293"/>
      <c r="C1" s="293"/>
      <c r="D1" s="293"/>
      <c r="E1" s="293"/>
      <c r="F1" s="293"/>
      <c r="G1" s="293"/>
      <c r="H1" s="293"/>
      <c r="I1" s="293"/>
    </row>
    <row r="2" spans="1:9" ht="24.2" customHeight="1" x14ac:dyDescent="0.15">
      <c r="A2" s="338"/>
      <c r="B2" s="294"/>
      <c r="C2" s="294"/>
      <c r="D2" s="294"/>
      <c r="E2" s="294"/>
      <c r="F2" s="294"/>
      <c r="G2" s="294"/>
      <c r="H2" s="294"/>
      <c r="I2" s="294"/>
    </row>
    <row r="3" spans="1:9" ht="36" customHeight="1" x14ac:dyDescent="0.15">
      <c r="A3" s="334" t="str">
        <f>Дюралайт!A3</f>
        <v>Вернуться к содержанию</v>
      </c>
      <c r="B3" s="334"/>
      <c r="C3" s="334"/>
      <c r="D3" s="334"/>
      <c r="E3" s="334"/>
      <c r="F3" s="306"/>
      <c r="G3" s="307"/>
      <c r="H3" s="315"/>
      <c r="I3" s="316"/>
    </row>
    <row r="4" spans="1:9" ht="24.2" customHeight="1" x14ac:dyDescent="0.15">
      <c r="A4" s="61" t="str">
        <f>Дюралайт!A4</f>
        <v>Артикул</v>
      </c>
      <c r="B4" s="59" t="s">
        <v>1002</v>
      </c>
      <c r="C4" s="59"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24.2" customHeight="1" x14ac:dyDescent="0.15">
      <c r="A5" s="333" t="s">
        <v>763</v>
      </c>
      <c r="B5" s="333"/>
      <c r="C5" s="333"/>
      <c r="D5" s="333"/>
      <c r="E5" s="333"/>
      <c r="F5" s="333"/>
      <c r="G5" s="333"/>
      <c r="H5" s="53"/>
      <c r="I5" s="49"/>
    </row>
    <row r="6" spans="1:9" ht="80.099999999999994" customHeight="1" x14ac:dyDescent="0.2">
      <c r="A6" s="14" t="s">
        <v>545</v>
      </c>
      <c r="B6" s="14"/>
      <c r="C6" s="14" t="s">
        <v>1007</v>
      </c>
      <c r="D6" s="70"/>
      <c r="E6" s="72" t="s">
        <v>324</v>
      </c>
      <c r="F6" s="153">
        <v>23</v>
      </c>
      <c r="G6" s="153">
        <v>24</v>
      </c>
      <c r="H6" s="66">
        <f>F6*Содержание!$D$41</f>
        <v>2168.9</v>
      </c>
      <c r="I6" s="66">
        <f>G6*Содержание!$D$41</f>
        <v>2263.1999999999998</v>
      </c>
    </row>
    <row r="7" spans="1:9" ht="80.099999999999994" customHeight="1" x14ac:dyDescent="0.2">
      <c r="A7" s="14" t="s">
        <v>546</v>
      </c>
      <c r="B7" s="14"/>
      <c r="C7" s="14" t="s">
        <v>1007</v>
      </c>
      <c r="D7" s="70"/>
      <c r="E7" s="28" t="s">
        <v>230</v>
      </c>
      <c r="F7" s="153">
        <v>23</v>
      </c>
      <c r="G7" s="153">
        <v>24</v>
      </c>
      <c r="H7" s="66">
        <f>F7*Содержание!$D$41</f>
        <v>2168.9</v>
      </c>
      <c r="I7" s="66">
        <f>G7*Содержание!$D$41</f>
        <v>2263.1999999999998</v>
      </c>
    </row>
    <row r="8" spans="1:9" ht="80.099999999999994" customHeight="1" x14ac:dyDescent="0.2">
      <c r="A8" s="14" t="s">
        <v>209</v>
      </c>
      <c r="B8" s="14"/>
      <c r="C8" s="14" t="s">
        <v>1007</v>
      </c>
      <c r="D8" s="70"/>
      <c r="E8" s="28" t="s">
        <v>481</v>
      </c>
      <c r="F8" s="153">
        <v>30</v>
      </c>
      <c r="G8" s="153">
        <v>32</v>
      </c>
      <c r="H8" s="66">
        <f>F8*Содержание!$D$41</f>
        <v>2829</v>
      </c>
      <c r="I8" s="66">
        <f>G8*Содержание!$D$41</f>
        <v>3017.6</v>
      </c>
    </row>
    <row r="9" spans="1:9" ht="80.099999999999994" customHeight="1" x14ac:dyDescent="0.2">
      <c r="A9" s="14" t="s">
        <v>210</v>
      </c>
      <c r="B9" s="14"/>
      <c r="C9" s="14" t="s">
        <v>1007</v>
      </c>
      <c r="D9" s="70"/>
      <c r="E9" s="28" t="s">
        <v>482</v>
      </c>
      <c r="F9" s="153">
        <v>30</v>
      </c>
      <c r="G9" s="153">
        <v>32</v>
      </c>
      <c r="H9" s="66">
        <f>F9*Содержание!$D$41</f>
        <v>2829</v>
      </c>
      <c r="I9" s="66">
        <f>G9*Содержание!$D$41</f>
        <v>3017.6</v>
      </c>
    </row>
    <row r="10" spans="1:9" ht="80.099999999999994" customHeight="1" x14ac:dyDescent="0.2">
      <c r="A10" s="14" t="s">
        <v>211</v>
      </c>
      <c r="B10" s="14"/>
      <c r="C10" s="14" t="s">
        <v>1007</v>
      </c>
      <c r="D10" s="70"/>
      <c r="E10" s="73" t="s">
        <v>577</v>
      </c>
      <c r="F10" s="153">
        <v>42</v>
      </c>
      <c r="G10" s="153">
        <v>44</v>
      </c>
      <c r="H10" s="66">
        <f>F10*Содержание!$D$41</f>
        <v>3960.6</v>
      </c>
      <c r="I10" s="66">
        <f>G10*Содержание!$D$41</f>
        <v>4149.2</v>
      </c>
    </row>
    <row r="11" spans="1:9" ht="80.099999999999994" customHeight="1" x14ac:dyDescent="0.15"/>
    <row r="12" spans="1:9" ht="80.099999999999994" customHeight="1" x14ac:dyDescent="0.15"/>
    <row r="13" spans="1:9" ht="80.099999999999994" customHeight="1" x14ac:dyDescent="0.15"/>
    <row r="14" spans="1:9" ht="80.099999999999994" customHeight="1" x14ac:dyDescent="0.15"/>
    <row r="15" spans="1:9" ht="80.099999999999994" customHeight="1" x14ac:dyDescent="0.15"/>
    <row r="16" spans="1:9" ht="80.099999999999994" customHeight="1" x14ac:dyDescent="0.15"/>
    <row r="17" ht="80.099999999999994" customHeight="1" x14ac:dyDescent="0.15"/>
    <row r="18" ht="80.099999999999994" customHeight="1" x14ac:dyDescent="0.15"/>
    <row r="19" ht="80.099999999999994" customHeight="1" x14ac:dyDescent="0.15"/>
    <row r="20" ht="80.099999999999994" customHeight="1" x14ac:dyDescent="0.15"/>
    <row r="21" ht="80.099999999999994" customHeight="1" x14ac:dyDescent="0.15"/>
    <row r="22" ht="80.099999999999994" customHeight="1" x14ac:dyDescent="0.15"/>
    <row r="23" ht="80.099999999999994" customHeight="1" x14ac:dyDescent="0.15"/>
    <row r="24" ht="80.099999999999994" customHeight="1" x14ac:dyDescent="0.15"/>
    <row r="25" ht="80.099999999999994" customHeight="1" x14ac:dyDescent="0.15"/>
    <row r="26" ht="80.099999999999994" customHeight="1" x14ac:dyDescent="0.15"/>
    <row r="27" ht="80.099999999999994" customHeight="1" x14ac:dyDescent="0.15"/>
    <row r="28" ht="80.099999999999994" customHeight="1" x14ac:dyDescent="0.15"/>
    <row r="29" ht="80.099999999999994" customHeight="1" x14ac:dyDescent="0.15"/>
  </sheetData>
  <sheetProtection algorithmName="SHA-512" hashValue="LIWb6N2TsUmFZBZKFUDQ6oOmmiCdUFLc3wA7Ay8hR4liqusUR0YQWyPK4wyJYF0y3+6SAZHRFWwvNjanX33s7A==" saltValue="gH+74n/0duaCPDMs0NCVyQ==" spinCount="100000" sheet="1" objects="1" scenarios="1"/>
  <customSheetViews>
    <customSheetView guid="{387FB4AB-0DDA-49CE-893D-FDA5B323CE06}">
      <selection activeCell="A3" sqref="A3:E3"/>
      <pageMargins left="0.7" right="0.7" top="0.75" bottom="0.75" header="0.3" footer="0.3"/>
      <pageSetup paperSize="9" orientation="portrait" r:id="rId1"/>
    </customSheetView>
    <customSheetView guid="{117E5385-9640-4B3C-81D5-4AABB19413BA}">
      <selection activeCell="O8" sqref="O8"/>
      <pageMargins left="0.7" right="0.7" top="0.75" bottom="0.75" header="0.3" footer="0.3"/>
      <pageSetup paperSize="9" orientation="portrait" r:id="rId2"/>
    </customSheetView>
    <customSheetView guid="{810B5283-CE84-444D-A80F-01A73D7F1E1F}">
      <selection activeCell="A3" sqref="A3:E3"/>
      <pageMargins left="0.7" right="0.7" top="0.75" bottom="0.75" header="0.3" footer="0.3"/>
      <pageSetup paperSize="9" orientation="portrait" r:id="rId3"/>
    </customSheetView>
    <customSheetView guid="{8AD9A505-2CB9-41E9-BA6E-2067C4057336}">
      <selection activeCell="O8" sqref="O8"/>
      <pageMargins left="0.7" right="0.7" top="0.75" bottom="0.75" header="0.3" footer="0.3"/>
      <pageSetup paperSize="9" orientation="portrait" r:id="rId4"/>
    </customSheetView>
  </customSheetViews>
  <mergeCells count="5">
    <mergeCell ref="A5:G5"/>
    <mergeCell ref="A1:I2"/>
    <mergeCell ref="A3:E3"/>
    <mergeCell ref="F3:G3"/>
    <mergeCell ref="H3:I3"/>
  </mergeCells>
  <phoneticPr fontId="9" type="noConversion"/>
  <hyperlinks>
    <hyperlink ref="A3:E3" location="Содержание!A1" display="Вернуться к содержанию"/>
  </hyperlinks>
  <pageMargins left="0.7" right="0.7" top="0.75" bottom="0.75" header="0.3" footer="0.3"/>
  <pageSetup paperSize="9" orientation="portrait"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zoomScaleNormal="100" workbookViewId="0">
      <pane ySplit="4" topLeftCell="A5" activePane="bottomLeft" state="frozen"/>
      <selection pane="bottomLeft" activeCell="A3" sqref="A3:E3"/>
    </sheetView>
  </sheetViews>
  <sheetFormatPr defaultColWidth="9.140625" defaultRowHeight="24.2" customHeight="1" x14ac:dyDescent="0.15"/>
  <cols>
    <col min="1" max="1" width="25.42578125" style="2" customWidth="1"/>
    <col min="2" max="2" width="9.5703125" style="2" bestFit="1" customWidth="1"/>
    <col min="3" max="3" width="9" style="2" bestFit="1" customWidth="1"/>
    <col min="4" max="4" width="20.85546875" style="2" customWidth="1"/>
    <col min="5" max="5" width="52" style="2" customWidth="1"/>
    <col min="6" max="6" width="13.7109375" style="2" hidden="1" customWidth="1"/>
    <col min="7" max="7" width="14.7109375" style="2" hidden="1" customWidth="1"/>
    <col min="8" max="8" width="14.28515625" style="2" customWidth="1"/>
    <col min="9" max="9" width="15.140625" style="2" customWidth="1"/>
    <col min="10" max="16384" width="9.140625" style="2"/>
  </cols>
  <sheetData>
    <row r="1" spans="1:9" ht="24.2" customHeight="1" x14ac:dyDescent="0.15">
      <c r="A1" s="311" t="str">
        <f>Дюралайт!A1</f>
        <v>ООО “НеоТайп”, г. Москва, ул. 16-я Парковая, д. 30 
Телефон/Факс: (499) 461-4505, (495) 983-11-65, (495) 978-4130 E-mail: info@svetenergo.ru</v>
      </c>
      <c r="B1" s="311"/>
      <c r="C1" s="311"/>
      <c r="D1" s="311"/>
      <c r="E1" s="311"/>
      <c r="F1" s="311"/>
      <c r="G1" s="311"/>
      <c r="H1" s="311"/>
      <c r="I1" s="312"/>
    </row>
    <row r="2" spans="1:9" ht="24.2" customHeight="1" x14ac:dyDescent="0.15">
      <c r="A2" s="294"/>
      <c r="B2" s="294"/>
      <c r="C2" s="294"/>
      <c r="D2" s="294"/>
      <c r="E2" s="294"/>
      <c r="F2" s="294"/>
      <c r="G2" s="294"/>
      <c r="H2" s="294"/>
      <c r="I2" s="313"/>
    </row>
    <row r="3" spans="1:9" ht="35.25" customHeight="1" x14ac:dyDescent="0.15">
      <c r="A3" s="295" t="s">
        <v>606</v>
      </c>
      <c r="B3" s="296"/>
      <c r="C3" s="296"/>
      <c r="D3" s="296"/>
      <c r="E3" s="297"/>
      <c r="F3" s="314"/>
      <c r="G3" s="307"/>
      <c r="H3" s="315"/>
      <c r="I3" s="316"/>
    </row>
    <row r="4" spans="1:9" ht="24.2" customHeight="1" x14ac:dyDescent="0.15">
      <c r="A4" s="121" t="s">
        <v>529</v>
      </c>
      <c r="B4" s="121" t="s">
        <v>1002</v>
      </c>
      <c r="C4" s="121" t="s">
        <v>1005</v>
      </c>
      <c r="D4" s="121" t="s">
        <v>504</v>
      </c>
      <c r="E4" s="121" t="s">
        <v>1549</v>
      </c>
      <c r="F4" s="19" t="str">
        <f>Дюралайт!F4</f>
        <v>Опт</v>
      </c>
      <c r="G4" s="20" t="str">
        <f>Дюралайт!G4</f>
        <v>Розница</v>
      </c>
      <c r="H4" s="19" t="str">
        <f>F4</f>
        <v>Опт</v>
      </c>
      <c r="I4" s="20" t="str">
        <f>G4</f>
        <v>Розница</v>
      </c>
    </row>
    <row r="5" spans="1:9" ht="24.2" customHeight="1" x14ac:dyDescent="0.15">
      <c r="A5" s="326" t="s">
        <v>1054</v>
      </c>
      <c r="B5" s="327"/>
      <c r="C5" s="327"/>
      <c r="D5" s="327"/>
      <c r="E5" s="327"/>
      <c r="F5" s="327"/>
      <c r="G5" s="327"/>
      <c r="H5" s="327"/>
      <c r="I5" s="328"/>
    </row>
    <row r="6" spans="1:9" ht="81.75" customHeight="1" x14ac:dyDescent="0.15">
      <c r="A6" s="14" t="s">
        <v>273</v>
      </c>
      <c r="B6" s="14"/>
      <c r="C6" s="14" t="s">
        <v>1006</v>
      </c>
      <c r="D6" s="14"/>
      <c r="E6" s="27" t="s">
        <v>575</v>
      </c>
      <c r="F6" s="153">
        <v>4.74</v>
      </c>
      <c r="G6" s="153">
        <v>5.18</v>
      </c>
      <c r="H6" s="66">
        <f>F6*Содержание!$D$41</f>
        <v>446.98200000000003</v>
      </c>
      <c r="I6" s="66">
        <f>G6*Содержание!$D$41</f>
        <v>488.47399999999993</v>
      </c>
    </row>
    <row r="7" spans="1:9" ht="80.25" customHeight="1" x14ac:dyDescent="0.15">
      <c r="A7" s="14" t="s">
        <v>274</v>
      </c>
      <c r="B7" s="14"/>
      <c r="C7" s="14" t="s">
        <v>1006</v>
      </c>
      <c r="D7" s="14"/>
      <c r="E7" s="27" t="s">
        <v>589</v>
      </c>
      <c r="F7" s="153">
        <v>8.27</v>
      </c>
      <c r="G7" s="153">
        <v>9.15</v>
      </c>
      <c r="H7" s="66">
        <f>F7*Содержание!$D$41</f>
        <v>779.86099999999999</v>
      </c>
      <c r="I7" s="66">
        <f>G7*Содержание!$D$41</f>
        <v>862.84500000000003</v>
      </c>
    </row>
    <row r="8" spans="1:9" ht="83.25" customHeight="1" x14ac:dyDescent="0.15">
      <c r="A8" s="14" t="s">
        <v>275</v>
      </c>
      <c r="B8" s="14"/>
      <c r="C8" s="14" t="s">
        <v>1006</v>
      </c>
      <c r="D8" s="14"/>
      <c r="E8" s="27" t="s">
        <v>576</v>
      </c>
      <c r="F8" s="153">
        <v>6.84</v>
      </c>
      <c r="G8" s="153">
        <v>7.5</v>
      </c>
      <c r="H8" s="66">
        <f>F8*Содержание!$D$41</f>
        <v>645.01199999999994</v>
      </c>
      <c r="I8" s="66">
        <f>G8*Содержание!$D$41</f>
        <v>707.25</v>
      </c>
    </row>
    <row r="9" spans="1:9" ht="81" customHeight="1" x14ac:dyDescent="0.15">
      <c r="A9" s="14" t="s">
        <v>276</v>
      </c>
      <c r="B9" s="14"/>
      <c r="C9" s="14" t="s">
        <v>1006</v>
      </c>
      <c r="D9" s="14"/>
      <c r="E9" s="27" t="s">
        <v>97</v>
      </c>
      <c r="F9" s="153">
        <v>4.96</v>
      </c>
      <c r="G9" s="153">
        <v>5.51</v>
      </c>
      <c r="H9" s="66">
        <f>F9*Содержание!$D$41</f>
        <v>467.72800000000001</v>
      </c>
      <c r="I9" s="66">
        <f>G9*Содержание!$D$41</f>
        <v>519.59299999999996</v>
      </c>
    </row>
    <row r="10" spans="1:9" ht="81" customHeight="1" x14ac:dyDescent="0.15">
      <c r="A10" s="14" t="s">
        <v>1697</v>
      </c>
      <c r="B10" s="14"/>
      <c r="C10" s="14" t="s">
        <v>1006</v>
      </c>
      <c r="D10" s="14"/>
      <c r="E10" s="27" t="s">
        <v>1645</v>
      </c>
      <c r="F10" s="153">
        <v>7.17</v>
      </c>
      <c r="G10" s="153">
        <v>7.94</v>
      </c>
      <c r="H10" s="66">
        <f>F10*Содержание!$D$41</f>
        <v>676.13099999999997</v>
      </c>
      <c r="I10" s="66">
        <f>G10*Содержание!$D$41</f>
        <v>748.74199999999996</v>
      </c>
    </row>
    <row r="11" spans="1:9" ht="81" customHeight="1" x14ac:dyDescent="0.15">
      <c r="A11" s="14" t="s">
        <v>1681</v>
      </c>
      <c r="B11" s="14"/>
      <c r="C11" s="14" t="s">
        <v>1006</v>
      </c>
      <c r="D11" s="14"/>
      <c r="E11" s="27" t="s">
        <v>1648</v>
      </c>
      <c r="F11" s="153">
        <v>7.17</v>
      </c>
      <c r="G11" s="153">
        <v>7.94</v>
      </c>
      <c r="H11" s="66">
        <f>F11*Содержание!$D$41</f>
        <v>676.13099999999997</v>
      </c>
      <c r="I11" s="66">
        <f>G11*Содержание!$D$41</f>
        <v>748.74199999999996</v>
      </c>
    </row>
    <row r="12" spans="1:9" ht="28.5" customHeight="1" x14ac:dyDescent="0.15">
      <c r="A12" s="317" t="s">
        <v>497</v>
      </c>
      <c r="B12" s="318"/>
      <c r="C12" s="318"/>
      <c r="D12" s="318"/>
      <c r="E12" s="318"/>
      <c r="F12" s="318"/>
      <c r="G12" s="318"/>
      <c r="H12" s="318"/>
      <c r="I12" s="319"/>
    </row>
    <row r="13" spans="1:9" ht="24.2" customHeight="1" x14ac:dyDescent="0.15">
      <c r="A13" s="308" t="s">
        <v>698</v>
      </c>
      <c r="B13" s="309"/>
      <c r="C13" s="309"/>
      <c r="D13" s="309"/>
      <c r="E13" s="309"/>
      <c r="F13" s="309"/>
      <c r="G13" s="309"/>
      <c r="H13" s="309"/>
      <c r="I13" s="310"/>
    </row>
    <row r="14" spans="1:9" ht="78" customHeight="1" x14ac:dyDescent="0.15">
      <c r="A14" s="14" t="s">
        <v>888</v>
      </c>
      <c r="B14" s="14"/>
      <c r="C14" s="14" t="s">
        <v>1007</v>
      </c>
      <c r="D14" s="14"/>
      <c r="E14" s="27" t="s">
        <v>551</v>
      </c>
      <c r="F14" s="153">
        <v>0.46</v>
      </c>
      <c r="G14" s="153">
        <v>0.53</v>
      </c>
      <c r="H14" s="71">
        <f>F14*Содержание!$D$41</f>
        <v>43.378</v>
      </c>
      <c r="I14" s="71">
        <f>G14*Содержание!$D$41</f>
        <v>49.978999999999999</v>
      </c>
    </row>
    <row r="15" spans="1:9" ht="77.25" customHeight="1" x14ac:dyDescent="0.2">
      <c r="A15" s="14" t="s">
        <v>887</v>
      </c>
      <c r="B15" s="14"/>
      <c r="C15" s="14" t="s">
        <v>1007</v>
      </c>
      <c r="D15" s="70"/>
      <c r="E15" s="27" t="s">
        <v>216</v>
      </c>
      <c r="F15" s="153">
        <v>0.46</v>
      </c>
      <c r="G15" s="153">
        <v>0.53</v>
      </c>
      <c r="H15" s="71">
        <f>F15*Содержание!$D$41</f>
        <v>43.378</v>
      </c>
      <c r="I15" s="71">
        <f>G15*Содержание!$D$41</f>
        <v>49.978999999999999</v>
      </c>
    </row>
    <row r="16" spans="1:9" ht="80.25" customHeight="1" x14ac:dyDescent="0.2">
      <c r="A16" s="14" t="s">
        <v>889</v>
      </c>
      <c r="B16" s="14"/>
      <c r="C16" s="14" t="s">
        <v>1007</v>
      </c>
      <c r="D16" s="70"/>
      <c r="E16" s="27" t="s">
        <v>559</v>
      </c>
      <c r="F16" s="153">
        <v>0.46</v>
      </c>
      <c r="G16" s="153">
        <v>0.53</v>
      </c>
      <c r="H16" s="71">
        <f>F16*Содержание!$D$41</f>
        <v>43.378</v>
      </c>
      <c r="I16" s="71">
        <f>G16*Содержание!$D$41</f>
        <v>49.978999999999999</v>
      </c>
    </row>
    <row r="17" spans="1:9" ht="81" customHeight="1" x14ac:dyDescent="0.2">
      <c r="A17" s="14" t="s">
        <v>890</v>
      </c>
      <c r="B17" s="14"/>
      <c r="C17" s="14" t="s">
        <v>1007</v>
      </c>
      <c r="D17" s="70"/>
      <c r="E17" s="27" t="s">
        <v>560</v>
      </c>
      <c r="F17" s="153">
        <v>0.46</v>
      </c>
      <c r="G17" s="153">
        <v>0.53</v>
      </c>
      <c r="H17" s="71">
        <f>F17*Содержание!$D$41</f>
        <v>43.378</v>
      </c>
      <c r="I17" s="71">
        <f>G17*Содержание!$D$41</f>
        <v>49.978999999999999</v>
      </c>
    </row>
    <row r="18" spans="1:9" ht="79.5" customHeight="1" x14ac:dyDescent="0.2">
      <c r="A18" s="221" t="s">
        <v>891</v>
      </c>
      <c r="B18" s="14"/>
      <c r="C18" s="14" t="s">
        <v>1007</v>
      </c>
      <c r="D18" s="70"/>
      <c r="E18" s="27" t="s">
        <v>438</v>
      </c>
      <c r="F18" s="153">
        <v>0.46</v>
      </c>
      <c r="G18" s="153">
        <v>0.53</v>
      </c>
      <c r="H18" s="71">
        <f>F18*Содержание!$D$41</f>
        <v>43.378</v>
      </c>
      <c r="I18" s="71">
        <f>G18*Содержание!$D$41</f>
        <v>49.978999999999999</v>
      </c>
    </row>
    <row r="19" spans="1:9" ht="31.5" customHeight="1" x14ac:dyDescent="0.15">
      <c r="A19" s="323" t="s">
        <v>699</v>
      </c>
      <c r="B19" s="324"/>
      <c r="C19" s="324"/>
      <c r="D19" s="324"/>
      <c r="E19" s="324"/>
      <c r="F19" s="324"/>
      <c r="G19" s="324"/>
      <c r="H19" s="324"/>
      <c r="I19" s="325"/>
    </row>
    <row r="20" spans="1:9" ht="54.75" customHeight="1" x14ac:dyDescent="0.2">
      <c r="A20" s="14" t="s">
        <v>765</v>
      </c>
      <c r="B20" s="106" t="s">
        <v>1004</v>
      </c>
      <c r="C20" s="14" t="s">
        <v>1007</v>
      </c>
      <c r="D20" s="70"/>
      <c r="E20" s="27" t="s">
        <v>1565</v>
      </c>
      <c r="F20" s="153">
        <v>1.42</v>
      </c>
      <c r="G20" s="153">
        <v>1.68</v>
      </c>
      <c r="H20" s="71">
        <f>F20*Содержание!$D$41</f>
        <v>133.90599999999998</v>
      </c>
      <c r="I20" s="71">
        <f>G20*Содержание!$D$41</f>
        <v>158.42399999999998</v>
      </c>
    </row>
    <row r="21" spans="1:9" ht="58.5" customHeight="1" x14ac:dyDescent="0.2">
      <c r="A21" s="14" t="s">
        <v>700</v>
      </c>
      <c r="B21" s="106" t="s">
        <v>1004</v>
      </c>
      <c r="C21" s="14" t="s">
        <v>1007</v>
      </c>
      <c r="D21" s="70"/>
      <c r="E21" s="27" t="s">
        <v>1566</v>
      </c>
      <c r="F21" s="153">
        <v>1.42</v>
      </c>
      <c r="G21" s="153">
        <v>1.68</v>
      </c>
      <c r="H21" s="71">
        <f>F21*Содержание!$D$41</f>
        <v>133.90599999999998</v>
      </c>
      <c r="I21" s="71">
        <f>G21*Содержание!$D$41</f>
        <v>158.42399999999998</v>
      </c>
    </row>
    <row r="22" spans="1:9" ht="57.75" customHeight="1" x14ac:dyDescent="0.2">
      <c r="A22" s="14" t="s">
        <v>766</v>
      </c>
      <c r="B22" s="106" t="s">
        <v>1004</v>
      </c>
      <c r="C22" s="14" t="s">
        <v>1007</v>
      </c>
      <c r="D22" s="70"/>
      <c r="E22" s="27" t="s">
        <v>1567</v>
      </c>
      <c r="F22" s="153">
        <v>1.42</v>
      </c>
      <c r="G22" s="153">
        <v>1.68</v>
      </c>
      <c r="H22" s="71">
        <f>F22*Содержание!$D$41</f>
        <v>133.90599999999998</v>
      </c>
      <c r="I22" s="71">
        <f>G22*Содержание!$D$41</f>
        <v>158.42399999999998</v>
      </c>
    </row>
    <row r="23" spans="1:9" ht="56.25" customHeight="1" x14ac:dyDescent="0.2">
      <c r="A23" s="14" t="s">
        <v>767</v>
      </c>
      <c r="B23" s="106" t="s">
        <v>1004</v>
      </c>
      <c r="C23" s="14" t="s">
        <v>1007</v>
      </c>
      <c r="D23" s="70"/>
      <c r="E23" s="27" t="s">
        <v>1568</v>
      </c>
      <c r="F23" s="153">
        <v>1.42</v>
      </c>
      <c r="G23" s="153">
        <v>1.68</v>
      </c>
      <c r="H23" s="71">
        <f>F23*Содержание!$D$41</f>
        <v>133.90599999999998</v>
      </c>
      <c r="I23" s="71">
        <f>G23*Содержание!$D$41</f>
        <v>158.42399999999998</v>
      </c>
    </row>
    <row r="24" spans="1:9" ht="51.75" customHeight="1" x14ac:dyDescent="0.2">
      <c r="A24" s="14" t="s">
        <v>768</v>
      </c>
      <c r="B24" s="106" t="s">
        <v>1004</v>
      </c>
      <c r="C24" s="14" t="s">
        <v>1007</v>
      </c>
      <c r="D24" s="70"/>
      <c r="E24" s="27" t="s">
        <v>1569</v>
      </c>
      <c r="F24" s="153">
        <v>1.42</v>
      </c>
      <c r="G24" s="153">
        <v>1.68</v>
      </c>
      <c r="H24" s="71">
        <f>F24*Содержание!$D$41</f>
        <v>133.90599999999998</v>
      </c>
      <c r="I24" s="71">
        <f>G24*Содержание!$D$41</f>
        <v>158.42399999999998</v>
      </c>
    </row>
    <row r="25" spans="1:9" ht="53.25" customHeight="1" x14ac:dyDescent="0.2">
      <c r="A25" s="14" t="s">
        <v>769</v>
      </c>
      <c r="B25" s="106" t="s">
        <v>1004</v>
      </c>
      <c r="C25" s="14" t="s">
        <v>1007</v>
      </c>
      <c r="D25" s="70"/>
      <c r="E25" s="27" t="s">
        <v>1570</v>
      </c>
      <c r="F25" s="153">
        <v>1.42</v>
      </c>
      <c r="G25" s="153">
        <v>1.68</v>
      </c>
      <c r="H25" s="71">
        <f>F25*Содержание!$D$41</f>
        <v>133.90599999999998</v>
      </c>
      <c r="I25" s="71">
        <f>G25*Содержание!$D$41</f>
        <v>158.42399999999998</v>
      </c>
    </row>
    <row r="26" spans="1:9" ht="37.5" customHeight="1" x14ac:dyDescent="0.15">
      <c r="A26" s="329" t="s">
        <v>1822</v>
      </c>
      <c r="B26" s="330"/>
      <c r="C26" s="330"/>
      <c r="D26" s="330"/>
      <c r="E26" s="330"/>
      <c r="F26" s="330"/>
      <c r="G26" s="330"/>
      <c r="H26" s="330"/>
      <c r="I26" s="331"/>
    </row>
    <row r="27" spans="1:9" ht="69.75" customHeight="1" x14ac:dyDescent="0.15">
      <c r="A27" s="221" t="s">
        <v>1823</v>
      </c>
      <c r="B27" s="106" t="s">
        <v>1004</v>
      </c>
      <c r="C27" s="14" t="s">
        <v>1007</v>
      </c>
      <c r="D27" s="169"/>
      <c r="E27" s="27" t="s">
        <v>1824</v>
      </c>
      <c r="F27" s="153">
        <v>1.21</v>
      </c>
      <c r="G27" s="153">
        <v>1.52</v>
      </c>
      <c r="H27" s="71">
        <f>F27*Содержание!$D$41</f>
        <v>114.10299999999999</v>
      </c>
      <c r="I27" s="71">
        <f>G27*Содержание!$D$41</f>
        <v>143.33599999999998</v>
      </c>
    </row>
    <row r="28" spans="1:9" ht="36.75" customHeight="1" x14ac:dyDescent="0.15">
      <c r="A28" s="308" t="s">
        <v>1218</v>
      </c>
      <c r="B28" s="309"/>
      <c r="C28" s="309"/>
      <c r="D28" s="309"/>
      <c r="E28" s="309"/>
      <c r="F28" s="309"/>
      <c r="G28" s="309"/>
      <c r="H28" s="309"/>
      <c r="I28" s="310"/>
    </row>
    <row r="29" spans="1:9" ht="77.25" customHeight="1" x14ac:dyDescent="0.2">
      <c r="A29" s="14" t="s">
        <v>1374</v>
      </c>
      <c r="B29" s="106" t="s">
        <v>1004</v>
      </c>
      <c r="C29" s="14" t="s">
        <v>1007</v>
      </c>
      <c r="D29" s="70"/>
      <c r="E29" s="27" t="s">
        <v>1219</v>
      </c>
      <c r="F29" s="153">
        <v>1</v>
      </c>
      <c r="G29" s="153">
        <v>1.26</v>
      </c>
      <c r="H29" s="71">
        <f>F29*Содержание!$D$41</f>
        <v>94.3</v>
      </c>
      <c r="I29" s="71">
        <f>G29*Содержание!$D$41</f>
        <v>118.818</v>
      </c>
    </row>
    <row r="30" spans="1:9" ht="76.5" customHeight="1" x14ac:dyDescent="0.2">
      <c r="A30" s="14" t="s">
        <v>1224</v>
      </c>
      <c r="B30" s="106" t="s">
        <v>1004</v>
      </c>
      <c r="C30" s="14" t="s">
        <v>1007</v>
      </c>
      <c r="D30" s="70"/>
      <c r="E30" s="27" t="s">
        <v>1220</v>
      </c>
      <c r="F30" s="153">
        <v>1</v>
      </c>
      <c r="G30" s="153">
        <v>1.26</v>
      </c>
      <c r="H30" s="71">
        <f>F30*Содержание!$D$41</f>
        <v>94.3</v>
      </c>
      <c r="I30" s="71">
        <f>G30*Содержание!$D$41</f>
        <v>118.818</v>
      </c>
    </row>
    <row r="31" spans="1:9" ht="76.5" customHeight="1" x14ac:dyDescent="0.2">
      <c r="A31" s="14" t="s">
        <v>1225</v>
      </c>
      <c r="B31" s="106" t="s">
        <v>1004</v>
      </c>
      <c r="C31" s="14" t="s">
        <v>1007</v>
      </c>
      <c r="D31" s="70"/>
      <c r="E31" s="27" t="s">
        <v>1221</v>
      </c>
      <c r="F31" s="153">
        <v>1</v>
      </c>
      <c r="G31" s="153">
        <v>1.26</v>
      </c>
      <c r="H31" s="71">
        <f>F31*Содержание!$D$41</f>
        <v>94.3</v>
      </c>
      <c r="I31" s="71">
        <f>G31*Содержание!$D$41</f>
        <v>118.818</v>
      </c>
    </row>
    <row r="32" spans="1:9" ht="77.25" customHeight="1" x14ac:dyDescent="0.2">
      <c r="A32" s="14" t="s">
        <v>1226</v>
      </c>
      <c r="B32" s="106" t="s">
        <v>1004</v>
      </c>
      <c r="C32" s="14" t="s">
        <v>1007</v>
      </c>
      <c r="D32" s="70"/>
      <c r="E32" s="27" t="s">
        <v>1222</v>
      </c>
      <c r="F32" s="153">
        <v>1</v>
      </c>
      <c r="G32" s="153">
        <v>1.26</v>
      </c>
      <c r="H32" s="71">
        <f>F32*Содержание!$D$41</f>
        <v>94.3</v>
      </c>
      <c r="I32" s="71">
        <f>G32*Содержание!$D$41</f>
        <v>118.818</v>
      </c>
    </row>
    <row r="33" spans="1:9" ht="77.25" customHeight="1" x14ac:dyDescent="0.2">
      <c r="A33" s="14" t="s">
        <v>1227</v>
      </c>
      <c r="B33" s="106" t="s">
        <v>1004</v>
      </c>
      <c r="C33" s="14"/>
      <c r="D33" s="70"/>
      <c r="E33" s="27" t="s">
        <v>1223</v>
      </c>
      <c r="F33" s="153">
        <v>1</v>
      </c>
      <c r="G33" s="153">
        <v>1.26</v>
      </c>
      <c r="H33" s="71">
        <f>F33*Содержание!$D$41</f>
        <v>94.3</v>
      </c>
      <c r="I33" s="71">
        <f>G33*Содержание!$D$41</f>
        <v>118.818</v>
      </c>
    </row>
    <row r="34" spans="1:9" ht="76.5" customHeight="1" x14ac:dyDescent="0.2">
      <c r="A34" s="14" t="s">
        <v>1558</v>
      </c>
      <c r="B34" s="106" t="s">
        <v>1004</v>
      </c>
      <c r="C34" s="14" t="s">
        <v>1007</v>
      </c>
      <c r="D34" s="70"/>
      <c r="E34" s="27" t="s">
        <v>1559</v>
      </c>
      <c r="F34" s="153">
        <v>1</v>
      </c>
      <c r="G34" s="153">
        <v>1.26</v>
      </c>
      <c r="H34" s="71">
        <f>F34*Содержание!$D$41</f>
        <v>94.3</v>
      </c>
      <c r="I34" s="71">
        <f>G34*Содержание!$D$41</f>
        <v>118.818</v>
      </c>
    </row>
    <row r="35" spans="1:9" ht="76.5" customHeight="1" x14ac:dyDescent="0.2">
      <c r="A35" s="221" t="s">
        <v>1984</v>
      </c>
      <c r="B35" s="161" t="s">
        <v>1004</v>
      </c>
      <c r="C35" s="221" t="s">
        <v>1007</v>
      </c>
      <c r="D35" s="224"/>
      <c r="E35" s="177" t="s">
        <v>1985</v>
      </c>
      <c r="F35" s="153">
        <v>1.1599999999999999</v>
      </c>
      <c r="G35" s="153">
        <v>1.42</v>
      </c>
      <c r="H35" s="244">
        <f>F35*Содержание!$D$41</f>
        <v>109.38799999999999</v>
      </c>
      <c r="I35" s="244">
        <f>G35*Содержание!$D$41</f>
        <v>133.90599999999998</v>
      </c>
    </row>
    <row r="36" spans="1:9" ht="24.2" customHeight="1" x14ac:dyDescent="0.15">
      <c r="A36" s="308" t="s">
        <v>697</v>
      </c>
      <c r="B36" s="309"/>
      <c r="C36" s="309"/>
      <c r="D36" s="309"/>
      <c r="E36" s="309"/>
      <c r="F36" s="309"/>
      <c r="G36" s="309"/>
      <c r="H36" s="309"/>
      <c r="I36" s="310"/>
    </row>
    <row r="37" spans="1:9" ht="78" customHeight="1" x14ac:dyDescent="0.15">
      <c r="A37" s="15" t="s">
        <v>974</v>
      </c>
      <c r="B37" s="15"/>
      <c r="C37" s="14" t="s">
        <v>1007</v>
      </c>
      <c r="D37" s="15"/>
      <c r="E37" s="27" t="s">
        <v>1460</v>
      </c>
      <c r="F37" s="153">
        <v>1.42</v>
      </c>
      <c r="G37" s="153">
        <v>1.65</v>
      </c>
      <c r="H37" s="71">
        <f>F37*Содержание!$D$41</f>
        <v>133.90599999999998</v>
      </c>
      <c r="I37" s="71">
        <f>G37*Содержание!$D$41</f>
        <v>155.595</v>
      </c>
    </row>
    <row r="38" spans="1:9" ht="78" customHeight="1" x14ac:dyDescent="0.15">
      <c r="A38" s="15" t="s">
        <v>975</v>
      </c>
      <c r="B38" s="15"/>
      <c r="C38" s="14" t="s">
        <v>1007</v>
      </c>
      <c r="D38" s="15"/>
      <c r="E38" s="27" t="s">
        <v>1461</v>
      </c>
      <c r="F38" s="153">
        <v>1.42</v>
      </c>
      <c r="G38" s="153">
        <v>1.65</v>
      </c>
      <c r="H38" s="71">
        <f>F38*Содержание!$D$41</f>
        <v>133.90599999999998</v>
      </c>
      <c r="I38" s="71">
        <f>G38*Содержание!$D$41</f>
        <v>155.595</v>
      </c>
    </row>
    <row r="39" spans="1:9" ht="80.25" customHeight="1" x14ac:dyDescent="0.15">
      <c r="A39" s="15" t="s">
        <v>976</v>
      </c>
      <c r="B39" s="15"/>
      <c r="C39" s="14" t="s">
        <v>1007</v>
      </c>
      <c r="D39" s="15"/>
      <c r="E39" s="27" t="s">
        <v>1462</v>
      </c>
      <c r="F39" s="153">
        <v>1.52</v>
      </c>
      <c r="G39" s="153">
        <v>1.89</v>
      </c>
      <c r="H39" s="71">
        <f>F39*Содержание!$D$41</f>
        <v>143.33599999999998</v>
      </c>
      <c r="I39" s="71">
        <f>G39*Содержание!$D$41</f>
        <v>178.22699999999998</v>
      </c>
    </row>
    <row r="40" spans="1:9" ht="78.75" customHeight="1" x14ac:dyDescent="0.15">
      <c r="A40" s="15" t="s">
        <v>977</v>
      </c>
      <c r="B40" s="15"/>
      <c r="C40" s="14" t="s">
        <v>1007</v>
      </c>
      <c r="D40" s="15"/>
      <c r="E40" s="27" t="s">
        <v>1463</v>
      </c>
      <c r="F40" s="153">
        <v>1.52</v>
      </c>
      <c r="G40" s="153">
        <v>1.89</v>
      </c>
      <c r="H40" s="71">
        <f>F40*Содержание!$D$41</f>
        <v>143.33599999999998</v>
      </c>
      <c r="I40" s="71">
        <f>G40*Содержание!$D$41</f>
        <v>178.22699999999998</v>
      </c>
    </row>
    <row r="41" spans="1:9" ht="80.25" customHeight="1" x14ac:dyDescent="0.15">
      <c r="A41" s="15" t="s">
        <v>978</v>
      </c>
      <c r="B41" s="15"/>
      <c r="C41" s="14" t="s">
        <v>1007</v>
      </c>
      <c r="D41" s="15"/>
      <c r="E41" s="27" t="s">
        <v>1464</v>
      </c>
      <c r="F41" s="153">
        <v>1.52</v>
      </c>
      <c r="G41" s="153">
        <v>1.89</v>
      </c>
      <c r="H41" s="71">
        <f>F41*Содержание!$D$41</f>
        <v>143.33599999999998</v>
      </c>
      <c r="I41" s="71">
        <f>G41*Содержание!$D$41</f>
        <v>178.22699999999998</v>
      </c>
    </row>
    <row r="42" spans="1:9" ht="80.25" customHeight="1" x14ac:dyDescent="0.15">
      <c r="A42" s="192" t="s">
        <v>1741</v>
      </c>
      <c r="B42" s="192"/>
      <c r="C42" s="221" t="s">
        <v>1007</v>
      </c>
      <c r="D42" s="198"/>
      <c r="E42" s="27" t="s">
        <v>1742</v>
      </c>
      <c r="F42" s="153">
        <v>1.52</v>
      </c>
      <c r="G42" s="153">
        <v>1.89</v>
      </c>
      <c r="H42" s="71">
        <f>F42*Содержание!$D$41</f>
        <v>143.33599999999998</v>
      </c>
      <c r="I42" s="71">
        <f>G42*Содержание!$D$41</f>
        <v>178.22699999999998</v>
      </c>
    </row>
    <row r="43" spans="1:9" ht="81.75" customHeight="1" x14ac:dyDescent="0.15">
      <c r="A43" s="15" t="s">
        <v>979</v>
      </c>
      <c r="B43" s="15"/>
      <c r="C43" s="14" t="s">
        <v>1007</v>
      </c>
      <c r="D43" s="15"/>
      <c r="E43" s="27" t="s">
        <v>1465</v>
      </c>
      <c r="F43" s="153">
        <v>2.4700000000000002</v>
      </c>
      <c r="G43" s="153">
        <v>3.05</v>
      </c>
      <c r="H43" s="71">
        <f>F43*Содержание!$D$41</f>
        <v>232.92100000000002</v>
      </c>
      <c r="I43" s="71">
        <f>G43*Содержание!$D$41</f>
        <v>287.61499999999995</v>
      </c>
    </row>
    <row r="44" spans="1:9" ht="24.2" customHeight="1" x14ac:dyDescent="0.15">
      <c r="A44" s="320" t="s">
        <v>1175</v>
      </c>
      <c r="B44" s="321"/>
      <c r="C44" s="321"/>
      <c r="D44" s="321"/>
      <c r="E44" s="321"/>
      <c r="F44" s="321"/>
      <c r="G44" s="321"/>
      <c r="H44" s="321"/>
      <c r="I44" s="322"/>
    </row>
    <row r="45" spans="1:9" ht="72" customHeight="1" x14ac:dyDescent="0.15">
      <c r="A45" s="250" t="s">
        <v>2014</v>
      </c>
      <c r="B45" s="250"/>
      <c r="C45" s="14" t="s">
        <v>1007</v>
      </c>
      <c r="D45" s="250"/>
      <c r="E45" s="27" t="s">
        <v>2013</v>
      </c>
      <c r="F45" s="153">
        <v>5.46</v>
      </c>
      <c r="G45" s="153">
        <v>6.3</v>
      </c>
      <c r="H45" s="71">
        <f>F45*Содержание!$D$41</f>
        <v>514.87799999999993</v>
      </c>
      <c r="I45" s="71">
        <f>G45*Содержание!$D$41</f>
        <v>594.08999999999992</v>
      </c>
    </row>
    <row r="46" spans="1:9" ht="72" customHeight="1" x14ac:dyDescent="0.15">
      <c r="A46" s="15" t="s">
        <v>791</v>
      </c>
      <c r="B46" s="15"/>
      <c r="C46" s="14" t="s">
        <v>1007</v>
      </c>
      <c r="D46" s="15"/>
      <c r="E46" s="27" t="s">
        <v>660</v>
      </c>
      <c r="F46" s="153">
        <v>5.46</v>
      </c>
      <c r="G46" s="153">
        <v>6.3</v>
      </c>
      <c r="H46" s="71">
        <f>F46*Содержание!$D$41</f>
        <v>514.87799999999993</v>
      </c>
      <c r="I46" s="71">
        <f>G46*Содержание!$D$41</f>
        <v>594.08999999999992</v>
      </c>
    </row>
    <row r="47" spans="1:9" ht="70.5" customHeight="1" x14ac:dyDescent="0.15">
      <c r="A47" s="15" t="s">
        <v>792</v>
      </c>
      <c r="B47" s="15"/>
      <c r="C47" s="14" t="s">
        <v>1007</v>
      </c>
      <c r="D47" s="15"/>
      <c r="E47" s="27" t="s">
        <v>760</v>
      </c>
      <c r="F47" s="153">
        <v>5.88</v>
      </c>
      <c r="G47" s="153">
        <v>6.62</v>
      </c>
      <c r="H47" s="71">
        <f>F47*Содержание!$D$41</f>
        <v>554.48399999999992</v>
      </c>
      <c r="I47" s="71">
        <f>G47*Содержание!$D$41</f>
        <v>624.26599999999996</v>
      </c>
    </row>
    <row r="48" spans="1:9" ht="70.5" customHeight="1" x14ac:dyDescent="0.15">
      <c r="A48" s="250" t="s">
        <v>2011</v>
      </c>
      <c r="B48" s="250"/>
      <c r="C48" s="14" t="s">
        <v>1007</v>
      </c>
      <c r="D48" s="250"/>
      <c r="E48" s="27" t="s">
        <v>2012</v>
      </c>
      <c r="F48" s="153">
        <v>5.88</v>
      </c>
      <c r="G48" s="153">
        <v>6.62</v>
      </c>
      <c r="H48" s="71">
        <f>F48*Содержание!$D$41</f>
        <v>554.48399999999992</v>
      </c>
      <c r="I48" s="71">
        <f>G48*Содержание!$D$41</f>
        <v>624.26599999999996</v>
      </c>
    </row>
  </sheetData>
  <sheetProtection algorithmName="SHA-512" hashValue="HoA/nr9BarY6KEbBHVcLfKgA4leqKzKmBUZ3eZ/sWnz9mqHENskkOHVTP51Q9hLSqB/fQ8pLYOBTbptVXrYrMw==" saltValue="kLAg025WqkP8af4/pjnf4w==" spinCount="100000" sheet="1" objects="1" scenarios="1"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26"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26"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2">
    <mergeCell ref="A44:I44"/>
    <mergeCell ref="A36:I36"/>
    <mergeCell ref="A19:I19"/>
    <mergeCell ref="A13:I13"/>
    <mergeCell ref="A5:I5"/>
    <mergeCell ref="A26:I26"/>
    <mergeCell ref="A3:E3"/>
    <mergeCell ref="A28:I28"/>
    <mergeCell ref="A1:I2"/>
    <mergeCell ref="F3:G3"/>
    <mergeCell ref="H3:I3"/>
    <mergeCell ref="A12:I12"/>
  </mergeCells>
  <phoneticPr fontId="9" type="noConversion"/>
  <conditionalFormatting sqref="B1:B2 B4:B25 B28:B31 B33:B65542">
    <cfRule type="containsText" dxfId="74" priority="6" stopIfTrue="1" operator="containsText" text="Да">
      <formula>NOT(ISERROR(SEARCH("Да",B1)))</formula>
    </cfRule>
    <cfRule type="containsText" dxfId="73" priority="7" stopIfTrue="1" operator="containsText" text="Да">
      <formula>NOT(ISERROR(SEARCH("Да",B1)))</formula>
    </cfRule>
  </conditionalFormatting>
  <conditionalFormatting sqref="B3">
    <cfRule type="containsText" dxfId="72" priority="5" stopIfTrue="1" operator="containsText" text="Да">
      <formula>NOT(ISERROR(SEARCH("Да",B3)))</formula>
    </cfRule>
  </conditionalFormatting>
  <conditionalFormatting sqref="B32">
    <cfRule type="containsText" dxfId="71" priority="3" stopIfTrue="1" operator="containsText" text="Да">
      <formula>NOT(ISERROR(SEARCH("Да",B32)))</formula>
    </cfRule>
    <cfRule type="containsText" dxfId="70" priority="4" stopIfTrue="1" operator="containsText" text="Да">
      <formula>NOT(ISERROR(SEARCH("Да",B32)))</formula>
    </cfRule>
  </conditionalFormatting>
  <conditionalFormatting sqref="B27">
    <cfRule type="containsText" dxfId="69" priority="1" stopIfTrue="1" operator="containsText" text="Да">
      <formula>NOT(ISERROR(SEARCH("Да",B27)))</formula>
    </cfRule>
    <cfRule type="containsText" dxfId="68" priority="2" stopIfTrue="1" operator="containsText" text="Да">
      <formula>NOT(ISERROR(SEARCH("Да",B27)))</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zoomScaleNormal="100" workbookViewId="0">
      <pane ySplit="4" topLeftCell="A5" activePane="bottomLeft" state="frozen"/>
      <selection pane="bottomLeft" activeCell="A3" sqref="A3:E3"/>
    </sheetView>
  </sheetViews>
  <sheetFormatPr defaultColWidth="9.140625" defaultRowHeight="24.2" customHeight="1" x14ac:dyDescent="0.15"/>
  <cols>
    <col min="1" max="1" width="26.85546875" style="2" customWidth="1"/>
    <col min="2" max="2" width="8.5703125" style="2" bestFit="1" customWidth="1"/>
    <col min="3" max="3" width="8.28515625" style="2" customWidth="1"/>
    <col min="4" max="4" width="23.7109375" style="2" customWidth="1"/>
    <col min="5" max="5" width="52.28515625" style="2" customWidth="1"/>
    <col min="6" max="6" width="14.42578125" style="2" hidden="1" customWidth="1"/>
    <col min="7" max="7" width="14" style="2" hidden="1" customWidth="1"/>
    <col min="8" max="8" width="16.85546875" style="2" customWidth="1"/>
    <col min="9" max="9" width="16.7109375" style="2" customWidth="1"/>
    <col min="10" max="16384" width="9.140625" style="2"/>
  </cols>
  <sheetData>
    <row r="1" spans="1:9" ht="24.2" customHeight="1" x14ac:dyDescent="0.15">
      <c r="A1" s="332" t="str">
        <f>Содержание!B1</f>
        <v>ООО “НеоТайп”, г. Москва, ул. 16-я Парковая, д. 30 
Телефон/Факс: (499) 461-4505, (495) 983-11-65, (495) 978-4130 E-mail: info@svetenergo.ru</v>
      </c>
      <c r="B1" s="332"/>
      <c r="C1" s="332"/>
      <c r="D1" s="332"/>
      <c r="E1" s="332"/>
      <c r="F1" s="332"/>
      <c r="G1" s="332"/>
      <c r="H1" s="332"/>
      <c r="I1" s="332"/>
    </row>
    <row r="2" spans="1:9" ht="24.75" customHeight="1" x14ac:dyDescent="0.15">
      <c r="A2" s="332"/>
      <c r="B2" s="332"/>
      <c r="C2" s="332"/>
      <c r="D2" s="332"/>
      <c r="E2" s="332"/>
      <c r="F2" s="332"/>
      <c r="G2" s="332"/>
      <c r="H2" s="332"/>
      <c r="I2" s="332"/>
    </row>
    <row r="3" spans="1:9" ht="38.25" customHeight="1" x14ac:dyDescent="0.15">
      <c r="A3" s="334" t="str">
        <f>Дюралайт!A3</f>
        <v>Вернуться к содержанию</v>
      </c>
      <c r="B3" s="334"/>
      <c r="C3" s="334"/>
      <c r="D3" s="334"/>
      <c r="E3" s="334"/>
      <c r="F3" s="314"/>
      <c r="G3" s="307"/>
      <c r="H3" s="315"/>
      <c r="I3" s="316"/>
    </row>
    <row r="4" spans="1:9" ht="24.2" customHeight="1" x14ac:dyDescent="0.15">
      <c r="A4" s="59" t="str">
        <f>Дюралайт!A4</f>
        <v>Артикул</v>
      </c>
      <c r="B4" s="59" t="s">
        <v>1002</v>
      </c>
      <c r="C4" s="59" t="s">
        <v>1005</v>
      </c>
      <c r="D4" s="59" t="str">
        <f>Дюралайт!D4</f>
        <v>Фотография</v>
      </c>
      <c r="E4" s="121" t="s">
        <v>1549</v>
      </c>
      <c r="F4" s="16" t="str">
        <f>Дюралайт!F4</f>
        <v>Опт</v>
      </c>
      <c r="G4" s="16" t="str">
        <f>Дюралайт!G4</f>
        <v>Розница</v>
      </c>
      <c r="H4" s="19" t="str">
        <f>F4</f>
        <v>Опт</v>
      </c>
      <c r="I4" s="20" t="str">
        <f>G4</f>
        <v>Розница</v>
      </c>
    </row>
    <row r="5" spans="1:9" ht="24.2" customHeight="1" x14ac:dyDescent="0.15">
      <c r="A5" s="333" t="s">
        <v>1176</v>
      </c>
      <c r="B5" s="333"/>
      <c r="C5" s="333"/>
      <c r="D5" s="333"/>
      <c r="E5" s="333"/>
      <c r="F5" s="333"/>
      <c r="G5" s="333"/>
      <c r="H5" s="333"/>
      <c r="I5" s="333"/>
    </row>
    <row r="6" spans="1:9" ht="90.75" customHeight="1" x14ac:dyDescent="0.15">
      <c r="A6" s="14" t="s">
        <v>469</v>
      </c>
      <c r="B6" s="14"/>
      <c r="C6" s="14" t="s">
        <v>1006</v>
      </c>
      <c r="D6" s="14"/>
      <c r="E6" s="27" t="s">
        <v>331</v>
      </c>
      <c r="F6" s="153">
        <v>2.42</v>
      </c>
      <c r="G6" s="153">
        <v>2.63</v>
      </c>
      <c r="H6" s="66">
        <f>F6*Содержание!$D$41</f>
        <v>228.20599999999999</v>
      </c>
      <c r="I6" s="66">
        <f>G6*Содержание!$D$41</f>
        <v>248.00899999999999</v>
      </c>
    </row>
    <row r="7" spans="1:9" ht="24.2" customHeight="1" x14ac:dyDescent="0.15">
      <c r="A7" s="333" t="s">
        <v>154</v>
      </c>
      <c r="B7" s="333"/>
      <c r="C7" s="333"/>
      <c r="D7" s="333"/>
      <c r="E7" s="333"/>
      <c r="F7" s="333"/>
      <c r="G7" s="333"/>
      <c r="H7" s="333"/>
      <c r="I7" s="333"/>
    </row>
    <row r="8" spans="1:9" ht="72" customHeight="1" x14ac:dyDescent="0.15">
      <c r="A8" s="15" t="s">
        <v>246</v>
      </c>
      <c r="B8" s="15"/>
      <c r="C8" s="15" t="s">
        <v>1007</v>
      </c>
      <c r="D8" s="81"/>
      <c r="E8" s="27" t="s">
        <v>332</v>
      </c>
      <c r="F8" s="153">
        <v>0.84</v>
      </c>
      <c r="G8" s="153">
        <v>0.95</v>
      </c>
      <c r="H8" s="66">
        <f>F8*Содержание!$D$41</f>
        <v>79.211999999999989</v>
      </c>
      <c r="I8" s="66">
        <f>G8*Содержание!$D$41</f>
        <v>89.584999999999994</v>
      </c>
    </row>
    <row r="9" spans="1:9" ht="70.5" customHeight="1" x14ac:dyDescent="0.15">
      <c r="A9" s="15" t="s">
        <v>511</v>
      </c>
      <c r="B9" s="15"/>
      <c r="C9" s="15" t="s">
        <v>1007</v>
      </c>
      <c r="D9" s="81"/>
      <c r="E9" s="27" t="s">
        <v>0</v>
      </c>
      <c r="F9" s="153">
        <v>0.84</v>
      </c>
      <c r="G9" s="153">
        <v>0.95</v>
      </c>
      <c r="H9" s="66">
        <f>F9*Содержание!$D$41</f>
        <v>79.211999999999989</v>
      </c>
      <c r="I9" s="66">
        <f>G9*Содержание!$D$41</f>
        <v>89.584999999999994</v>
      </c>
    </row>
    <row r="10" spans="1:9" ht="73.5" customHeight="1" x14ac:dyDescent="0.15">
      <c r="A10" s="15" t="s">
        <v>128</v>
      </c>
      <c r="B10" s="15"/>
      <c r="C10" s="15" t="s">
        <v>1007</v>
      </c>
      <c r="D10" s="81"/>
      <c r="E10" s="27" t="s">
        <v>1</v>
      </c>
      <c r="F10" s="153">
        <v>0.84</v>
      </c>
      <c r="G10" s="153">
        <v>0.95</v>
      </c>
      <c r="H10" s="66">
        <f>F10*Содержание!$D$41</f>
        <v>79.211999999999989</v>
      </c>
      <c r="I10" s="66">
        <f>G10*Содержание!$D$41</f>
        <v>89.584999999999994</v>
      </c>
    </row>
    <row r="11" spans="1:9" ht="70.5" customHeight="1" x14ac:dyDescent="0.15">
      <c r="A11" s="15" t="s">
        <v>129</v>
      </c>
      <c r="B11" s="15"/>
      <c r="C11" s="15" t="s">
        <v>1007</v>
      </c>
      <c r="D11" s="81"/>
      <c r="E11" s="27" t="s">
        <v>2</v>
      </c>
      <c r="F11" s="153">
        <v>0.84</v>
      </c>
      <c r="G11" s="153">
        <v>0.95</v>
      </c>
      <c r="H11" s="66">
        <f>F11*Содержание!$D$41</f>
        <v>79.211999999999989</v>
      </c>
      <c r="I11" s="66">
        <f>G11*Содержание!$D$41</f>
        <v>89.584999999999994</v>
      </c>
    </row>
    <row r="12" spans="1:9" ht="74.25" customHeight="1" x14ac:dyDescent="0.15">
      <c r="A12" s="15" t="s">
        <v>346</v>
      </c>
      <c r="B12" s="15"/>
      <c r="C12" s="15" t="s">
        <v>1007</v>
      </c>
      <c r="D12" s="81"/>
      <c r="E12" s="27" t="s">
        <v>117</v>
      </c>
      <c r="F12" s="153">
        <v>0.84</v>
      </c>
      <c r="G12" s="153">
        <v>0.95</v>
      </c>
      <c r="H12" s="66">
        <f>F12*Содержание!$D$41</f>
        <v>79.211999999999989</v>
      </c>
      <c r="I12" s="66">
        <f>G12*Содержание!$D$41</f>
        <v>89.584999999999994</v>
      </c>
    </row>
  </sheetData>
  <sheetProtection algorithmName="SHA-512" hashValue="l/0dP87Q0aMc0USih2MEt2VujpO94/h/qeMReOrip5l++M722J/cKLHtxX0eA7Q1E4PGqJb8hvDFQZLMnxBHhA==" saltValue="iu98mrfJIHNHOIXRi2A0tg==" spinCount="100000" sheet="1" objects="1" scenarios="1"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N10" sqref="N10"/>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N10" sqref="N10"/>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1:I2"/>
    <mergeCell ref="A5:I5"/>
    <mergeCell ref="H3:I3"/>
    <mergeCell ref="A3:E3"/>
    <mergeCell ref="A7:I7"/>
    <mergeCell ref="F3:G3"/>
  </mergeCells>
  <phoneticPr fontId="9" type="noConversion"/>
  <conditionalFormatting sqref="B1:B1048576">
    <cfRule type="containsText" dxfId="67"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zoomScaleNormal="100" workbookViewId="0">
      <pane ySplit="4" topLeftCell="A5" activePane="bottomLeft" state="frozen"/>
      <selection pane="bottomLeft" activeCell="A3" sqref="A3:E3"/>
    </sheetView>
  </sheetViews>
  <sheetFormatPr defaultColWidth="9.140625" defaultRowHeight="24.2" customHeight="1" x14ac:dyDescent="0.15"/>
  <cols>
    <col min="1" max="1" width="27.42578125" style="2" customWidth="1"/>
    <col min="2" max="2" width="8.5703125" style="2" bestFit="1" customWidth="1"/>
    <col min="3" max="3" width="9.42578125" style="2" customWidth="1"/>
    <col min="4" max="4" width="20.85546875" style="2" customWidth="1"/>
    <col min="5" max="5" width="53.42578125" style="2" customWidth="1"/>
    <col min="6" max="6" width="12.7109375" style="2" hidden="1" customWidth="1"/>
    <col min="7" max="7" width="13.7109375" style="2" hidden="1" customWidth="1"/>
    <col min="8" max="8" width="15.85546875" style="2" customWidth="1"/>
    <col min="9" max="9" width="14.7109375" style="2" customWidth="1"/>
    <col min="10" max="16384" width="9.140625" style="2"/>
  </cols>
  <sheetData>
    <row r="1" spans="1:9" ht="24.2" customHeight="1" x14ac:dyDescent="0.15">
      <c r="A1" s="332" t="str">
        <f>Содержание!B1</f>
        <v>ООО “НеоТайп”, г. Москва, ул. 16-я Парковая, д. 30 
Телефон/Факс: (499) 461-4505, (495) 983-11-65, (495) 978-4130 E-mail: info@svetenergo.ru</v>
      </c>
      <c r="B1" s="332"/>
      <c r="C1" s="332"/>
      <c r="D1" s="332"/>
      <c r="E1" s="332"/>
      <c r="F1" s="332"/>
      <c r="G1" s="332"/>
      <c r="H1" s="332"/>
      <c r="I1" s="332"/>
    </row>
    <row r="2" spans="1:9" ht="24.2" customHeight="1" x14ac:dyDescent="0.15">
      <c r="A2" s="332"/>
      <c r="B2" s="332"/>
      <c r="C2" s="332"/>
      <c r="D2" s="332"/>
      <c r="E2" s="332"/>
      <c r="F2" s="332"/>
      <c r="G2" s="332"/>
      <c r="H2" s="332"/>
      <c r="I2" s="332"/>
    </row>
    <row r="3" spans="1:9" ht="38.25" customHeight="1" x14ac:dyDescent="0.15">
      <c r="A3" s="334" t="str">
        <f>Дюралайт!A3</f>
        <v>Вернуться к содержанию</v>
      </c>
      <c r="B3" s="334"/>
      <c r="C3" s="334"/>
      <c r="D3" s="334"/>
      <c r="E3" s="334"/>
      <c r="F3" s="314"/>
      <c r="G3" s="307"/>
      <c r="H3" s="315"/>
      <c r="I3" s="316"/>
    </row>
    <row r="4" spans="1:9" ht="24.2" customHeight="1" x14ac:dyDescent="0.15">
      <c r="A4" s="59" t="str">
        <f>Дюралайт!A4</f>
        <v>Артикул</v>
      </c>
      <c r="B4" s="59" t="s">
        <v>1002</v>
      </c>
      <c r="C4" s="59" t="s">
        <v>1005</v>
      </c>
      <c r="D4" s="59" t="str">
        <f>Дюралайт!D4</f>
        <v>Фотография</v>
      </c>
      <c r="E4" s="121" t="s">
        <v>1549</v>
      </c>
      <c r="F4" s="19" t="str">
        <f>Дюралайт!F4</f>
        <v>Опт</v>
      </c>
      <c r="G4" s="20" t="str">
        <f>Дюралайт!G4</f>
        <v>Розница</v>
      </c>
      <c r="H4" s="19" t="str">
        <f>F4</f>
        <v>Опт</v>
      </c>
      <c r="I4" s="20" t="str">
        <f>G4</f>
        <v>Розница</v>
      </c>
    </row>
    <row r="5" spans="1:9" ht="24.2" customHeight="1" x14ac:dyDescent="0.15">
      <c r="A5" s="333" t="s">
        <v>153</v>
      </c>
      <c r="B5" s="333"/>
      <c r="C5" s="333"/>
      <c r="D5" s="333"/>
      <c r="E5" s="333"/>
      <c r="F5" s="333"/>
      <c r="G5" s="333"/>
      <c r="H5" s="333"/>
      <c r="I5" s="333"/>
    </row>
    <row r="6" spans="1:9" ht="71.25" customHeight="1" x14ac:dyDescent="0.15">
      <c r="A6" s="15" t="s">
        <v>1055</v>
      </c>
      <c r="B6" s="15"/>
      <c r="C6" s="15" t="s">
        <v>1007</v>
      </c>
      <c r="D6" s="17"/>
      <c r="E6" s="27" t="s">
        <v>232</v>
      </c>
      <c r="F6" s="153">
        <v>3.36</v>
      </c>
      <c r="G6" s="153">
        <v>3.68</v>
      </c>
      <c r="H6" s="66">
        <f>F6*Содержание!$D$41</f>
        <v>316.84799999999996</v>
      </c>
      <c r="I6" s="66">
        <f>G6*Содержание!$D$41</f>
        <v>347.024</v>
      </c>
    </row>
    <row r="7" spans="1:9" ht="78.75" customHeight="1" x14ac:dyDescent="0.15">
      <c r="A7" s="15" t="s">
        <v>816</v>
      </c>
      <c r="B7" s="15"/>
      <c r="C7" s="15" t="s">
        <v>1007</v>
      </c>
      <c r="D7" s="17"/>
      <c r="E7" s="27" t="s">
        <v>233</v>
      </c>
      <c r="F7" s="153">
        <v>3.36</v>
      </c>
      <c r="G7" s="153">
        <v>3.68</v>
      </c>
      <c r="H7" s="66">
        <f>F7*Содержание!$D$41</f>
        <v>316.84799999999996</v>
      </c>
      <c r="I7" s="66">
        <f>G7*Содержание!$D$41</f>
        <v>347.024</v>
      </c>
    </row>
    <row r="8" spans="1:9" ht="72" customHeight="1" x14ac:dyDescent="0.15">
      <c r="A8" s="14" t="s">
        <v>4</v>
      </c>
      <c r="B8" s="14"/>
      <c r="C8" s="15" t="s">
        <v>1007</v>
      </c>
      <c r="D8" s="17"/>
      <c r="E8" s="27" t="s">
        <v>439</v>
      </c>
      <c r="F8" s="153">
        <v>3.36</v>
      </c>
      <c r="G8" s="153">
        <v>3.68</v>
      </c>
      <c r="H8" s="66">
        <f>F8*Содержание!$D$41</f>
        <v>316.84799999999996</v>
      </c>
      <c r="I8" s="66">
        <f>G8*Содержание!$D$41</f>
        <v>347.024</v>
      </c>
    </row>
    <row r="9" spans="1:9" ht="72" customHeight="1" x14ac:dyDescent="0.15">
      <c r="A9" s="14" t="s">
        <v>5</v>
      </c>
      <c r="B9" s="14"/>
      <c r="C9" s="15" t="s">
        <v>1007</v>
      </c>
      <c r="D9" s="17"/>
      <c r="E9" s="30" t="s">
        <v>248</v>
      </c>
      <c r="F9" s="153">
        <v>3.36</v>
      </c>
      <c r="G9" s="153">
        <v>3.68</v>
      </c>
      <c r="H9" s="66">
        <f>F9*Содержание!$D$41</f>
        <v>316.84799999999996</v>
      </c>
      <c r="I9" s="66">
        <f>G9*Содержание!$D$41</f>
        <v>347.024</v>
      </c>
    </row>
    <row r="10" spans="1:9" ht="72" customHeight="1" x14ac:dyDescent="0.15">
      <c r="A10" s="14" t="s">
        <v>6</v>
      </c>
      <c r="B10" s="14"/>
      <c r="C10" s="15" t="s">
        <v>1007</v>
      </c>
      <c r="D10" s="17"/>
      <c r="E10" s="30" t="s">
        <v>249</v>
      </c>
      <c r="F10" s="153">
        <v>3.36</v>
      </c>
      <c r="G10" s="153">
        <v>3.68</v>
      </c>
      <c r="H10" s="66">
        <f>F10*Содержание!$D$41</f>
        <v>316.84799999999996</v>
      </c>
      <c r="I10" s="66">
        <f>G10*Содержание!$D$41</f>
        <v>347.024</v>
      </c>
    </row>
    <row r="11" spans="1:9" ht="72" customHeight="1" x14ac:dyDescent="0.15">
      <c r="A11" s="14" t="s">
        <v>7</v>
      </c>
      <c r="B11" s="14"/>
      <c r="C11" s="15" t="s">
        <v>1007</v>
      </c>
      <c r="D11" s="17"/>
      <c r="E11" s="30" t="s">
        <v>330</v>
      </c>
      <c r="F11" s="153">
        <v>3.36</v>
      </c>
      <c r="G11" s="153">
        <v>3.68</v>
      </c>
      <c r="H11" s="66">
        <f>F11*Содержание!$D$41</f>
        <v>316.84799999999996</v>
      </c>
      <c r="I11" s="66">
        <f>G11*Содержание!$D$41</f>
        <v>347.024</v>
      </c>
    </row>
    <row r="12" spans="1:9" ht="42" customHeight="1" x14ac:dyDescent="0.15">
      <c r="A12" s="333" t="s">
        <v>155</v>
      </c>
      <c r="B12" s="333"/>
      <c r="C12" s="333"/>
      <c r="D12" s="333"/>
      <c r="E12" s="333"/>
      <c r="F12" s="333"/>
      <c r="G12" s="333"/>
      <c r="H12" s="333"/>
      <c r="I12" s="333"/>
    </row>
    <row r="13" spans="1:9" ht="72" customHeight="1" x14ac:dyDescent="0.15">
      <c r="A13" s="14" t="s">
        <v>34</v>
      </c>
      <c r="B13" s="14"/>
      <c r="C13" s="14" t="s">
        <v>1007</v>
      </c>
      <c r="D13" s="14"/>
      <c r="E13" s="31" t="s">
        <v>499</v>
      </c>
      <c r="F13" s="153">
        <v>3.36</v>
      </c>
      <c r="G13" s="153">
        <v>3.68</v>
      </c>
      <c r="H13" s="66">
        <f>F13*Содержание!$D$41</f>
        <v>316.84799999999996</v>
      </c>
      <c r="I13" s="66">
        <f>G13*Содержание!$D$41</f>
        <v>347.024</v>
      </c>
    </row>
    <row r="14" spans="1:9" ht="72" customHeight="1" x14ac:dyDescent="0.15">
      <c r="A14" s="14" t="s">
        <v>35</v>
      </c>
      <c r="B14" s="14"/>
      <c r="C14" s="14" t="s">
        <v>1007</v>
      </c>
      <c r="D14" s="14"/>
      <c r="E14" s="31" t="s">
        <v>500</v>
      </c>
      <c r="F14" s="153">
        <v>3.36</v>
      </c>
      <c r="G14" s="153">
        <v>3.68</v>
      </c>
      <c r="H14" s="66">
        <f>F14*Содержание!$D$41</f>
        <v>316.84799999999996</v>
      </c>
      <c r="I14" s="66">
        <f>G14*Содержание!$D$41</f>
        <v>347.024</v>
      </c>
    </row>
    <row r="15" spans="1:9" ht="72" customHeight="1" x14ac:dyDescent="0.15">
      <c r="A15" s="14" t="s">
        <v>124</v>
      </c>
      <c r="B15" s="14"/>
      <c r="C15" s="14" t="s">
        <v>1007</v>
      </c>
      <c r="D15" s="14"/>
      <c r="E15" s="31" t="s">
        <v>501</v>
      </c>
      <c r="F15" s="153">
        <v>3.36</v>
      </c>
      <c r="G15" s="153">
        <v>3.68</v>
      </c>
      <c r="H15" s="66">
        <f>F15*Содержание!$D$41</f>
        <v>316.84799999999996</v>
      </c>
      <c r="I15" s="66">
        <f>G15*Содержание!$D$41</f>
        <v>347.024</v>
      </c>
    </row>
    <row r="16" spans="1:9" ht="72" customHeight="1" x14ac:dyDescent="0.15">
      <c r="A16" s="14" t="s">
        <v>33</v>
      </c>
      <c r="B16" s="14"/>
      <c r="C16" s="14" t="s">
        <v>1007</v>
      </c>
      <c r="D16" s="14"/>
      <c r="E16" s="31" t="s">
        <v>502</v>
      </c>
      <c r="F16" s="153">
        <v>3.36</v>
      </c>
      <c r="G16" s="153">
        <v>3.68</v>
      </c>
      <c r="H16" s="66">
        <f>F16*Содержание!$D$41</f>
        <v>316.84799999999996</v>
      </c>
      <c r="I16" s="66">
        <f>G16*Содержание!$D$41</f>
        <v>347.024</v>
      </c>
    </row>
  </sheetData>
  <sheetProtection algorithmName="SHA-512" hashValue="Mb/xBV7ppT4huBj2ZLKcJm2k7VGiDkjTneVCBykSNJ8JBiA8C5LfXD92ZO9FXQ7wVva6114JJP4y3pnPuixwtQ==" saltValue="swMJNn6Uen6KPictQ+JkyQ==" spinCount="100000" sheet="1" objects="1" scenarios="1"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1:I2"/>
    <mergeCell ref="A5:I5"/>
    <mergeCell ref="A12:I12"/>
    <mergeCell ref="H3:I3"/>
    <mergeCell ref="A3:E3"/>
    <mergeCell ref="F3:G3"/>
  </mergeCells>
  <phoneticPr fontId="9" type="noConversion"/>
  <conditionalFormatting sqref="B1:B1048576">
    <cfRule type="containsText" dxfId="66"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zoomScaleNormal="100" workbookViewId="0">
      <pane ySplit="4" topLeftCell="A5" activePane="bottomLeft" state="frozen"/>
      <selection pane="bottomLeft" activeCell="A3" sqref="A3:E3"/>
    </sheetView>
  </sheetViews>
  <sheetFormatPr defaultColWidth="9.140625" defaultRowHeight="24.2" customHeight="1" x14ac:dyDescent="0.15"/>
  <cols>
    <col min="1" max="1" width="29.7109375" style="2" customWidth="1"/>
    <col min="2" max="2" width="8.5703125" style="2" bestFit="1" customWidth="1"/>
    <col min="3" max="3" width="8.28515625" style="2" customWidth="1"/>
    <col min="4" max="4" width="22.140625" style="2" customWidth="1"/>
    <col min="5" max="5" width="49.42578125" style="2" customWidth="1"/>
    <col min="6" max="6" width="14.7109375" style="2" hidden="1" customWidth="1"/>
    <col min="7" max="7" width="13.85546875" style="2" hidden="1" customWidth="1"/>
    <col min="8" max="8" width="14.7109375" style="2" customWidth="1"/>
    <col min="9" max="9" width="16.42578125" style="2" customWidth="1"/>
    <col min="10" max="16384" width="9.140625" style="2"/>
  </cols>
  <sheetData>
    <row r="1" spans="1:9" ht="24.2" customHeight="1" x14ac:dyDescent="0.15">
      <c r="A1" s="332" t="str">
        <f>Содержание!B1</f>
        <v>ООО “НеоТайп”, г. Москва, ул. 16-я Парковая, д. 30 
Телефон/Факс: (499) 461-4505, (495) 983-11-65, (495) 978-4130 E-mail: info@svetenergo.ru</v>
      </c>
      <c r="B1" s="332"/>
      <c r="C1" s="332"/>
      <c r="D1" s="332"/>
      <c r="E1" s="332"/>
      <c r="F1" s="332"/>
      <c r="G1" s="332"/>
      <c r="H1" s="332"/>
      <c r="I1" s="332"/>
    </row>
    <row r="2" spans="1:9" ht="24.2" customHeight="1" x14ac:dyDescent="0.15">
      <c r="A2" s="332"/>
      <c r="B2" s="332"/>
      <c r="C2" s="332"/>
      <c r="D2" s="332"/>
      <c r="E2" s="332"/>
      <c r="F2" s="332"/>
      <c r="G2" s="332"/>
      <c r="H2" s="332"/>
      <c r="I2" s="332"/>
    </row>
    <row r="3" spans="1:9" ht="40.5" customHeight="1" x14ac:dyDescent="0.15">
      <c r="A3" s="335" t="str">
        <f>Дюралайт!A3</f>
        <v>Вернуться к содержанию</v>
      </c>
      <c r="B3" s="335"/>
      <c r="C3" s="335"/>
      <c r="D3" s="335"/>
      <c r="E3" s="335"/>
      <c r="F3" s="306"/>
      <c r="G3" s="307"/>
      <c r="H3" s="315"/>
      <c r="I3" s="316"/>
    </row>
    <row r="4" spans="1:9" ht="24.2" customHeight="1" x14ac:dyDescent="0.15">
      <c r="A4" s="61" t="str">
        <f>Дюралайт!A4</f>
        <v>Артикул</v>
      </c>
      <c r="B4" s="61" t="s">
        <v>1002</v>
      </c>
      <c r="C4" s="61"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24.2" customHeight="1" x14ac:dyDescent="0.15">
      <c r="A5" s="333" t="s">
        <v>66</v>
      </c>
      <c r="B5" s="333"/>
      <c r="C5" s="333"/>
      <c r="D5" s="333"/>
      <c r="E5" s="333"/>
      <c r="F5" s="333"/>
      <c r="G5" s="333"/>
      <c r="H5" s="333"/>
      <c r="I5" s="333"/>
    </row>
    <row r="6" spans="1:9" ht="83.25" customHeight="1" x14ac:dyDescent="0.2">
      <c r="A6" s="15" t="s">
        <v>1056</v>
      </c>
      <c r="B6" s="15"/>
      <c r="C6" s="15" t="s">
        <v>1007</v>
      </c>
      <c r="D6"/>
      <c r="E6" s="60" t="s">
        <v>1951</v>
      </c>
      <c r="F6" s="154">
        <v>23.1</v>
      </c>
      <c r="G6" s="154">
        <v>25.2</v>
      </c>
      <c r="H6" s="66">
        <f>F6*Содержание!$D$41</f>
        <v>2178.33</v>
      </c>
      <c r="I6" s="66">
        <f>G6*Содержание!$D$41</f>
        <v>2376.3599999999997</v>
      </c>
    </row>
    <row r="7" spans="1:9" ht="74.25" customHeight="1" x14ac:dyDescent="0.2">
      <c r="A7" s="15" t="s">
        <v>1057</v>
      </c>
      <c r="B7" s="15"/>
      <c r="C7" s="15" t="s">
        <v>1007</v>
      </c>
      <c r="D7"/>
      <c r="E7" s="60" t="s">
        <v>1952</v>
      </c>
      <c r="F7" s="154">
        <v>23.1</v>
      </c>
      <c r="G7" s="154">
        <v>25.2</v>
      </c>
      <c r="H7" s="66">
        <f>F7*Содержание!$D$41</f>
        <v>2178.33</v>
      </c>
      <c r="I7" s="66">
        <f>G7*Содержание!$D$41</f>
        <v>2376.3599999999997</v>
      </c>
    </row>
    <row r="8" spans="1:9" ht="79.5" customHeight="1" x14ac:dyDescent="0.2">
      <c r="A8" s="15" t="s">
        <v>1058</v>
      </c>
      <c r="B8" s="15"/>
      <c r="C8" s="15" t="s">
        <v>1007</v>
      </c>
      <c r="D8"/>
      <c r="E8" s="60" t="s">
        <v>1954</v>
      </c>
      <c r="F8" s="154">
        <v>23.1</v>
      </c>
      <c r="G8" s="154">
        <v>25.2</v>
      </c>
      <c r="H8" s="66">
        <f>F8*Содержание!$D$41</f>
        <v>2178.33</v>
      </c>
      <c r="I8" s="66">
        <f>G8*Содержание!$D$41</f>
        <v>2376.3599999999997</v>
      </c>
    </row>
    <row r="9" spans="1:9" ht="73.5" customHeight="1" x14ac:dyDescent="0.15">
      <c r="A9" s="15" t="s">
        <v>1059</v>
      </c>
      <c r="B9" s="15" t="s">
        <v>1004</v>
      </c>
      <c r="C9" s="15" t="s">
        <v>1007</v>
      </c>
      <c r="D9" s="131"/>
      <c r="E9" s="60" t="s">
        <v>1953</v>
      </c>
      <c r="F9" s="154">
        <v>23.1</v>
      </c>
      <c r="G9" s="154">
        <v>25.2</v>
      </c>
      <c r="H9" s="66">
        <f>F9*Содержание!$D$41</f>
        <v>2178.33</v>
      </c>
      <c r="I9" s="66">
        <f>G9*Содержание!$D$41</f>
        <v>2376.3599999999997</v>
      </c>
    </row>
    <row r="10" spans="1:9" ht="75.75" customHeight="1" x14ac:dyDescent="0.2">
      <c r="A10" s="15" t="s">
        <v>1060</v>
      </c>
      <c r="B10" s="15"/>
      <c r="C10" s="15" t="s">
        <v>1007</v>
      </c>
      <c r="D10"/>
      <c r="E10" s="60" t="s">
        <v>379</v>
      </c>
      <c r="F10" s="154">
        <v>46.2</v>
      </c>
      <c r="G10" s="154">
        <v>50.4</v>
      </c>
      <c r="H10" s="66">
        <f>F10*Содержание!$D$41</f>
        <v>4356.66</v>
      </c>
      <c r="I10" s="66">
        <f>G10*Содержание!$D$41</f>
        <v>4752.7199999999993</v>
      </c>
    </row>
    <row r="11" spans="1:9" ht="75" customHeight="1" x14ac:dyDescent="0.2">
      <c r="A11" s="15" t="s">
        <v>1061</v>
      </c>
      <c r="B11" s="15"/>
      <c r="C11" s="15" t="s">
        <v>1007</v>
      </c>
      <c r="D11"/>
      <c r="E11" s="60" t="s">
        <v>770</v>
      </c>
      <c r="F11" s="154">
        <v>46.2</v>
      </c>
      <c r="G11" s="154">
        <v>50.4</v>
      </c>
      <c r="H11" s="66">
        <f>F11*Содержание!$D$41</f>
        <v>4356.66</v>
      </c>
      <c r="I11" s="66">
        <f>G11*Содержание!$D$41</f>
        <v>4752.7199999999993</v>
      </c>
    </row>
    <row r="12" spans="1:9" ht="75.75" customHeight="1" x14ac:dyDescent="0.2">
      <c r="A12" s="15" t="s">
        <v>1062</v>
      </c>
      <c r="B12" s="15"/>
      <c r="C12" s="15" t="s">
        <v>1007</v>
      </c>
      <c r="D12"/>
      <c r="E12" s="60" t="s">
        <v>1955</v>
      </c>
      <c r="F12" s="154">
        <v>46.2</v>
      </c>
      <c r="G12" s="154">
        <v>50.4</v>
      </c>
      <c r="H12" s="66">
        <f>F12*Содержание!$D$41</f>
        <v>4356.66</v>
      </c>
      <c r="I12" s="66">
        <f>G12*Содержание!$D$41</f>
        <v>4752.7199999999993</v>
      </c>
    </row>
    <row r="13" spans="1:9" ht="73.5" customHeight="1" x14ac:dyDescent="0.15">
      <c r="A13" s="15" t="s">
        <v>1063</v>
      </c>
      <c r="B13" s="15" t="s">
        <v>1004</v>
      </c>
      <c r="C13" s="15" t="s">
        <v>1007</v>
      </c>
      <c r="D13" s="132"/>
      <c r="E13" s="60" t="s">
        <v>771</v>
      </c>
      <c r="F13" s="154">
        <v>46.2</v>
      </c>
      <c r="G13" s="154">
        <v>50.4</v>
      </c>
      <c r="H13" s="66">
        <f>F13*Содержание!$D$41</f>
        <v>4356.66</v>
      </c>
      <c r="I13" s="66">
        <f>G13*Содержание!$D$41</f>
        <v>4752.7199999999993</v>
      </c>
    </row>
  </sheetData>
  <sheetProtection algorithmName="SHA-512" hashValue="GArBI9FJ7uO8KyZI7DN2FewI27gu0eEnNh1IFiI5a+R1URijVJTuP63mhHBHpjSYZMUwEBFajD/j/XJYRMO6yw==" saltValue="ZRl5nzzeZuEVMo+/dj8veQ==" spinCount="100000" sheet="1" objects="1" scenarios="1"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8"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8"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5:I5"/>
    <mergeCell ref="A1:I2"/>
    <mergeCell ref="H3:I3"/>
    <mergeCell ref="A3:E3"/>
    <mergeCell ref="F3:G3"/>
  </mergeCells>
  <phoneticPr fontId="9" type="noConversion"/>
  <conditionalFormatting sqref="B1:B1048576">
    <cfRule type="containsText" dxfId="65"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zoomScaleNormal="100" workbookViewId="0">
      <pane ySplit="4" topLeftCell="A5" activePane="bottomLeft" state="frozen"/>
      <selection pane="bottomLeft" activeCell="A3" sqref="A3:E3"/>
    </sheetView>
  </sheetViews>
  <sheetFormatPr defaultColWidth="9.140625" defaultRowHeight="24.2" customHeight="1" x14ac:dyDescent="0.15"/>
  <cols>
    <col min="1" max="1" width="29" style="2" customWidth="1"/>
    <col min="2" max="2" width="8.5703125" style="2" bestFit="1" customWidth="1"/>
    <col min="3" max="3" width="8.140625" style="2" bestFit="1" customWidth="1"/>
    <col min="4" max="4" width="19.28515625" style="2" customWidth="1"/>
    <col min="5" max="5" width="54.5703125" style="2" customWidth="1"/>
    <col min="6" max="6" width="13.42578125" style="2" hidden="1" customWidth="1"/>
    <col min="7" max="7" width="14.140625" style="2" hidden="1" customWidth="1"/>
    <col min="8" max="8" width="16.5703125" style="2" customWidth="1"/>
    <col min="9" max="9" width="16.140625" style="2" customWidth="1"/>
    <col min="10" max="16384" width="9.140625" style="2"/>
  </cols>
  <sheetData>
    <row r="1" spans="1:9" ht="24.2" customHeight="1" x14ac:dyDescent="0.15">
      <c r="A1" s="337" t="str">
        <f>Содержание!B1</f>
        <v>ООО “НеоТайп”, г. Москва, ул. 16-я Парковая, д. 30 
Телефон/Факс: (499) 461-4505, (495) 983-11-65, (495) 978-4130 E-mail: info@svetenergo.ru</v>
      </c>
      <c r="B1" s="293"/>
      <c r="C1" s="293"/>
      <c r="D1" s="293"/>
      <c r="E1" s="293"/>
      <c r="F1" s="293"/>
      <c r="G1" s="293"/>
      <c r="H1" s="293"/>
      <c r="I1" s="293"/>
    </row>
    <row r="2" spans="1:9" ht="24.2" customHeight="1" x14ac:dyDescent="0.15">
      <c r="A2" s="338"/>
      <c r="B2" s="294"/>
      <c r="C2" s="294"/>
      <c r="D2" s="294"/>
      <c r="E2" s="294"/>
      <c r="F2" s="294"/>
      <c r="G2" s="294"/>
      <c r="H2" s="294"/>
      <c r="I2" s="294"/>
    </row>
    <row r="3" spans="1:9" ht="36" customHeight="1" x14ac:dyDescent="0.15">
      <c r="A3" s="334" t="str">
        <f>Дюралайт!A3</f>
        <v>Вернуться к содержанию</v>
      </c>
      <c r="B3" s="334"/>
      <c r="C3" s="334"/>
      <c r="D3" s="334"/>
      <c r="E3" s="334"/>
      <c r="F3" s="314"/>
      <c r="G3" s="307"/>
      <c r="H3" s="315"/>
      <c r="I3" s="316"/>
    </row>
    <row r="4" spans="1:9" ht="24.2" customHeight="1" x14ac:dyDescent="0.15">
      <c r="A4" s="59" t="str">
        <f>Дюралайт!A4</f>
        <v>Артикул</v>
      </c>
      <c r="B4" s="59" t="s">
        <v>1002</v>
      </c>
      <c r="C4" s="59" t="s">
        <v>1005</v>
      </c>
      <c r="D4" s="59" t="str">
        <f>Дюралайт!D4</f>
        <v>Фотография</v>
      </c>
      <c r="E4" s="121" t="s">
        <v>1549</v>
      </c>
      <c r="F4" s="19" t="str">
        <f>Дюралайт!F4</f>
        <v>Опт</v>
      </c>
      <c r="G4" s="20" t="str">
        <f>Дюралайт!G4</f>
        <v>Розница</v>
      </c>
      <c r="H4" s="19" t="str">
        <f>F4</f>
        <v>Опт</v>
      </c>
      <c r="I4" s="20" t="str">
        <f>G4</f>
        <v>Розница</v>
      </c>
    </row>
    <row r="5" spans="1:9" ht="24.2" customHeight="1" x14ac:dyDescent="0.15">
      <c r="A5" s="339" t="s">
        <v>817</v>
      </c>
      <c r="B5" s="339"/>
      <c r="C5" s="339"/>
      <c r="D5" s="339"/>
      <c r="E5" s="339"/>
      <c r="F5" s="339"/>
      <c r="G5" s="339"/>
      <c r="H5" s="339"/>
      <c r="I5" s="339"/>
    </row>
    <row r="6" spans="1:9" ht="24.2" customHeight="1" x14ac:dyDescent="0.15">
      <c r="A6" s="336" t="s">
        <v>1302</v>
      </c>
      <c r="B6" s="336"/>
      <c r="C6" s="336"/>
      <c r="D6" s="336"/>
      <c r="E6" s="336"/>
      <c r="F6" s="336"/>
      <c r="G6" s="336"/>
      <c r="H6" s="336"/>
      <c r="I6" s="336"/>
    </row>
    <row r="7" spans="1:9" ht="73.5" customHeight="1" x14ac:dyDescent="0.15">
      <c r="A7" s="14" t="s">
        <v>775</v>
      </c>
      <c r="B7" s="52"/>
      <c r="C7" s="52" t="s">
        <v>1007</v>
      </c>
      <c r="D7" s="14"/>
      <c r="E7" s="27" t="s">
        <v>818</v>
      </c>
      <c r="F7" s="153">
        <v>138.6</v>
      </c>
      <c r="G7" s="153">
        <v>159.6</v>
      </c>
      <c r="H7" s="66">
        <f>F7*Содержание!$D$41</f>
        <v>13069.98</v>
      </c>
      <c r="I7" s="66">
        <f>G7*Содержание!$D$41</f>
        <v>15050.279999999999</v>
      </c>
    </row>
    <row r="8" spans="1:9" ht="73.5" customHeight="1" x14ac:dyDescent="0.15">
      <c r="A8" s="14" t="s">
        <v>776</v>
      </c>
      <c r="B8" s="52"/>
      <c r="C8" s="52" t="s">
        <v>1007</v>
      </c>
      <c r="D8" s="14"/>
      <c r="E8" s="27" t="s">
        <v>819</v>
      </c>
      <c r="F8" s="153">
        <v>138.6</v>
      </c>
      <c r="G8" s="153">
        <v>159.6</v>
      </c>
      <c r="H8" s="66">
        <f>F8*Содержание!$D$41</f>
        <v>13069.98</v>
      </c>
      <c r="I8" s="66">
        <f>G8*Содержание!$D$41</f>
        <v>15050.279999999999</v>
      </c>
    </row>
    <row r="9" spans="1:9" ht="78.75" customHeight="1" x14ac:dyDescent="0.15">
      <c r="A9" s="127" t="s">
        <v>777</v>
      </c>
      <c r="B9" s="52"/>
      <c r="C9" s="52" t="s">
        <v>1007</v>
      </c>
      <c r="D9" s="14"/>
      <c r="E9" s="27" t="s">
        <v>820</v>
      </c>
      <c r="F9" s="153">
        <v>138.6</v>
      </c>
      <c r="G9" s="153">
        <v>159.6</v>
      </c>
      <c r="H9" s="66">
        <f>F9*Содержание!$D$41</f>
        <v>13069.98</v>
      </c>
      <c r="I9" s="66">
        <f>G9*Содержание!$D$41</f>
        <v>15050.279999999999</v>
      </c>
    </row>
    <row r="10" spans="1:9" ht="77.25" customHeight="1" x14ac:dyDescent="0.15">
      <c r="A10" s="14" t="s">
        <v>778</v>
      </c>
      <c r="B10" s="52"/>
      <c r="C10" s="52" t="s">
        <v>1007</v>
      </c>
      <c r="D10" s="14"/>
      <c r="E10" s="27" t="s">
        <v>821</v>
      </c>
      <c r="F10" s="153">
        <v>138.6</v>
      </c>
      <c r="G10" s="153">
        <v>159.6</v>
      </c>
      <c r="H10" s="66">
        <f>F10*Содержание!$D$41</f>
        <v>13069.98</v>
      </c>
      <c r="I10" s="66">
        <f>G10*Содержание!$D$41</f>
        <v>15050.279999999999</v>
      </c>
    </row>
    <row r="11" spans="1:9" ht="78" customHeight="1" x14ac:dyDescent="0.15">
      <c r="A11" s="14" t="s">
        <v>779</v>
      </c>
      <c r="B11" s="52"/>
      <c r="C11" s="52" t="s">
        <v>1007</v>
      </c>
      <c r="D11" s="14"/>
      <c r="E11" s="27" t="s">
        <v>822</v>
      </c>
      <c r="F11" s="153">
        <v>138.6</v>
      </c>
      <c r="G11" s="153">
        <v>159.6</v>
      </c>
      <c r="H11" s="66">
        <f>F11*Содержание!$D$41</f>
        <v>13069.98</v>
      </c>
      <c r="I11" s="66">
        <f>G11*Содержание!$D$41</f>
        <v>15050.279999999999</v>
      </c>
    </row>
    <row r="12" spans="1:9" ht="75.75" customHeight="1" x14ac:dyDescent="0.15">
      <c r="A12" s="14" t="s">
        <v>780</v>
      </c>
      <c r="B12" s="52"/>
      <c r="C12" s="52" t="s">
        <v>1007</v>
      </c>
      <c r="D12" s="14"/>
      <c r="E12" s="27" t="s">
        <v>823</v>
      </c>
      <c r="F12" s="153">
        <v>138.6</v>
      </c>
      <c r="G12" s="153">
        <v>159.6</v>
      </c>
      <c r="H12" s="66">
        <f>F12*Содержание!$D$41</f>
        <v>13069.98</v>
      </c>
      <c r="I12" s="66">
        <f>G12*Содержание!$D$41</f>
        <v>15050.279999999999</v>
      </c>
    </row>
    <row r="13" spans="1:9" ht="76.5" customHeight="1" x14ac:dyDescent="0.15">
      <c r="A13" s="52" t="s">
        <v>781</v>
      </c>
      <c r="B13" s="52"/>
      <c r="C13" s="52" t="s">
        <v>1007</v>
      </c>
      <c r="D13" s="52"/>
      <c r="E13" s="27" t="s">
        <v>824</v>
      </c>
      <c r="F13" s="153">
        <v>138.6</v>
      </c>
      <c r="G13" s="153">
        <v>159.6</v>
      </c>
      <c r="H13" s="66">
        <f>F13*Содержание!$D$41</f>
        <v>13069.98</v>
      </c>
      <c r="I13" s="66">
        <f>G13*Содержание!$D$41</f>
        <v>15050.279999999999</v>
      </c>
    </row>
    <row r="14" spans="1:9" ht="76.5" customHeight="1" x14ac:dyDescent="0.15">
      <c r="A14" s="251" t="s">
        <v>2017</v>
      </c>
      <c r="B14" s="251"/>
      <c r="C14" s="251" t="s">
        <v>1007</v>
      </c>
      <c r="D14" s="251"/>
      <c r="E14" s="27" t="s">
        <v>2018</v>
      </c>
      <c r="F14" s="153">
        <v>138.6</v>
      </c>
      <c r="G14" s="153">
        <v>159.6</v>
      </c>
      <c r="H14" s="66">
        <f>F14*Содержание!$D$41</f>
        <v>13069.98</v>
      </c>
      <c r="I14" s="66">
        <f>G14*Содержание!$D$41</f>
        <v>15050.279999999999</v>
      </c>
    </row>
    <row r="15" spans="1:9" ht="27" customHeight="1" x14ac:dyDescent="0.15">
      <c r="A15" s="336" t="s">
        <v>704</v>
      </c>
      <c r="B15" s="336"/>
      <c r="C15" s="336"/>
      <c r="D15" s="336"/>
      <c r="E15" s="336"/>
      <c r="F15" s="336"/>
      <c r="G15" s="336"/>
      <c r="H15" s="336"/>
      <c r="I15" s="336"/>
    </row>
    <row r="16" spans="1:9" ht="76.5" customHeight="1" x14ac:dyDescent="0.15">
      <c r="A16" s="14" t="s">
        <v>1064</v>
      </c>
      <c r="B16" s="52"/>
      <c r="C16" s="52" t="s">
        <v>1007</v>
      </c>
      <c r="D16" s="77"/>
      <c r="E16" s="27" t="s">
        <v>825</v>
      </c>
      <c r="F16" s="153">
        <v>152.57</v>
      </c>
      <c r="G16" s="153">
        <v>175.35</v>
      </c>
      <c r="H16" s="66">
        <f>F16*Содержание!$D$41</f>
        <v>14387.350999999999</v>
      </c>
      <c r="I16" s="66">
        <f>G16*Содержание!$D$41</f>
        <v>16535.504999999997</v>
      </c>
    </row>
    <row r="17" spans="1:9" ht="76.5" customHeight="1" x14ac:dyDescent="0.15">
      <c r="A17" s="14" t="s">
        <v>1065</v>
      </c>
      <c r="B17" s="52"/>
      <c r="C17" s="52" t="s">
        <v>1007</v>
      </c>
      <c r="D17" s="77"/>
      <c r="E17" s="27" t="s">
        <v>826</v>
      </c>
      <c r="F17" s="153">
        <v>152.57</v>
      </c>
      <c r="G17" s="153">
        <v>175.35</v>
      </c>
      <c r="H17" s="66">
        <f>F17*Содержание!$D$41</f>
        <v>14387.350999999999</v>
      </c>
      <c r="I17" s="66">
        <f>G17*Содержание!$D$41</f>
        <v>16535.504999999997</v>
      </c>
    </row>
    <row r="18" spans="1:9" ht="76.5" customHeight="1" x14ac:dyDescent="0.15">
      <c r="A18" s="127" t="s">
        <v>1066</v>
      </c>
      <c r="B18" s="52"/>
      <c r="C18" s="52" t="s">
        <v>1007</v>
      </c>
      <c r="D18" s="77"/>
      <c r="E18" s="27" t="s">
        <v>827</v>
      </c>
      <c r="F18" s="153">
        <v>152.57</v>
      </c>
      <c r="G18" s="153">
        <v>175.35</v>
      </c>
      <c r="H18" s="66">
        <f>F18*Содержание!$D$41</f>
        <v>14387.350999999999</v>
      </c>
      <c r="I18" s="66">
        <f>G18*Содержание!$D$41</f>
        <v>16535.504999999997</v>
      </c>
    </row>
    <row r="19" spans="1:9" ht="76.5" customHeight="1" x14ac:dyDescent="0.15">
      <c r="A19" s="14" t="s">
        <v>1067</v>
      </c>
      <c r="B19" s="52"/>
      <c r="C19" s="52" t="s">
        <v>1007</v>
      </c>
      <c r="D19" s="14"/>
      <c r="E19" s="27" t="s">
        <v>810</v>
      </c>
      <c r="F19" s="153">
        <v>152.57</v>
      </c>
      <c r="G19" s="153">
        <v>175.35</v>
      </c>
      <c r="H19" s="66">
        <f>F19*Содержание!$D$41</f>
        <v>14387.350999999999</v>
      </c>
      <c r="I19" s="66">
        <f>G19*Содержание!$D$41</f>
        <v>16535.504999999997</v>
      </c>
    </row>
    <row r="20" spans="1:9" ht="76.5" customHeight="1" x14ac:dyDescent="0.15">
      <c r="A20" s="14" t="s">
        <v>1068</v>
      </c>
      <c r="B20" s="52"/>
      <c r="C20" s="52" t="s">
        <v>1007</v>
      </c>
      <c r="D20" s="14"/>
      <c r="E20" s="27" t="s">
        <v>828</v>
      </c>
      <c r="F20" s="153">
        <v>152.57</v>
      </c>
      <c r="G20" s="153">
        <v>175.35</v>
      </c>
      <c r="H20" s="66">
        <f>F20*Содержание!$D$41</f>
        <v>14387.350999999999</v>
      </c>
      <c r="I20" s="66">
        <f>G20*Содержание!$D$41</f>
        <v>16535.504999999997</v>
      </c>
    </row>
    <row r="21" spans="1:9" ht="81" customHeight="1" x14ac:dyDescent="0.15">
      <c r="A21" s="14" t="s">
        <v>1069</v>
      </c>
      <c r="B21" s="52"/>
      <c r="C21" s="52" t="s">
        <v>1007</v>
      </c>
      <c r="D21" s="14"/>
      <c r="E21" s="27" t="s">
        <v>829</v>
      </c>
      <c r="F21" s="153">
        <v>152.57</v>
      </c>
      <c r="G21" s="153">
        <v>175.35</v>
      </c>
      <c r="H21" s="66">
        <f>F21*Содержание!$D$41</f>
        <v>14387.350999999999</v>
      </c>
      <c r="I21" s="66">
        <f>G21*Содержание!$D$41</f>
        <v>16535.504999999997</v>
      </c>
    </row>
    <row r="22" spans="1:9" ht="91.5" customHeight="1" x14ac:dyDescent="0.15">
      <c r="A22" s="14" t="s">
        <v>1685</v>
      </c>
      <c r="B22" s="52"/>
      <c r="C22" s="52" t="s">
        <v>1007</v>
      </c>
      <c r="D22" s="14"/>
      <c r="E22" s="177" t="s">
        <v>1683</v>
      </c>
      <c r="F22" s="153">
        <v>152.57</v>
      </c>
      <c r="G22" s="153">
        <v>175.35</v>
      </c>
      <c r="H22" s="159">
        <f>F22*Содержание!$D$41</f>
        <v>14387.350999999999</v>
      </c>
      <c r="I22" s="159">
        <f>G22*Содержание!$D$41</f>
        <v>16535.504999999997</v>
      </c>
    </row>
    <row r="23" spans="1:9" ht="75" customHeight="1" x14ac:dyDescent="0.15">
      <c r="A23" s="52" t="s">
        <v>1070</v>
      </c>
      <c r="B23" s="52"/>
      <c r="C23" s="52" t="s">
        <v>1007</v>
      </c>
      <c r="D23" s="58"/>
      <c r="E23" s="27" t="s">
        <v>830</v>
      </c>
      <c r="F23" s="153">
        <v>152.57</v>
      </c>
      <c r="G23" s="153">
        <v>175.35</v>
      </c>
      <c r="H23" s="66">
        <f>F23*Содержание!$D$41</f>
        <v>14387.350999999999</v>
      </c>
      <c r="I23" s="66">
        <f>G23*Содержание!$D$41</f>
        <v>16535.504999999997</v>
      </c>
    </row>
    <row r="24" spans="1:9" ht="88.5" customHeight="1" x14ac:dyDescent="0.15">
      <c r="A24" s="52" t="s">
        <v>1684</v>
      </c>
      <c r="B24" s="52"/>
      <c r="C24" s="251" t="s">
        <v>1007</v>
      </c>
      <c r="D24" s="58"/>
      <c r="E24" s="177" t="s">
        <v>1691</v>
      </c>
      <c r="F24" s="153">
        <v>152.57</v>
      </c>
      <c r="G24" s="153">
        <v>175.35</v>
      </c>
      <c r="H24" s="159">
        <f>F24*Содержание!$D$41</f>
        <v>14387.350999999999</v>
      </c>
      <c r="I24" s="159">
        <f>G24*Содержание!$D$41</f>
        <v>16535.504999999997</v>
      </c>
    </row>
    <row r="25" spans="1:9" ht="24.95" customHeight="1" x14ac:dyDescent="0.15">
      <c r="A25" s="336" t="s">
        <v>1241</v>
      </c>
      <c r="B25" s="336"/>
      <c r="C25" s="336"/>
      <c r="D25" s="336"/>
      <c r="E25" s="336"/>
      <c r="F25" s="336"/>
      <c r="G25" s="336"/>
      <c r="H25" s="336"/>
      <c r="I25" s="336"/>
    </row>
    <row r="26" spans="1:9" ht="75" customHeight="1" x14ac:dyDescent="0.15">
      <c r="A26" s="52" t="s">
        <v>1242</v>
      </c>
      <c r="B26" s="52" t="s">
        <v>1004</v>
      </c>
      <c r="C26" s="52" t="s">
        <v>1007</v>
      </c>
      <c r="D26" s="58"/>
      <c r="E26" s="27" t="s">
        <v>1246</v>
      </c>
      <c r="F26" s="153">
        <v>90.3</v>
      </c>
      <c r="G26" s="153">
        <v>103.95</v>
      </c>
      <c r="H26" s="66">
        <f>F26*Содержание!$D$41</f>
        <v>8515.2899999999991</v>
      </c>
      <c r="I26" s="66">
        <f>G26*Содержание!$D$41</f>
        <v>9802.4850000000006</v>
      </c>
    </row>
    <row r="27" spans="1:9" ht="75" customHeight="1" x14ac:dyDescent="0.15">
      <c r="A27" s="52" t="s">
        <v>1243</v>
      </c>
      <c r="B27" s="52" t="s">
        <v>1004</v>
      </c>
      <c r="C27" s="52" t="s">
        <v>1007</v>
      </c>
      <c r="D27" s="58"/>
      <c r="E27" s="27" t="s">
        <v>1247</v>
      </c>
      <c r="F27" s="153">
        <v>90.3</v>
      </c>
      <c r="G27" s="153">
        <v>103.95</v>
      </c>
      <c r="H27" s="66">
        <f>F27*Содержание!$D$41</f>
        <v>8515.2899999999991</v>
      </c>
      <c r="I27" s="66">
        <f>G27*Содержание!$D$41</f>
        <v>9802.4850000000006</v>
      </c>
    </row>
    <row r="28" spans="1:9" ht="75" customHeight="1" x14ac:dyDescent="0.15">
      <c r="A28" s="52" t="s">
        <v>1244</v>
      </c>
      <c r="B28" s="52" t="s">
        <v>1004</v>
      </c>
      <c r="C28" s="52" t="s">
        <v>1007</v>
      </c>
      <c r="D28" s="58"/>
      <c r="E28" s="27" t="s">
        <v>1248</v>
      </c>
      <c r="F28" s="153">
        <v>90.3</v>
      </c>
      <c r="G28" s="153">
        <v>103.95</v>
      </c>
      <c r="H28" s="66">
        <f>F28*Содержание!$D$41</f>
        <v>8515.2899999999991</v>
      </c>
      <c r="I28" s="66">
        <f>G28*Содержание!$D$41</f>
        <v>9802.4850000000006</v>
      </c>
    </row>
    <row r="29" spans="1:9" ht="75" customHeight="1" x14ac:dyDescent="0.15">
      <c r="A29" s="52" t="s">
        <v>1245</v>
      </c>
      <c r="B29" s="52" t="s">
        <v>1004</v>
      </c>
      <c r="C29" s="52" t="s">
        <v>1007</v>
      </c>
      <c r="D29" s="58"/>
      <c r="E29" s="27" t="s">
        <v>1249</v>
      </c>
      <c r="F29" s="153">
        <v>90.3</v>
      </c>
      <c r="G29" s="153">
        <v>103.95</v>
      </c>
      <c r="H29" s="66">
        <f>F29*Содержание!$D$41</f>
        <v>8515.2899999999991</v>
      </c>
      <c r="I29" s="66">
        <f>G29*Содержание!$D$41</f>
        <v>9802.4850000000006</v>
      </c>
    </row>
    <row r="30" spans="1:9" ht="75" customHeight="1" x14ac:dyDescent="0.15">
      <c r="A30" s="251" t="s">
        <v>2015</v>
      </c>
      <c r="B30" s="251" t="s">
        <v>1004</v>
      </c>
      <c r="C30" s="251" t="s">
        <v>1007</v>
      </c>
      <c r="D30" s="58"/>
      <c r="E30" s="27" t="s">
        <v>2016</v>
      </c>
      <c r="F30" s="153">
        <v>90.3</v>
      </c>
      <c r="G30" s="153">
        <v>103.95</v>
      </c>
      <c r="H30" s="66">
        <f>F30*Содержание!$D$41</f>
        <v>8515.2899999999991</v>
      </c>
      <c r="I30" s="66">
        <f>G30*Содержание!$D$41</f>
        <v>9802.4850000000006</v>
      </c>
    </row>
    <row r="31" spans="1:9" ht="24.95" customHeight="1" x14ac:dyDescent="0.15">
      <c r="A31" s="336" t="s">
        <v>1241</v>
      </c>
      <c r="B31" s="336"/>
      <c r="C31" s="336"/>
      <c r="D31" s="336"/>
      <c r="E31" s="336"/>
      <c r="F31" s="336"/>
      <c r="G31" s="336"/>
      <c r="H31" s="336"/>
      <c r="I31" s="336"/>
    </row>
    <row r="32" spans="1:9" ht="75" customHeight="1" x14ac:dyDescent="0.15">
      <c r="A32" s="52" t="s">
        <v>1375</v>
      </c>
      <c r="B32" s="52" t="s">
        <v>1004</v>
      </c>
      <c r="C32" s="52" t="s">
        <v>1007</v>
      </c>
      <c r="D32" s="58"/>
      <c r="E32" s="27" t="s">
        <v>1250</v>
      </c>
      <c r="F32" s="153">
        <v>99.75</v>
      </c>
      <c r="G32" s="153">
        <v>116.03</v>
      </c>
      <c r="H32" s="66">
        <f>F32*Содержание!$D$41</f>
        <v>9406.4249999999993</v>
      </c>
      <c r="I32" s="66">
        <f>G32*Содержание!$D$41</f>
        <v>10941.628999999999</v>
      </c>
    </row>
    <row r="33" spans="1:9" ht="75" customHeight="1" x14ac:dyDescent="0.15">
      <c r="A33" s="52" t="s">
        <v>1376</v>
      </c>
      <c r="B33" s="52" t="s">
        <v>1004</v>
      </c>
      <c r="C33" s="52" t="s">
        <v>1007</v>
      </c>
      <c r="D33" s="58"/>
      <c r="E33" s="27" t="s">
        <v>1251</v>
      </c>
      <c r="F33" s="153">
        <v>99.75</v>
      </c>
      <c r="G33" s="153">
        <v>116.03</v>
      </c>
      <c r="H33" s="66">
        <f>F33*Содержание!$D$41</f>
        <v>9406.4249999999993</v>
      </c>
      <c r="I33" s="66">
        <f>G33*Содержание!$D$41</f>
        <v>10941.628999999999</v>
      </c>
    </row>
    <row r="34" spans="1:9" ht="75" customHeight="1" x14ac:dyDescent="0.15">
      <c r="A34" s="52" t="s">
        <v>1377</v>
      </c>
      <c r="B34" s="52" t="s">
        <v>1004</v>
      </c>
      <c r="C34" s="52" t="s">
        <v>1007</v>
      </c>
      <c r="D34" s="58"/>
      <c r="E34" s="27" t="s">
        <v>1252</v>
      </c>
      <c r="F34" s="153">
        <v>99.75</v>
      </c>
      <c r="G34" s="153">
        <v>116.03</v>
      </c>
      <c r="H34" s="66">
        <f>F34*Содержание!$D$41</f>
        <v>9406.4249999999993</v>
      </c>
      <c r="I34" s="66">
        <f>G34*Содержание!$D$41</f>
        <v>10941.628999999999</v>
      </c>
    </row>
    <row r="35" spans="1:9" ht="75" customHeight="1" x14ac:dyDescent="0.15">
      <c r="A35" s="52" t="s">
        <v>1378</v>
      </c>
      <c r="B35" s="52" t="s">
        <v>1004</v>
      </c>
      <c r="C35" s="52" t="s">
        <v>1007</v>
      </c>
      <c r="D35" s="58"/>
      <c r="E35" s="27" t="s">
        <v>1253</v>
      </c>
      <c r="F35" s="153">
        <v>99.75</v>
      </c>
      <c r="G35" s="153">
        <v>116.03</v>
      </c>
      <c r="H35" s="66">
        <f>F35*Содержание!$D$41</f>
        <v>9406.4249999999993</v>
      </c>
      <c r="I35" s="66">
        <f>G35*Содержание!$D$41</f>
        <v>10941.628999999999</v>
      </c>
    </row>
    <row r="36" spans="1:9" ht="91.5" customHeight="1" x14ac:dyDescent="0.15">
      <c r="A36" s="52" t="s">
        <v>1686</v>
      </c>
      <c r="B36" s="182" t="s">
        <v>1004</v>
      </c>
      <c r="C36" s="52" t="s">
        <v>1007</v>
      </c>
      <c r="D36" s="58"/>
      <c r="E36" s="177" t="s">
        <v>1687</v>
      </c>
      <c r="F36" s="153">
        <v>99.75</v>
      </c>
      <c r="G36" s="153">
        <v>116.03</v>
      </c>
      <c r="H36" s="159">
        <f>F36*Содержание!$D$41</f>
        <v>9406.4249999999993</v>
      </c>
      <c r="I36" s="159">
        <f>G36*Содержание!$D$41</f>
        <v>10941.628999999999</v>
      </c>
    </row>
    <row r="37" spans="1:9" ht="75" customHeight="1" x14ac:dyDescent="0.15">
      <c r="A37" s="52" t="s">
        <v>1379</v>
      </c>
      <c r="B37" s="52" t="s">
        <v>1004</v>
      </c>
      <c r="C37" s="52" t="s">
        <v>1007</v>
      </c>
      <c r="D37" s="58"/>
      <c r="E37" s="177" t="s">
        <v>1254</v>
      </c>
      <c r="F37" s="153">
        <v>99.75</v>
      </c>
      <c r="G37" s="153">
        <v>116.03</v>
      </c>
      <c r="H37" s="159">
        <f>F37*Содержание!$D$41</f>
        <v>9406.4249999999993</v>
      </c>
      <c r="I37" s="159">
        <f>G37*Содержание!$D$41</f>
        <v>10941.628999999999</v>
      </c>
    </row>
    <row r="38" spans="1:9" ht="93.75" customHeight="1" x14ac:dyDescent="0.15">
      <c r="A38" s="52" t="s">
        <v>1688</v>
      </c>
      <c r="B38" s="182" t="s">
        <v>1004</v>
      </c>
      <c r="C38" s="52" t="s">
        <v>1007</v>
      </c>
      <c r="D38" s="58"/>
      <c r="E38" s="177" t="s">
        <v>1689</v>
      </c>
      <c r="F38" s="153">
        <v>99.75</v>
      </c>
      <c r="G38" s="153">
        <v>116.03</v>
      </c>
      <c r="H38" s="159">
        <f>F38*Содержание!$D$41</f>
        <v>9406.4249999999993</v>
      </c>
      <c r="I38" s="159">
        <f>G38*Содержание!$D$41</f>
        <v>10941.628999999999</v>
      </c>
    </row>
    <row r="39" spans="1:9" ht="34.5" customHeight="1" x14ac:dyDescent="0.15">
      <c r="A39" s="333" t="s">
        <v>207</v>
      </c>
      <c r="B39" s="333"/>
      <c r="C39" s="333"/>
      <c r="D39" s="333"/>
      <c r="E39" s="333"/>
      <c r="F39" s="333"/>
      <c r="G39" s="333"/>
      <c r="H39" s="333"/>
      <c r="I39" s="333"/>
    </row>
    <row r="40" spans="1:9" ht="24.2" customHeight="1" x14ac:dyDescent="0.15">
      <c r="A40" s="341" t="s">
        <v>1993</v>
      </c>
      <c r="B40" s="341"/>
      <c r="C40" s="341"/>
      <c r="D40" s="341"/>
      <c r="E40" s="341"/>
      <c r="F40" s="341"/>
      <c r="G40" s="341"/>
      <c r="H40" s="341"/>
      <c r="I40" s="341"/>
    </row>
    <row r="41" spans="1:9" ht="78" customHeight="1" x14ac:dyDescent="0.15">
      <c r="A41" s="51" t="s">
        <v>984</v>
      </c>
      <c r="B41" s="15"/>
      <c r="C41" s="15" t="s">
        <v>1006</v>
      </c>
      <c r="D41" s="15"/>
      <c r="E41" s="27" t="s">
        <v>1956</v>
      </c>
      <c r="F41" s="153">
        <v>2.08</v>
      </c>
      <c r="G41" s="153">
        <v>2.27</v>
      </c>
      <c r="H41" s="66">
        <f>F41*Содержание!$D$41</f>
        <v>196.14400000000001</v>
      </c>
      <c r="I41" s="66">
        <f>G41*Содержание!$D$41</f>
        <v>214.06100000000001</v>
      </c>
    </row>
    <row r="42" spans="1:9" ht="78" customHeight="1" x14ac:dyDescent="0.15">
      <c r="A42" s="51" t="s">
        <v>986</v>
      </c>
      <c r="B42" s="15"/>
      <c r="C42" s="15" t="s">
        <v>1006</v>
      </c>
      <c r="D42" s="15"/>
      <c r="E42" s="27" t="s">
        <v>1957</v>
      </c>
      <c r="F42" s="153">
        <v>2.08</v>
      </c>
      <c r="G42" s="153">
        <v>2.27</v>
      </c>
      <c r="H42" s="66">
        <f>F42*Содержание!$D$41</f>
        <v>196.14400000000001</v>
      </c>
      <c r="I42" s="66">
        <f>G42*Содержание!$D$41</f>
        <v>214.06100000000001</v>
      </c>
    </row>
    <row r="43" spans="1:9" ht="78" customHeight="1" x14ac:dyDescent="0.15">
      <c r="A43" s="130" t="s">
        <v>1632</v>
      </c>
      <c r="B43" s="15"/>
      <c r="C43" s="15" t="s">
        <v>1006</v>
      </c>
      <c r="D43" s="15"/>
      <c r="E43" s="170" t="s">
        <v>1958</v>
      </c>
      <c r="F43" s="153">
        <v>2.08</v>
      </c>
      <c r="G43" s="153">
        <v>2.27</v>
      </c>
      <c r="H43" s="66">
        <f>F43*Содержание!$D$41</f>
        <v>196.14400000000001</v>
      </c>
      <c r="I43" s="66">
        <f>G43*Содержание!$D$41</f>
        <v>214.06100000000001</v>
      </c>
    </row>
    <row r="44" spans="1:9" ht="78" customHeight="1" x14ac:dyDescent="0.15">
      <c r="A44" s="5" t="s">
        <v>1071</v>
      </c>
      <c r="B44" s="15"/>
      <c r="C44" s="15" t="s">
        <v>1006</v>
      </c>
      <c r="D44" s="15"/>
      <c r="E44" s="33" t="s">
        <v>1959</v>
      </c>
      <c r="F44" s="153">
        <v>2.08</v>
      </c>
      <c r="G44" s="153">
        <v>2.27</v>
      </c>
      <c r="H44" s="66">
        <f>F44*Содержание!$D$41</f>
        <v>196.14400000000001</v>
      </c>
      <c r="I44" s="66">
        <f>G44*Содержание!$D$41</f>
        <v>214.06100000000001</v>
      </c>
    </row>
    <row r="45" spans="1:9" ht="78" customHeight="1" x14ac:dyDescent="0.15">
      <c r="A45" s="5" t="s">
        <v>247</v>
      </c>
      <c r="B45" s="15"/>
      <c r="C45" s="15" t="s">
        <v>1006</v>
      </c>
      <c r="D45" s="15"/>
      <c r="E45" s="33" t="s">
        <v>1960</v>
      </c>
      <c r="F45" s="153">
        <v>2.08</v>
      </c>
      <c r="G45" s="153">
        <v>2.27</v>
      </c>
      <c r="H45" s="66">
        <f>F45*Содержание!$D$41</f>
        <v>196.14400000000001</v>
      </c>
      <c r="I45" s="66">
        <f>G45*Содержание!$D$41</f>
        <v>214.06100000000001</v>
      </c>
    </row>
    <row r="46" spans="1:9" ht="78" customHeight="1" x14ac:dyDescent="0.15">
      <c r="A46" s="51" t="s">
        <v>1469</v>
      </c>
      <c r="B46" s="15"/>
      <c r="C46" s="15" t="s">
        <v>1006</v>
      </c>
      <c r="D46" s="15"/>
      <c r="E46" s="27" t="s">
        <v>1961</v>
      </c>
      <c r="F46" s="153">
        <v>2.08</v>
      </c>
      <c r="G46" s="153">
        <v>2.27</v>
      </c>
      <c r="H46" s="66">
        <f>F46*Содержание!$D$41</f>
        <v>196.14400000000001</v>
      </c>
      <c r="I46" s="66">
        <f>G46*Содержание!$D$41</f>
        <v>214.06100000000001</v>
      </c>
    </row>
    <row r="47" spans="1:9" ht="78" customHeight="1" x14ac:dyDescent="0.15">
      <c r="A47" s="51" t="s">
        <v>985</v>
      </c>
      <c r="B47" s="15"/>
      <c r="C47" s="15" t="s">
        <v>1006</v>
      </c>
      <c r="D47" s="15"/>
      <c r="E47" s="27" t="s">
        <v>1962</v>
      </c>
      <c r="F47" s="153">
        <v>2.08</v>
      </c>
      <c r="G47" s="153">
        <v>2.27</v>
      </c>
      <c r="H47" s="66">
        <f>F47*Содержание!$D$41</f>
        <v>196.14400000000001</v>
      </c>
      <c r="I47" s="66">
        <f>G47*Содержание!$D$41</f>
        <v>214.06100000000001</v>
      </c>
    </row>
    <row r="48" spans="1:9" ht="78" customHeight="1" x14ac:dyDescent="0.15">
      <c r="A48" s="51" t="s">
        <v>1470</v>
      </c>
      <c r="B48" s="15"/>
      <c r="C48" s="15" t="s">
        <v>1006</v>
      </c>
      <c r="D48" s="15"/>
      <c r="E48" s="27" t="s">
        <v>1963</v>
      </c>
      <c r="F48" s="153">
        <v>2.08</v>
      </c>
      <c r="G48" s="153">
        <v>2.27</v>
      </c>
      <c r="H48" s="66">
        <f>F48*Содержание!$D$41</f>
        <v>196.14400000000001</v>
      </c>
      <c r="I48" s="66">
        <f>G48*Содержание!$D$41</f>
        <v>214.06100000000001</v>
      </c>
    </row>
    <row r="49" spans="1:9" ht="78" customHeight="1" x14ac:dyDescent="0.15">
      <c r="A49" s="51" t="s">
        <v>370</v>
      </c>
      <c r="B49" s="15"/>
      <c r="C49" s="15" t="s">
        <v>1006</v>
      </c>
      <c r="D49" s="15"/>
      <c r="E49" s="27" t="s">
        <v>1964</v>
      </c>
      <c r="F49" s="153">
        <v>2.08</v>
      </c>
      <c r="G49" s="153">
        <v>2.27</v>
      </c>
      <c r="H49" s="66">
        <f>F49*Содержание!$D$41</f>
        <v>196.14400000000001</v>
      </c>
      <c r="I49" s="66">
        <f>G49*Содержание!$D$41</f>
        <v>214.06100000000001</v>
      </c>
    </row>
    <row r="50" spans="1:9" ht="78" customHeight="1" x14ac:dyDescent="0.15">
      <c r="A50" s="5" t="s">
        <v>1072</v>
      </c>
      <c r="B50" s="15"/>
      <c r="C50" s="15" t="s">
        <v>1006</v>
      </c>
      <c r="D50" s="15"/>
      <c r="E50" s="33" t="s">
        <v>1965</v>
      </c>
      <c r="F50" s="153">
        <v>2.08</v>
      </c>
      <c r="G50" s="153">
        <v>2.27</v>
      </c>
      <c r="H50" s="66">
        <f>F50*Содержание!$D$41</f>
        <v>196.14400000000001</v>
      </c>
      <c r="I50" s="66">
        <f>G50*Содержание!$D$41</f>
        <v>214.06100000000001</v>
      </c>
    </row>
    <row r="51" spans="1:9" ht="78" customHeight="1" x14ac:dyDescent="0.15">
      <c r="A51" s="130" t="s">
        <v>1701</v>
      </c>
      <c r="B51" s="243"/>
      <c r="C51" s="243" t="s">
        <v>1007</v>
      </c>
      <c r="D51" s="243"/>
      <c r="E51" s="128" t="s">
        <v>1702</v>
      </c>
      <c r="F51" s="151">
        <v>0.26</v>
      </c>
      <c r="G51" s="151">
        <v>0.32</v>
      </c>
      <c r="H51" s="69">
        <f>F51*Содержание!$D$41</f>
        <v>24.518000000000001</v>
      </c>
      <c r="I51" s="69">
        <f>G51*Содержание!$D$41</f>
        <v>30.175999999999998</v>
      </c>
    </row>
    <row r="52" spans="1:9" ht="30" customHeight="1" x14ac:dyDescent="0.15">
      <c r="A52" s="340" t="s">
        <v>1994</v>
      </c>
      <c r="B52" s="340"/>
      <c r="C52" s="340"/>
      <c r="D52" s="340"/>
      <c r="E52" s="340"/>
      <c r="F52" s="340"/>
      <c r="G52" s="340"/>
      <c r="H52" s="340"/>
      <c r="I52" s="340"/>
    </row>
    <row r="53" spans="1:9" ht="78" customHeight="1" x14ac:dyDescent="0.15">
      <c r="A53" s="240" t="s">
        <v>1997</v>
      </c>
      <c r="B53" s="242"/>
      <c r="C53" s="242" t="s">
        <v>1007</v>
      </c>
      <c r="D53" s="242"/>
      <c r="E53" s="28" t="s">
        <v>1995</v>
      </c>
      <c r="F53" s="153">
        <v>2.21</v>
      </c>
      <c r="G53" s="153">
        <v>2.42</v>
      </c>
      <c r="H53" s="66">
        <f>F53*Содержание!$D$41</f>
        <v>208.40299999999999</v>
      </c>
      <c r="I53" s="66">
        <f>G53*Содержание!$D$41</f>
        <v>228.20599999999999</v>
      </c>
    </row>
    <row r="54" spans="1:9" ht="78" customHeight="1" x14ac:dyDescent="0.15">
      <c r="A54" s="240" t="s">
        <v>1998</v>
      </c>
      <c r="B54" s="242"/>
      <c r="C54" s="250" t="s">
        <v>1007</v>
      </c>
      <c r="D54" s="242"/>
      <c r="E54" s="28" t="s">
        <v>1996</v>
      </c>
      <c r="F54" s="153">
        <v>2.21</v>
      </c>
      <c r="G54" s="153">
        <v>2.42</v>
      </c>
      <c r="H54" s="66">
        <f>F54*Содержание!$D$41</f>
        <v>208.40299999999999</v>
      </c>
      <c r="I54" s="66">
        <f>G54*Содержание!$D$41</f>
        <v>228.20599999999999</v>
      </c>
    </row>
    <row r="55" spans="1:9" ht="78" customHeight="1" x14ac:dyDescent="0.15">
      <c r="A55" s="240" t="s">
        <v>1999</v>
      </c>
      <c r="B55" s="242"/>
      <c r="C55" s="250" t="s">
        <v>1007</v>
      </c>
      <c r="D55" s="242"/>
      <c r="E55" s="28" t="s">
        <v>2000</v>
      </c>
      <c r="F55" s="153">
        <v>2.21</v>
      </c>
      <c r="G55" s="153">
        <v>2.42</v>
      </c>
      <c r="H55" s="66">
        <f>F55*Содержание!$D$41</f>
        <v>208.40299999999999</v>
      </c>
      <c r="I55" s="66">
        <f>G55*Содержание!$D$41</f>
        <v>228.20599999999999</v>
      </c>
    </row>
    <row r="56" spans="1:9" ht="78" customHeight="1" x14ac:dyDescent="0.15">
      <c r="A56" s="240" t="s">
        <v>2001</v>
      </c>
      <c r="B56" s="242"/>
      <c r="C56" s="250" t="s">
        <v>1007</v>
      </c>
      <c r="D56" s="242"/>
      <c r="E56" s="28" t="s">
        <v>2002</v>
      </c>
      <c r="F56" s="153">
        <v>2.21</v>
      </c>
      <c r="G56" s="153">
        <v>2.42</v>
      </c>
      <c r="H56" s="66">
        <f>F56*Содержание!$D$41</f>
        <v>208.40299999999999</v>
      </c>
      <c r="I56" s="66">
        <f>G56*Содержание!$D$41</f>
        <v>228.20599999999999</v>
      </c>
    </row>
    <row r="57" spans="1:9" ht="78" customHeight="1" x14ac:dyDescent="0.15">
      <c r="A57" s="255" t="s">
        <v>2054</v>
      </c>
      <c r="B57" s="254"/>
      <c r="C57" s="254"/>
      <c r="D57" s="254"/>
      <c r="E57" s="28" t="s">
        <v>2055</v>
      </c>
      <c r="F57" s="153">
        <v>39.9</v>
      </c>
      <c r="G57" s="153">
        <v>44.1</v>
      </c>
      <c r="H57" s="66">
        <f>F57*Содержание!$D$41</f>
        <v>3762.5699999999997</v>
      </c>
      <c r="I57" s="66">
        <f>G57*Содержание!$D$41</f>
        <v>4158.63</v>
      </c>
    </row>
    <row r="58" spans="1:9" ht="78" customHeight="1" x14ac:dyDescent="0.15">
      <c r="A58" s="51" t="s">
        <v>597</v>
      </c>
      <c r="B58" s="15"/>
      <c r="C58" s="15" t="s">
        <v>1007</v>
      </c>
      <c r="D58" s="15"/>
      <c r="E58" s="27" t="s">
        <v>234</v>
      </c>
      <c r="F58" s="153">
        <v>42</v>
      </c>
      <c r="G58" s="153">
        <v>46.2</v>
      </c>
      <c r="H58" s="66">
        <f>F58*Содержание!$D$41</f>
        <v>3960.6</v>
      </c>
      <c r="I58" s="66">
        <f>G58*Содержание!$D$41</f>
        <v>4356.66</v>
      </c>
    </row>
    <row r="61" spans="1:9" ht="24.2" customHeight="1" x14ac:dyDescent="0.15">
      <c r="H61" s="2" t="s">
        <v>2056</v>
      </c>
    </row>
    <row r="62" spans="1:9" ht="24.2" customHeight="1" x14ac:dyDescent="0.15">
      <c r="H62" s="2" t="s">
        <v>2057</v>
      </c>
    </row>
  </sheetData>
  <sheetProtection algorithmName="SHA-512" hashValue="rGutNvA9KLYkAYm7e1CZ4ANO/HvjVgaa1uhQzYx7xahhfCTo4MvSdyOkANwFrKyyfXMAiEttc+Fj9OUJl2gW1A==" saltValue="svWluSVDx/HvEzdzSGXylw==" spinCount="100000" sheet="1" objects="1" scenarios="1" selectLockedCells="1" selectUnlockedCells="1"/>
  <customSheetViews>
    <customSheetView guid="{387FB4AB-0DDA-49CE-893D-FDA5B323CE06}" showPageBreaks="1" topLeftCell="A34">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38" activePane="bottomLeft" state="frozen"/>
      <selection pane="bottomLeft" activeCell="B40" sqref="B40"/>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38" activePane="bottomLeft" state="frozen"/>
      <selection pane="bottomLeft" activeCell="B40" sqref="B40"/>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2">
    <mergeCell ref="A52:I52"/>
    <mergeCell ref="A15:I15"/>
    <mergeCell ref="A25:I25"/>
    <mergeCell ref="A31:I31"/>
    <mergeCell ref="A40:I40"/>
    <mergeCell ref="A39:I39"/>
    <mergeCell ref="A6:I6"/>
    <mergeCell ref="A1:I2"/>
    <mergeCell ref="A5:I5"/>
    <mergeCell ref="F3:G3"/>
    <mergeCell ref="H3:I3"/>
    <mergeCell ref="A3:E3"/>
  </mergeCells>
  <phoneticPr fontId="9" type="noConversion"/>
  <conditionalFormatting sqref="B1:B24 B53:B65549 B32:B51 B26:B30">
    <cfRule type="containsText" dxfId="64" priority="3" stopIfTrue="1" operator="containsText" text="Да">
      <formula>NOT(ISERROR(SEARCH("Да",B1)))</formula>
    </cfRule>
  </conditionalFormatting>
  <conditionalFormatting sqref="B25">
    <cfRule type="containsText" dxfId="63" priority="2" stopIfTrue="1" operator="containsText" text="Да">
      <formula>NOT(ISERROR(SEARCH("Да",B25)))</formula>
    </cfRule>
  </conditionalFormatting>
  <conditionalFormatting sqref="B31">
    <cfRule type="containsText" dxfId="62" priority="1" stopIfTrue="1" operator="containsText" text="Да">
      <formula>NOT(ISERROR(SEARCH("Да",B31)))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zoomScaleNormal="100" workbookViewId="0">
      <pane ySplit="4" topLeftCell="A5" activePane="bottomLeft" state="frozen"/>
      <selection pane="bottomLeft" activeCell="J8" sqref="J8"/>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5703125" style="2" customWidth="1"/>
    <col min="5" max="5" width="55.42578125" style="2" customWidth="1"/>
    <col min="6" max="6" width="13.140625" style="2" hidden="1" customWidth="1"/>
    <col min="7" max="7" width="12.5703125" style="2" hidden="1" customWidth="1"/>
    <col min="8" max="8" width="17.140625" style="2" customWidth="1"/>
    <col min="9" max="9" width="17" style="2" customWidth="1"/>
    <col min="10" max="16384" width="9.140625" style="2"/>
  </cols>
  <sheetData>
    <row r="1" spans="1:9" ht="24.2" customHeight="1" x14ac:dyDescent="0.15">
      <c r="A1" s="332" t="str">
        <f>Содержание!B1</f>
        <v>ООО “НеоТайп”, г. Москва, ул. 16-я Парковая, д. 30 
Телефон/Факс: (499) 461-4505, (495) 983-11-65, (495) 978-4130 E-mail: info@svetenergo.ru</v>
      </c>
      <c r="B1" s="332"/>
      <c r="C1" s="332"/>
      <c r="D1" s="332"/>
      <c r="E1" s="332"/>
      <c r="F1" s="332"/>
      <c r="G1" s="332"/>
      <c r="H1" s="332"/>
      <c r="I1" s="332"/>
    </row>
    <row r="2" spans="1:9" ht="24.2" customHeight="1" x14ac:dyDescent="0.15">
      <c r="A2" s="332"/>
      <c r="B2" s="332"/>
      <c r="C2" s="332"/>
      <c r="D2" s="332"/>
      <c r="E2" s="332"/>
      <c r="F2" s="332"/>
      <c r="G2" s="332"/>
      <c r="H2" s="332"/>
      <c r="I2" s="332"/>
    </row>
    <row r="3" spans="1:9" ht="40.5" customHeight="1" x14ac:dyDescent="0.15">
      <c r="A3" s="343" t="str">
        <f>Дюралайт!A3</f>
        <v>Вернуться к содержанию</v>
      </c>
      <c r="B3" s="343"/>
      <c r="C3" s="343"/>
      <c r="D3" s="343"/>
      <c r="E3" s="343"/>
      <c r="F3" s="314"/>
      <c r="G3" s="307"/>
      <c r="H3" s="315"/>
      <c r="I3" s="316"/>
    </row>
    <row r="4" spans="1:9" ht="24.2" customHeight="1" x14ac:dyDescent="0.15">
      <c r="A4" s="61" t="str">
        <f>Дюралайт!A4</f>
        <v>Артикул</v>
      </c>
      <c r="B4" s="59" t="s">
        <v>1002</v>
      </c>
      <c r="C4" s="59"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24.2" customHeight="1" x14ac:dyDescent="0.15">
      <c r="A5" s="341" t="s">
        <v>208</v>
      </c>
      <c r="B5" s="341"/>
      <c r="C5" s="341"/>
      <c r="D5" s="341"/>
      <c r="E5" s="341"/>
      <c r="F5" s="341"/>
      <c r="G5" s="341"/>
      <c r="H5" s="341"/>
      <c r="I5" s="341"/>
    </row>
    <row r="6" spans="1:9" ht="24.2" customHeight="1" x14ac:dyDescent="0.15">
      <c r="A6" s="342" t="s">
        <v>1177</v>
      </c>
      <c r="B6" s="342"/>
      <c r="C6" s="342"/>
      <c r="D6" s="342"/>
      <c r="E6" s="342"/>
      <c r="F6" s="342"/>
      <c r="G6" s="342"/>
      <c r="H6" s="342"/>
      <c r="I6" s="342"/>
    </row>
    <row r="7" spans="1:9" ht="81" customHeight="1" x14ac:dyDescent="0.15">
      <c r="A7" s="15" t="s">
        <v>284</v>
      </c>
      <c r="B7" s="22"/>
      <c r="C7" s="22" t="s">
        <v>1007</v>
      </c>
      <c r="D7" s="52"/>
      <c r="E7" s="27" t="s">
        <v>883</v>
      </c>
      <c r="F7" s="153">
        <v>95</v>
      </c>
      <c r="G7" s="153">
        <v>95</v>
      </c>
      <c r="H7" s="66">
        <f>F7*Содержание!$D$41</f>
        <v>8958.5</v>
      </c>
      <c r="I7" s="66">
        <f>G7*Содержание!$D$41</f>
        <v>8958.5</v>
      </c>
    </row>
    <row r="8" spans="1:9" ht="156" customHeight="1" x14ac:dyDescent="0.15">
      <c r="A8" s="15" t="s">
        <v>283</v>
      </c>
      <c r="B8" s="22"/>
      <c r="C8" s="22" t="s">
        <v>1007</v>
      </c>
      <c r="D8" s="52"/>
      <c r="E8" s="27" t="s">
        <v>65</v>
      </c>
      <c r="F8" s="153">
        <v>210</v>
      </c>
      <c r="G8" s="153">
        <v>241.5</v>
      </c>
      <c r="H8" s="66">
        <f>F8*Содержание!$D$41</f>
        <v>19803</v>
      </c>
      <c r="I8" s="66">
        <f>G8*Содержание!$D$41</f>
        <v>22773.45</v>
      </c>
    </row>
    <row r="9" spans="1:9" ht="86.25" customHeight="1" x14ac:dyDescent="0.15">
      <c r="A9" s="15" t="s">
        <v>750</v>
      </c>
      <c r="B9" s="15"/>
      <c r="C9" s="22" t="s">
        <v>1007</v>
      </c>
      <c r="D9" s="82"/>
      <c r="E9" s="27" t="s">
        <v>886</v>
      </c>
      <c r="F9" s="153">
        <v>772.8</v>
      </c>
      <c r="G9" s="153">
        <v>850.5</v>
      </c>
      <c r="H9" s="66">
        <f>F9*Содержание!$D$41</f>
        <v>72875.039999999994</v>
      </c>
      <c r="I9" s="66">
        <f>G9*Содержание!$D$41</f>
        <v>80202.149999999994</v>
      </c>
    </row>
    <row r="10" spans="1:9" ht="93" customHeight="1" x14ac:dyDescent="0.15">
      <c r="A10" s="15" t="s">
        <v>176</v>
      </c>
      <c r="B10" s="15"/>
      <c r="C10" s="22" t="s">
        <v>1007</v>
      </c>
      <c r="D10" s="82"/>
      <c r="E10" s="27" t="s">
        <v>884</v>
      </c>
      <c r="F10" s="153">
        <v>896.7</v>
      </c>
      <c r="G10" s="153">
        <v>987</v>
      </c>
      <c r="H10" s="66">
        <f>F10*Содержание!$D$41</f>
        <v>84558.81</v>
      </c>
      <c r="I10" s="66">
        <f>G10*Содержание!$D$41</f>
        <v>93074.099999999991</v>
      </c>
    </row>
    <row r="11" spans="1:9" ht="102" customHeight="1" x14ac:dyDescent="0.15">
      <c r="A11" s="15" t="s">
        <v>177</v>
      </c>
      <c r="B11" s="15"/>
      <c r="C11" s="22" t="s">
        <v>1007</v>
      </c>
      <c r="D11" s="82"/>
      <c r="E11" s="27" t="s">
        <v>885</v>
      </c>
      <c r="F11" s="153">
        <v>1016.4</v>
      </c>
      <c r="G11" s="153">
        <v>1118.25</v>
      </c>
      <c r="H11" s="66">
        <f>F11*Содержание!$D$41</f>
        <v>95846.51999999999</v>
      </c>
      <c r="I11" s="66">
        <f>G11*Содержание!$D$41</f>
        <v>105450.97499999999</v>
      </c>
    </row>
    <row r="12" spans="1:9" ht="147.75" customHeight="1" x14ac:dyDescent="0.15">
      <c r="A12" s="15" t="s">
        <v>980</v>
      </c>
      <c r="B12" s="15"/>
      <c r="C12" s="22" t="s">
        <v>1007</v>
      </c>
      <c r="D12" s="82"/>
      <c r="E12" s="27" t="s">
        <v>880</v>
      </c>
      <c r="F12" s="153">
        <v>924</v>
      </c>
      <c r="G12" s="153">
        <v>1016.4</v>
      </c>
      <c r="H12" s="66">
        <f>F12*Содержание!$D$41</f>
        <v>87133.2</v>
      </c>
      <c r="I12" s="66">
        <f>G12*Содержание!$D$41</f>
        <v>95846.51999999999</v>
      </c>
    </row>
    <row r="13" spans="1:9" ht="138.75" customHeight="1" x14ac:dyDescent="0.15">
      <c r="A13" s="15" t="s">
        <v>981</v>
      </c>
      <c r="B13" s="15"/>
      <c r="C13" s="22" t="s">
        <v>1007</v>
      </c>
      <c r="D13" s="15"/>
      <c r="E13" s="27" t="s">
        <v>879</v>
      </c>
      <c r="F13" s="153">
        <v>855.75</v>
      </c>
      <c r="G13" s="153">
        <v>945</v>
      </c>
      <c r="H13" s="66">
        <f>F13*Содержание!$D$41</f>
        <v>80697.224999999991</v>
      </c>
      <c r="I13" s="66">
        <f>G13*Содержание!$D$41</f>
        <v>89113.5</v>
      </c>
    </row>
    <row r="14" spans="1:9" ht="130.5" customHeight="1" x14ac:dyDescent="0.15">
      <c r="A14" s="15" t="s">
        <v>522</v>
      </c>
      <c r="B14" s="15"/>
      <c r="C14" s="22" t="s">
        <v>1007</v>
      </c>
      <c r="D14" s="14"/>
      <c r="E14" s="27" t="s">
        <v>87</v>
      </c>
      <c r="F14" s="153">
        <v>617.4</v>
      </c>
      <c r="G14" s="153">
        <v>677.25</v>
      </c>
      <c r="H14" s="66">
        <f>F14*Содержание!$D$41</f>
        <v>58220.82</v>
      </c>
      <c r="I14" s="66">
        <f>G14*Содержание!$D$41</f>
        <v>63864.674999999996</v>
      </c>
    </row>
    <row r="15" spans="1:9" ht="140.25" customHeight="1" x14ac:dyDescent="0.15">
      <c r="A15" s="15" t="s">
        <v>982</v>
      </c>
      <c r="B15" s="15"/>
      <c r="C15" s="22" t="s">
        <v>1007</v>
      </c>
      <c r="D15" s="14"/>
      <c r="E15" s="27" t="s">
        <v>1966</v>
      </c>
      <c r="F15" s="153">
        <v>887.25</v>
      </c>
      <c r="G15" s="153">
        <v>975.45</v>
      </c>
      <c r="H15" s="66">
        <f>F15*Содержание!$D$41</f>
        <v>83667.675000000003</v>
      </c>
      <c r="I15" s="66">
        <f>G15*Содержание!$D$41</f>
        <v>91984.934999999998</v>
      </c>
    </row>
    <row r="16" spans="1:9" ht="111" customHeight="1" x14ac:dyDescent="0.15">
      <c r="A16" s="15" t="s">
        <v>523</v>
      </c>
      <c r="B16" s="15"/>
      <c r="C16" s="22" t="s">
        <v>1007</v>
      </c>
      <c r="D16" s="15"/>
      <c r="E16" s="27" t="s">
        <v>881</v>
      </c>
      <c r="F16" s="153">
        <v>866.25</v>
      </c>
      <c r="G16" s="153">
        <v>945</v>
      </c>
      <c r="H16" s="66">
        <f>F16*Содержание!$D$41</f>
        <v>81687.375</v>
      </c>
      <c r="I16" s="66">
        <f>G16*Содержание!$D$41</f>
        <v>89113.5</v>
      </c>
    </row>
    <row r="17" spans="1:9" ht="111" customHeight="1" x14ac:dyDescent="0.15">
      <c r="A17" s="15" t="s">
        <v>983</v>
      </c>
      <c r="B17" s="15"/>
      <c r="C17" s="22" t="s">
        <v>1007</v>
      </c>
      <c r="D17" s="15"/>
      <c r="E17" s="27" t="s">
        <v>882</v>
      </c>
      <c r="F17" s="153">
        <v>918.75</v>
      </c>
      <c r="G17" s="153">
        <v>1010.1</v>
      </c>
      <c r="H17" s="66">
        <f>F17*Содержание!$D$41</f>
        <v>86638.125</v>
      </c>
      <c r="I17" s="66">
        <f>G17*Содержание!$D$41</f>
        <v>95252.43</v>
      </c>
    </row>
    <row r="18" spans="1:9" ht="78.75" customHeight="1" x14ac:dyDescent="0.15">
      <c r="A18" s="15" t="s">
        <v>1050</v>
      </c>
      <c r="B18" s="15"/>
      <c r="C18" s="15" t="s">
        <v>1007</v>
      </c>
      <c r="D18" s="15"/>
      <c r="E18" s="27" t="s">
        <v>1051</v>
      </c>
      <c r="F18" s="153">
        <v>105</v>
      </c>
      <c r="G18" s="153">
        <v>110.25</v>
      </c>
      <c r="H18" s="66">
        <f>F18*Содержание!$D$41</f>
        <v>9901.5</v>
      </c>
      <c r="I18" s="66">
        <f>G18*Содержание!$D$41</f>
        <v>10396.574999999999</v>
      </c>
    </row>
  </sheetData>
  <sheetProtection algorithmName="SHA-512" hashValue="UywWd1kBnqQ0WXjVX686I3YWF1iQt0aN/SQe4ik7+/K16b52B5576BhxW7MQ9m9IeFsyw0NzLn1BGbJfl//rfQ==" saltValue="Tl6XdhIA4uH+vo+/yLhayw==" spinCount="100000" sheet="1" objects="1" scenario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1:I2"/>
    <mergeCell ref="A6:I6"/>
    <mergeCell ref="A3:E3"/>
    <mergeCell ref="H3:I3"/>
    <mergeCell ref="F3:G3"/>
    <mergeCell ref="A5:I5"/>
  </mergeCells>
  <phoneticPr fontId="9" type="noConversion"/>
  <conditionalFormatting sqref="B1:B1048576">
    <cfRule type="containsText" dxfId="61"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6"/>
  <sheetViews>
    <sheetView workbookViewId="0">
      <selection activeCell="A3" sqref="A3:E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85546875" style="2" customWidth="1"/>
    <col min="5" max="5" width="57.42578125" style="2" customWidth="1"/>
    <col min="6" max="6" width="13.5703125" style="2" hidden="1" customWidth="1"/>
    <col min="7" max="7" width="13.28515625" style="2" hidden="1" customWidth="1"/>
    <col min="8" max="9" width="15.28515625" style="2" customWidth="1"/>
    <col min="10" max="16384" width="9.140625" style="2"/>
  </cols>
  <sheetData>
    <row r="1" spans="1:9" ht="24.2" customHeight="1" x14ac:dyDescent="0.15">
      <c r="A1" s="332" t="str">
        <f>Содержание!B1</f>
        <v>ООО “НеоТайп”, г. Москва, ул. 16-я Парковая, д. 30 
Телефон/Факс: (499) 461-4505, (495) 983-11-65, (495) 978-4130 E-mail: info@svetenergo.ru</v>
      </c>
      <c r="B1" s="332"/>
      <c r="C1" s="332"/>
      <c r="D1" s="332"/>
      <c r="E1" s="332"/>
      <c r="F1" s="332"/>
      <c r="G1" s="332"/>
      <c r="H1" s="332"/>
      <c r="I1" s="332"/>
    </row>
    <row r="2" spans="1:9" ht="24.2" customHeight="1" x14ac:dyDescent="0.15">
      <c r="A2" s="332"/>
      <c r="B2" s="332"/>
      <c r="C2" s="332"/>
      <c r="D2" s="332"/>
      <c r="E2" s="332"/>
      <c r="F2" s="332"/>
      <c r="G2" s="332"/>
      <c r="H2" s="332"/>
      <c r="I2" s="332"/>
    </row>
    <row r="3" spans="1:9" ht="40.5" customHeight="1" x14ac:dyDescent="0.15">
      <c r="A3" s="343" t="str">
        <f>Дюралайт!A3</f>
        <v>Вернуться к содержанию</v>
      </c>
      <c r="B3" s="343"/>
      <c r="C3" s="343"/>
      <c r="D3" s="343"/>
      <c r="E3" s="343"/>
      <c r="F3" s="306"/>
      <c r="G3" s="307"/>
      <c r="H3" s="315"/>
      <c r="I3" s="316"/>
    </row>
    <row r="4" spans="1:9" ht="33.75" customHeight="1" x14ac:dyDescent="0.15">
      <c r="A4" s="61" t="str">
        <f>Дюралайт!A4</f>
        <v>Артикул</v>
      </c>
      <c r="B4" s="59" t="s">
        <v>1002</v>
      </c>
      <c r="C4" s="59" t="s">
        <v>1005</v>
      </c>
      <c r="D4" s="61" t="str">
        <f>Дюралайт!D4</f>
        <v>Фотография</v>
      </c>
      <c r="E4" s="121" t="s">
        <v>1549</v>
      </c>
      <c r="F4" s="19" t="str">
        <f>Дюралайт!F4</f>
        <v>Опт</v>
      </c>
      <c r="G4" s="20" t="str">
        <f>Дюралайт!G4</f>
        <v>Розница</v>
      </c>
      <c r="H4" s="19" t="str">
        <f>F4</f>
        <v>Опт</v>
      </c>
      <c r="I4" s="20" t="str">
        <f>G4</f>
        <v>Розница</v>
      </c>
    </row>
    <row r="5" spans="1:9" ht="24.2" customHeight="1" x14ac:dyDescent="0.15">
      <c r="A5" s="333" t="s">
        <v>1017</v>
      </c>
      <c r="B5" s="333"/>
      <c r="C5" s="333"/>
      <c r="D5" s="333"/>
      <c r="E5" s="333"/>
      <c r="F5" s="333"/>
      <c r="G5" s="333"/>
      <c r="H5" s="333"/>
      <c r="I5" s="333"/>
    </row>
    <row r="6" spans="1:9" ht="24.2" customHeight="1" x14ac:dyDescent="0.15">
      <c r="A6" s="344" t="s">
        <v>1255</v>
      </c>
      <c r="B6" s="344"/>
      <c r="C6" s="344"/>
      <c r="D6" s="344"/>
      <c r="E6" s="344"/>
      <c r="F6" s="344"/>
      <c r="G6" s="344"/>
      <c r="H6" s="344"/>
      <c r="I6" s="344"/>
    </row>
    <row r="7" spans="1:9" ht="78.75" customHeight="1" x14ac:dyDescent="0.15">
      <c r="A7" s="15" t="s">
        <v>1256</v>
      </c>
      <c r="B7" s="15" t="s">
        <v>1260</v>
      </c>
      <c r="C7" s="14" t="s">
        <v>1006</v>
      </c>
      <c r="D7" s="15"/>
      <c r="E7" s="144" t="s">
        <v>1967</v>
      </c>
      <c r="F7" s="154">
        <v>5.78</v>
      </c>
      <c r="G7" s="154">
        <v>6.72</v>
      </c>
      <c r="H7" s="66">
        <f>F7*Содержание!$D$41</f>
        <v>545.05399999999997</v>
      </c>
      <c r="I7" s="66">
        <f>G7*Содержание!$D$41</f>
        <v>633.69599999999991</v>
      </c>
    </row>
    <row r="8" spans="1:9" ht="78.75" customHeight="1" x14ac:dyDescent="0.15">
      <c r="A8" s="15" t="s">
        <v>1257</v>
      </c>
      <c r="B8" s="15" t="s">
        <v>1260</v>
      </c>
      <c r="C8" s="14" t="s">
        <v>1006</v>
      </c>
      <c r="D8" s="15"/>
      <c r="E8" s="144" t="s">
        <v>1968</v>
      </c>
      <c r="F8" s="154">
        <v>5.78</v>
      </c>
      <c r="G8" s="154">
        <v>6.72</v>
      </c>
      <c r="H8" s="66">
        <f>F8*Содержание!$D$41</f>
        <v>545.05399999999997</v>
      </c>
      <c r="I8" s="66">
        <f>G8*Содержание!$D$41</f>
        <v>633.69599999999991</v>
      </c>
    </row>
    <row r="9" spans="1:9" ht="78.75" customHeight="1" x14ac:dyDescent="0.15">
      <c r="A9" s="15" t="s">
        <v>1466</v>
      </c>
      <c r="B9" s="15" t="s">
        <v>1260</v>
      </c>
      <c r="C9" s="14" t="s">
        <v>1006</v>
      </c>
      <c r="D9" s="15"/>
      <c r="E9" s="144" t="s">
        <v>1969</v>
      </c>
      <c r="F9" s="154">
        <v>5.78</v>
      </c>
      <c r="G9" s="154">
        <v>6.72</v>
      </c>
      <c r="H9" s="66">
        <f>F9*Содержание!$D$41</f>
        <v>545.05399999999997</v>
      </c>
      <c r="I9" s="66">
        <f>G9*Содержание!$D$41</f>
        <v>633.69599999999991</v>
      </c>
    </row>
    <row r="10" spans="1:9" ht="78.75" customHeight="1" x14ac:dyDescent="0.15">
      <c r="A10" s="192" t="s">
        <v>1258</v>
      </c>
      <c r="B10" s="15" t="s">
        <v>1260</v>
      </c>
      <c r="C10" s="14" t="s">
        <v>1006</v>
      </c>
      <c r="D10" s="15"/>
      <c r="E10" s="144" t="s">
        <v>1970</v>
      </c>
      <c r="F10" s="154">
        <v>6.09</v>
      </c>
      <c r="G10" s="154">
        <v>7.04</v>
      </c>
      <c r="H10" s="66">
        <f>F10*Содержание!$D$41</f>
        <v>574.28699999999992</v>
      </c>
      <c r="I10" s="66">
        <f>G10*Содержание!$D$41</f>
        <v>663.87199999999996</v>
      </c>
    </row>
    <row r="11" spans="1:9" ht="77.099999999999994" customHeight="1" x14ac:dyDescent="0.15">
      <c r="A11" s="192" t="s">
        <v>1581</v>
      </c>
      <c r="B11" s="21" t="s">
        <v>1004</v>
      </c>
      <c r="C11" s="14" t="s">
        <v>1006</v>
      </c>
      <c r="D11" s="77"/>
      <c r="E11" s="30" t="s">
        <v>1971</v>
      </c>
      <c r="F11" s="153">
        <v>7.04</v>
      </c>
      <c r="G11" s="153">
        <v>8.09</v>
      </c>
      <c r="H11" s="66">
        <f>F11*Содержание!$D$41</f>
        <v>663.87199999999996</v>
      </c>
      <c r="I11" s="66">
        <f>G11*Содержание!$D$41</f>
        <v>762.88699999999994</v>
      </c>
    </row>
    <row r="12" spans="1:9" ht="75.75" customHeight="1" x14ac:dyDescent="0.15">
      <c r="A12" s="192" t="s">
        <v>1259</v>
      </c>
      <c r="B12" s="15" t="s">
        <v>1260</v>
      </c>
      <c r="C12" s="14" t="s">
        <v>1006</v>
      </c>
      <c r="D12" s="15"/>
      <c r="E12" s="144" t="s">
        <v>1972</v>
      </c>
      <c r="F12" s="153">
        <v>7.04</v>
      </c>
      <c r="G12" s="153">
        <v>8.09</v>
      </c>
      <c r="H12" s="66">
        <f>F12*Содержание!$D$41</f>
        <v>663.87199999999996</v>
      </c>
      <c r="I12" s="66">
        <f>G12*Содержание!$D$41</f>
        <v>762.88699999999994</v>
      </c>
    </row>
    <row r="13" spans="1:9" ht="75.75" customHeight="1" x14ac:dyDescent="0.15">
      <c r="A13" s="15" t="s">
        <v>1482</v>
      </c>
      <c r="B13" s="15" t="s">
        <v>1260</v>
      </c>
      <c r="C13" s="14" t="s">
        <v>1006</v>
      </c>
      <c r="D13" s="15"/>
      <c r="E13" s="144" t="s">
        <v>1973</v>
      </c>
      <c r="F13" s="153">
        <v>7.04</v>
      </c>
      <c r="G13" s="153">
        <v>8.09</v>
      </c>
      <c r="H13" s="66">
        <f>F13*Содержание!$D$41</f>
        <v>663.87199999999996</v>
      </c>
      <c r="I13" s="66">
        <f>G13*Содержание!$D$41</f>
        <v>762.88699999999994</v>
      </c>
    </row>
    <row r="14" spans="1:9" ht="56.25" customHeight="1" x14ac:dyDescent="0.15">
      <c r="A14" s="15" t="s">
        <v>1418</v>
      </c>
      <c r="B14" s="15"/>
      <c r="C14" s="15" t="s">
        <v>1007</v>
      </c>
      <c r="D14" s="15"/>
      <c r="E14" s="30" t="s">
        <v>1426</v>
      </c>
      <c r="F14" s="153">
        <v>3.36</v>
      </c>
      <c r="G14" s="153">
        <v>4.0999999999999996</v>
      </c>
      <c r="H14" s="66">
        <f>F14*Содержание!$D$41</f>
        <v>316.84799999999996</v>
      </c>
      <c r="I14" s="66">
        <f>G14*Содержание!$D$41</f>
        <v>386.62999999999994</v>
      </c>
    </row>
    <row r="15" spans="1:9" ht="41.25" customHeight="1" x14ac:dyDescent="0.15">
      <c r="A15" s="15" t="s">
        <v>1419</v>
      </c>
      <c r="B15" s="15"/>
      <c r="C15" s="15" t="s">
        <v>1007</v>
      </c>
      <c r="D15" s="345"/>
      <c r="E15" s="30" t="s">
        <v>1427</v>
      </c>
      <c r="F15" s="153">
        <v>5.67</v>
      </c>
      <c r="G15" s="153">
        <v>6.51</v>
      </c>
      <c r="H15" s="66">
        <f>F15*Содержание!$D$41</f>
        <v>534.68099999999993</v>
      </c>
      <c r="I15" s="66">
        <f>G15*Содержание!$D$41</f>
        <v>613.89299999999992</v>
      </c>
    </row>
    <row r="16" spans="1:9" ht="37.5" customHeight="1" x14ac:dyDescent="0.15">
      <c r="A16" s="15" t="s">
        <v>1420</v>
      </c>
      <c r="B16" s="15"/>
      <c r="C16" s="15" t="s">
        <v>1007</v>
      </c>
      <c r="D16" s="346"/>
      <c r="E16" s="30" t="s">
        <v>1428</v>
      </c>
      <c r="F16" s="153">
        <v>7.88</v>
      </c>
      <c r="G16" s="153">
        <v>9.14</v>
      </c>
      <c r="H16" s="66">
        <f>F16*Содержание!$D$41</f>
        <v>743.08399999999995</v>
      </c>
      <c r="I16" s="66">
        <f>G16*Содержание!$D$41</f>
        <v>861.90200000000004</v>
      </c>
    </row>
    <row r="17" spans="1:9" ht="75" customHeight="1" x14ac:dyDescent="0.15">
      <c r="A17" s="14" t="s">
        <v>1421</v>
      </c>
      <c r="B17" s="14"/>
      <c r="C17" s="15" t="s">
        <v>1007</v>
      </c>
      <c r="D17" s="14"/>
      <c r="E17" s="30" t="s">
        <v>1429</v>
      </c>
      <c r="F17" s="153">
        <v>3.36</v>
      </c>
      <c r="G17" s="153">
        <v>4.0999999999999996</v>
      </c>
      <c r="H17" s="66">
        <f>F17*Содержание!$D$41</f>
        <v>316.84799999999996</v>
      </c>
      <c r="I17" s="66">
        <f>G17*Содержание!$D$41</f>
        <v>386.62999999999994</v>
      </c>
    </row>
    <row r="18" spans="1:9" ht="75" customHeight="1" x14ac:dyDescent="0.15">
      <c r="A18" s="14" t="s">
        <v>1422</v>
      </c>
      <c r="B18" s="14"/>
      <c r="C18" s="15" t="s">
        <v>1007</v>
      </c>
      <c r="D18" s="14"/>
      <c r="E18" s="30" t="s">
        <v>1430</v>
      </c>
      <c r="F18" s="153">
        <v>3.36</v>
      </c>
      <c r="G18" s="153">
        <v>4.0999999999999996</v>
      </c>
      <c r="H18" s="66">
        <f>F18*Содержание!$D$41</f>
        <v>316.84799999999996</v>
      </c>
      <c r="I18" s="66">
        <f>G18*Содержание!$D$41</f>
        <v>386.62999999999994</v>
      </c>
    </row>
    <row r="19" spans="1:9" ht="75" customHeight="1" x14ac:dyDescent="0.15">
      <c r="A19" s="14" t="s">
        <v>1423</v>
      </c>
      <c r="B19" s="14"/>
      <c r="C19" s="15" t="s">
        <v>1007</v>
      </c>
      <c r="D19" s="14"/>
      <c r="E19" s="30" t="s">
        <v>1431</v>
      </c>
      <c r="F19" s="153">
        <v>3.36</v>
      </c>
      <c r="G19" s="153">
        <v>4.0999999999999996</v>
      </c>
      <c r="H19" s="66">
        <f>F19*Содержание!$D$41</f>
        <v>316.84799999999996</v>
      </c>
      <c r="I19" s="66">
        <f>G19*Содержание!$D$41</f>
        <v>386.62999999999994</v>
      </c>
    </row>
    <row r="20" spans="1:9" ht="75" customHeight="1" x14ac:dyDescent="0.15">
      <c r="A20" s="14" t="s">
        <v>2030</v>
      </c>
      <c r="B20" s="14"/>
      <c r="C20" s="252" t="s">
        <v>1007</v>
      </c>
      <c r="D20" s="14"/>
      <c r="E20" s="30" t="s">
        <v>2031</v>
      </c>
      <c r="F20" s="153">
        <v>0.74</v>
      </c>
      <c r="G20" s="153">
        <v>1.05</v>
      </c>
      <c r="H20" s="66">
        <f>F20*Содержание!$D$41</f>
        <v>69.781999999999996</v>
      </c>
      <c r="I20" s="66">
        <f>G20*Содержание!$D$41</f>
        <v>99.015000000000001</v>
      </c>
    </row>
    <row r="21" spans="1:9" ht="75" customHeight="1" x14ac:dyDescent="0.15">
      <c r="A21" s="14" t="s">
        <v>1424</v>
      </c>
      <c r="B21" s="14"/>
      <c r="C21" s="15" t="s">
        <v>1007</v>
      </c>
      <c r="D21" s="14"/>
      <c r="E21" s="30" t="s">
        <v>2032</v>
      </c>
      <c r="F21" s="153">
        <v>0.74</v>
      </c>
      <c r="G21" s="153">
        <v>1.05</v>
      </c>
      <c r="H21" s="66">
        <f>F21*Содержание!$D$41</f>
        <v>69.781999999999996</v>
      </c>
      <c r="I21" s="66">
        <f>G21*Содержание!$D$41</f>
        <v>99.015000000000001</v>
      </c>
    </row>
    <row r="22" spans="1:9" ht="75" customHeight="1" x14ac:dyDescent="0.15">
      <c r="A22" s="14" t="s">
        <v>1425</v>
      </c>
      <c r="B22" s="14"/>
      <c r="C22" s="15" t="s">
        <v>1007</v>
      </c>
      <c r="D22" s="14"/>
      <c r="E22" s="30" t="s">
        <v>1432</v>
      </c>
      <c r="F22" s="153">
        <v>0.74</v>
      </c>
      <c r="G22" s="153">
        <v>1.05</v>
      </c>
      <c r="H22" s="66">
        <f>F22*Содержание!$D$41</f>
        <v>69.781999999999996</v>
      </c>
      <c r="I22" s="66">
        <f>G22*Содержание!$D$41</f>
        <v>99.015000000000001</v>
      </c>
    </row>
    <row r="23" spans="1:9" ht="24.2" customHeight="1" x14ac:dyDescent="0.15">
      <c r="A23" s="344" t="s">
        <v>1178</v>
      </c>
      <c r="B23" s="344"/>
      <c r="C23" s="344"/>
      <c r="D23" s="344"/>
      <c r="E23" s="344"/>
      <c r="F23" s="344"/>
      <c r="G23" s="344"/>
      <c r="H23" s="344"/>
      <c r="I23" s="344"/>
    </row>
    <row r="24" spans="1:9" ht="75.95" customHeight="1" x14ac:dyDescent="0.15">
      <c r="A24" s="221" t="s">
        <v>178</v>
      </c>
      <c r="B24" s="14"/>
      <c r="C24" s="14" t="s">
        <v>1006</v>
      </c>
      <c r="D24" s="82"/>
      <c r="E24" s="30" t="s">
        <v>88</v>
      </c>
      <c r="F24" s="153">
        <v>5.78</v>
      </c>
      <c r="G24" s="153">
        <v>6.72</v>
      </c>
      <c r="H24" s="66">
        <f>F24*Содержание!$D$41</f>
        <v>545.05399999999997</v>
      </c>
      <c r="I24" s="66">
        <f>G24*Содержание!$D$41</f>
        <v>633.69599999999991</v>
      </c>
    </row>
    <row r="25" spans="1:9" ht="75.95" customHeight="1" x14ac:dyDescent="0.15">
      <c r="A25" s="221" t="s">
        <v>59</v>
      </c>
      <c r="B25" s="14"/>
      <c r="C25" s="14" t="s">
        <v>1006</v>
      </c>
      <c r="D25" s="82"/>
      <c r="E25" s="30" t="s">
        <v>578</v>
      </c>
      <c r="F25" s="153">
        <v>5.78</v>
      </c>
      <c r="G25" s="153">
        <v>6.72</v>
      </c>
      <c r="H25" s="66">
        <f>F25*Содержание!$D$41</f>
        <v>545.05399999999997</v>
      </c>
      <c r="I25" s="66">
        <f>G25*Содержание!$D$41</f>
        <v>633.69599999999991</v>
      </c>
    </row>
    <row r="26" spans="1:9" ht="75.95" customHeight="1" x14ac:dyDescent="0.15">
      <c r="A26" s="221" t="s">
        <v>19</v>
      </c>
      <c r="B26" s="14"/>
      <c r="C26" s="14" t="s">
        <v>1006</v>
      </c>
      <c r="D26" s="82"/>
      <c r="E26" s="30" t="s">
        <v>795</v>
      </c>
      <c r="F26" s="153">
        <v>5.78</v>
      </c>
      <c r="G26" s="153">
        <v>6.72</v>
      </c>
      <c r="H26" s="66">
        <f>F26*Содержание!$D$41</f>
        <v>545.05399999999997</v>
      </c>
      <c r="I26" s="66">
        <f>G26*Содержание!$D$41</f>
        <v>633.69599999999991</v>
      </c>
    </row>
    <row r="27" spans="1:9" ht="75.95" customHeight="1" x14ac:dyDescent="0.15">
      <c r="A27" s="14" t="s">
        <v>363</v>
      </c>
      <c r="B27" s="14"/>
      <c r="C27" s="14" t="s">
        <v>1006</v>
      </c>
      <c r="D27" s="82"/>
      <c r="E27" s="30" t="s">
        <v>579</v>
      </c>
      <c r="F27" s="153">
        <v>7.04</v>
      </c>
      <c r="G27" s="153">
        <v>8.09</v>
      </c>
      <c r="H27" s="66">
        <f>F27*Содержание!$D$41</f>
        <v>663.87199999999996</v>
      </c>
      <c r="I27" s="66">
        <f>G27*Содержание!$D$41</f>
        <v>762.88699999999994</v>
      </c>
    </row>
    <row r="28" spans="1:9" ht="75.95" customHeight="1" x14ac:dyDescent="0.15">
      <c r="A28" s="192" t="s">
        <v>407</v>
      </c>
      <c r="B28" s="15"/>
      <c r="C28" s="14" t="s">
        <v>1006</v>
      </c>
      <c r="D28" s="82"/>
      <c r="E28" s="30" t="s">
        <v>110</v>
      </c>
      <c r="F28" s="153">
        <v>6.09</v>
      </c>
      <c r="G28" s="153">
        <v>7.04</v>
      </c>
      <c r="H28" s="66">
        <f>F28*Содержание!$D$41</f>
        <v>574.28699999999992</v>
      </c>
      <c r="I28" s="66">
        <f>G28*Содержание!$D$41</f>
        <v>663.87199999999996</v>
      </c>
    </row>
    <row r="29" spans="1:9" ht="75.95" customHeight="1" x14ac:dyDescent="0.15">
      <c r="A29" s="192" t="s">
        <v>268</v>
      </c>
      <c r="B29" s="15"/>
      <c r="C29" s="14" t="s">
        <v>1006</v>
      </c>
      <c r="D29" s="82"/>
      <c r="E29" s="30" t="s">
        <v>737</v>
      </c>
      <c r="F29" s="153">
        <v>7.04</v>
      </c>
      <c r="G29" s="153">
        <v>8.09</v>
      </c>
      <c r="H29" s="66">
        <f>F29*Содержание!$D$41</f>
        <v>663.87199999999996</v>
      </c>
      <c r="I29" s="66">
        <f>G29*Содержание!$D$41</f>
        <v>762.88699999999994</v>
      </c>
    </row>
    <row r="30" spans="1:9" ht="75.95" customHeight="1" x14ac:dyDescent="0.15">
      <c r="A30" s="15" t="s">
        <v>1543</v>
      </c>
      <c r="B30" s="15"/>
      <c r="C30" s="15" t="s">
        <v>1007</v>
      </c>
      <c r="D30" s="15"/>
      <c r="E30" s="30" t="s">
        <v>738</v>
      </c>
      <c r="F30" s="153">
        <v>0</v>
      </c>
      <c r="G30" s="153">
        <v>0</v>
      </c>
      <c r="H30" s="159">
        <v>475</v>
      </c>
      <c r="I30" s="159">
        <v>495</v>
      </c>
    </row>
    <row r="31" spans="1:9" ht="63" customHeight="1" x14ac:dyDescent="0.15">
      <c r="A31" s="15" t="s">
        <v>1544</v>
      </c>
      <c r="B31" s="15"/>
      <c r="C31" s="15" t="s">
        <v>1007</v>
      </c>
      <c r="D31" s="15"/>
      <c r="E31" s="30" t="s">
        <v>678</v>
      </c>
      <c r="F31" s="153">
        <v>0.35</v>
      </c>
      <c r="G31" s="153">
        <v>0.38</v>
      </c>
      <c r="H31" s="66">
        <f>F31*Содержание!$D$41</f>
        <v>33.004999999999995</v>
      </c>
      <c r="I31" s="66">
        <f>G31*Содержание!$D$41</f>
        <v>35.833999999999996</v>
      </c>
    </row>
    <row r="32" spans="1:9" ht="56.25" customHeight="1" x14ac:dyDescent="0.15">
      <c r="A32" s="15" t="s">
        <v>1198</v>
      </c>
      <c r="B32" s="15"/>
      <c r="C32" s="15" t="s">
        <v>1007</v>
      </c>
      <c r="D32" s="15"/>
      <c r="E32" s="30" t="s">
        <v>679</v>
      </c>
      <c r="F32" s="153">
        <v>3.36</v>
      </c>
      <c r="G32" s="153">
        <v>4.0999999999999996</v>
      </c>
      <c r="H32" s="66">
        <f>F32*Содержание!$D$41</f>
        <v>316.84799999999996</v>
      </c>
      <c r="I32" s="66">
        <f>G32*Содержание!$D$41</f>
        <v>386.62999999999994</v>
      </c>
    </row>
    <row r="33" spans="1:9" ht="39.75" customHeight="1" x14ac:dyDescent="0.15">
      <c r="A33" s="15" t="s">
        <v>1073</v>
      </c>
      <c r="B33" s="15"/>
      <c r="C33" s="15" t="s">
        <v>1007</v>
      </c>
      <c r="D33" s="345"/>
      <c r="E33" s="30" t="s">
        <v>200</v>
      </c>
      <c r="F33" s="153">
        <v>5.67</v>
      </c>
      <c r="G33" s="153">
        <v>6.51</v>
      </c>
      <c r="H33" s="66">
        <f>F33*Содержание!$D$41</f>
        <v>534.68099999999993</v>
      </c>
      <c r="I33" s="66">
        <f>G33*Содержание!$D$41</f>
        <v>613.89299999999992</v>
      </c>
    </row>
    <row r="34" spans="1:9" ht="37.5" customHeight="1" x14ac:dyDescent="0.15">
      <c r="A34" s="15" t="s">
        <v>1074</v>
      </c>
      <c r="B34" s="15"/>
      <c r="C34" s="15" t="s">
        <v>1007</v>
      </c>
      <c r="D34" s="346"/>
      <c r="E34" s="30" t="s">
        <v>364</v>
      </c>
      <c r="F34" s="153">
        <v>7.88</v>
      </c>
      <c r="G34" s="153">
        <v>9.14</v>
      </c>
      <c r="H34" s="66">
        <f>F34*Содержание!$D$41</f>
        <v>743.08399999999995</v>
      </c>
      <c r="I34" s="66">
        <f>G34*Содержание!$D$41</f>
        <v>861.90200000000004</v>
      </c>
    </row>
    <row r="35" spans="1:9" ht="75" customHeight="1" x14ac:dyDescent="0.15">
      <c r="A35" s="14" t="s">
        <v>993</v>
      </c>
      <c r="B35" s="14"/>
      <c r="C35" s="15" t="s">
        <v>1007</v>
      </c>
      <c r="D35" s="14"/>
      <c r="E35" s="30" t="s">
        <v>997</v>
      </c>
      <c r="F35" s="153">
        <v>3.36</v>
      </c>
      <c r="G35" s="153">
        <v>4.0999999999999996</v>
      </c>
      <c r="H35" s="66">
        <f>F35*Содержание!$D$41</f>
        <v>316.84799999999996</v>
      </c>
      <c r="I35" s="66">
        <f>G35*Содержание!$D$41</f>
        <v>386.62999999999994</v>
      </c>
    </row>
    <row r="36" spans="1:9" ht="75" customHeight="1" x14ac:dyDescent="0.15">
      <c r="A36" s="14" t="s">
        <v>995</v>
      </c>
      <c r="B36" s="14"/>
      <c r="C36" s="15" t="s">
        <v>1007</v>
      </c>
      <c r="D36" s="14"/>
      <c r="E36" s="30" t="s">
        <v>994</v>
      </c>
      <c r="F36" s="153">
        <v>3.36</v>
      </c>
      <c r="G36" s="153">
        <v>4.0999999999999996</v>
      </c>
      <c r="H36" s="66">
        <f>F36*Содержание!$D$41</f>
        <v>316.84799999999996</v>
      </c>
      <c r="I36" s="66">
        <f>G36*Содержание!$D$41</f>
        <v>386.62999999999994</v>
      </c>
    </row>
    <row r="37" spans="1:9" ht="75" customHeight="1" x14ac:dyDescent="0.15">
      <c r="A37" s="14" t="s">
        <v>15</v>
      </c>
      <c r="B37" s="14"/>
      <c r="C37" s="15" t="s">
        <v>1007</v>
      </c>
      <c r="D37" s="14"/>
      <c r="E37" s="30" t="s">
        <v>996</v>
      </c>
      <c r="F37" s="153">
        <v>3.36</v>
      </c>
      <c r="G37" s="153">
        <v>4.0999999999999996</v>
      </c>
      <c r="H37" s="66">
        <f>F37*Содержание!$D$41</f>
        <v>316.84799999999996</v>
      </c>
      <c r="I37" s="66">
        <f>G37*Содержание!$D$41</f>
        <v>386.62999999999994</v>
      </c>
    </row>
    <row r="38" spans="1:9" ht="75" customHeight="1" x14ac:dyDescent="0.15">
      <c r="A38" s="14" t="s">
        <v>2070</v>
      </c>
      <c r="B38" s="14"/>
      <c r="C38" s="15" t="s">
        <v>1007</v>
      </c>
      <c r="D38" s="14"/>
      <c r="E38" s="30" t="s">
        <v>991</v>
      </c>
      <c r="F38" s="153">
        <v>0.74</v>
      </c>
      <c r="G38" s="153">
        <v>1.05</v>
      </c>
      <c r="H38" s="66">
        <f>F38*Содержание!$D$41</f>
        <v>69.781999999999996</v>
      </c>
      <c r="I38" s="66">
        <f>G38*Содержание!$D$41</f>
        <v>99.015000000000001</v>
      </c>
    </row>
    <row r="39" spans="1:9" ht="75" customHeight="1" x14ac:dyDescent="0.15">
      <c r="A39" s="14" t="s">
        <v>990</v>
      </c>
      <c r="B39" s="14"/>
      <c r="C39" s="15" t="s">
        <v>1007</v>
      </c>
      <c r="D39" s="14"/>
      <c r="E39" s="30" t="s">
        <v>992</v>
      </c>
      <c r="F39" s="153">
        <v>0.74</v>
      </c>
      <c r="G39" s="153">
        <v>1.05</v>
      </c>
      <c r="H39" s="66">
        <f>F39*Содержание!$D$41</f>
        <v>69.781999999999996</v>
      </c>
      <c r="I39" s="66">
        <f>G39*Содержание!$D$41</f>
        <v>99.015000000000001</v>
      </c>
    </row>
    <row r="40" spans="1:9" ht="75" customHeight="1" x14ac:dyDescent="0.15">
      <c r="A40" s="15" t="s">
        <v>1192</v>
      </c>
      <c r="B40" s="15"/>
      <c r="C40" s="15" t="s">
        <v>1007</v>
      </c>
      <c r="D40" s="15"/>
      <c r="E40" s="30" t="s">
        <v>1193</v>
      </c>
      <c r="F40" s="153">
        <v>0.74</v>
      </c>
      <c r="G40" s="153">
        <v>1.05</v>
      </c>
      <c r="H40" s="66">
        <f>F40*Содержание!$D$41</f>
        <v>69.781999999999996</v>
      </c>
      <c r="I40" s="66">
        <f>G40*Содержание!$D$41</f>
        <v>99.015000000000001</v>
      </c>
    </row>
    <row r="41" spans="1:9" ht="24.2" customHeight="1" x14ac:dyDescent="0.15">
      <c r="A41" s="344" t="s">
        <v>375</v>
      </c>
      <c r="B41" s="344"/>
      <c r="C41" s="344"/>
      <c r="D41" s="344"/>
      <c r="E41" s="344"/>
      <c r="F41" s="344"/>
      <c r="G41" s="344"/>
      <c r="H41" s="344"/>
      <c r="I41" s="344"/>
    </row>
    <row r="42" spans="1:9" ht="77.099999999999994" customHeight="1" x14ac:dyDescent="0.15">
      <c r="A42" s="14" t="s">
        <v>60</v>
      </c>
      <c r="B42" s="14"/>
      <c r="C42" s="14" t="s">
        <v>1006</v>
      </c>
      <c r="D42" s="82"/>
      <c r="E42" s="30" t="s">
        <v>282</v>
      </c>
      <c r="F42" s="153">
        <v>5.04</v>
      </c>
      <c r="G42" s="153">
        <v>5.78</v>
      </c>
      <c r="H42" s="66">
        <f>F42*Содержание!$D$41</f>
        <v>475.27199999999999</v>
      </c>
      <c r="I42" s="66">
        <f>G42*Содержание!$D$41</f>
        <v>545.05399999999997</v>
      </c>
    </row>
    <row r="43" spans="1:9" ht="77.099999999999994" customHeight="1" x14ac:dyDescent="0.15">
      <c r="A43" s="221" t="s">
        <v>179</v>
      </c>
      <c r="B43" s="14"/>
      <c r="C43" s="14" t="s">
        <v>1006</v>
      </c>
      <c r="D43" s="82"/>
      <c r="E43" s="30" t="s">
        <v>680</v>
      </c>
      <c r="F43" s="153">
        <v>5.04</v>
      </c>
      <c r="G43" s="153">
        <v>5.78</v>
      </c>
      <c r="H43" s="66">
        <f>F43*Содержание!$D$41</f>
        <v>475.27199999999999</v>
      </c>
      <c r="I43" s="66">
        <f>G43*Содержание!$D$41</f>
        <v>545.05399999999997</v>
      </c>
    </row>
    <row r="44" spans="1:9" ht="77.099999999999994" customHeight="1" x14ac:dyDescent="0.15">
      <c r="A44" s="221" t="s">
        <v>125</v>
      </c>
      <c r="B44" s="14"/>
      <c r="C44" s="14" t="s">
        <v>1006</v>
      </c>
      <c r="D44" s="82"/>
      <c r="E44" s="30" t="s">
        <v>681</v>
      </c>
      <c r="F44" s="153">
        <v>5.04</v>
      </c>
      <c r="G44" s="153">
        <v>5.78</v>
      </c>
      <c r="H44" s="66">
        <f>F44*Содержание!$D$41</f>
        <v>475.27199999999999</v>
      </c>
      <c r="I44" s="66">
        <f>G44*Содержание!$D$41</f>
        <v>545.05399999999997</v>
      </c>
    </row>
    <row r="45" spans="1:9" ht="77.099999999999994" customHeight="1" x14ac:dyDescent="0.15">
      <c r="A45" s="221" t="s">
        <v>100</v>
      </c>
      <c r="B45" s="14"/>
      <c r="C45" s="14" t="s">
        <v>1006</v>
      </c>
      <c r="D45" s="82"/>
      <c r="E45" s="30" t="s">
        <v>682</v>
      </c>
      <c r="F45" s="153">
        <v>5.36</v>
      </c>
      <c r="G45" s="153">
        <v>6.2</v>
      </c>
      <c r="H45" s="66">
        <f>F45*Содержание!$D$41</f>
        <v>505.44800000000004</v>
      </c>
      <c r="I45" s="66">
        <f>G45*Содержание!$D$41</f>
        <v>584.66</v>
      </c>
    </row>
    <row r="46" spans="1:9" ht="77.099999999999994" customHeight="1" x14ac:dyDescent="0.15">
      <c r="A46" s="221" t="s">
        <v>198</v>
      </c>
      <c r="B46" s="14"/>
      <c r="C46" s="14" t="s">
        <v>1006</v>
      </c>
      <c r="D46" s="82"/>
      <c r="E46" s="30" t="s">
        <v>392</v>
      </c>
      <c r="F46" s="153">
        <v>6.09</v>
      </c>
      <c r="G46" s="153">
        <v>7.04</v>
      </c>
      <c r="H46" s="66">
        <f>F46*Содержание!$D$41</f>
        <v>574.28699999999992</v>
      </c>
      <c r="I46" s="66">
        <f>G46*Содержание!$D$41</f>
        <v>663.87199999999996</v>
      </c>
    </row>
    <row r="47" spans="1:9" ht="77.099999999999994" customHeight="1" x14ac:dyDescent="0.15">
      <c r="A47" s="192" t="s">
        <v>199</v>
      </c>
      <c r="B47" s="15"/>
      <c r="C47" s="14" t="s">
        <v>1006</v>
      </c>
      <c r="D47" s="82"/>
      <c r="E47" s="30" t="s">
        <v>393</v>
      </c>
      <c r="F47" s="153">
        <v>6.09</v>
      </c>
      <c r="G47" s="153">
        <v>7.04</v>
      </c>
      <c r="H47" s="66">
        <f>F47*Содержание!$D$41</f>
        <v>574.28699999999992</v>
      </c>
      <c r="I47" s="66">
        <f>G47*Содержание!$D$41</f>
        <v>663.87199999999996</v>
      </c>
    </row>
    <row r="48" spans="1:9" ht="24.2" customHeight="1" x14ac:dyDescent="0.15">
      <c r="A48" s="344" t="s">
        <v>1413</v>
      </c>
      <c r="B48" s="344"/>
      <c r="C48" s="344"/>
      <c r="D48" s="344"/>
      <c r="E48" s="344"/>
      <c r="F48" s="344"/>
      <c r="G48" s="344"/>
      <c r="H48" s="344"/>
      <c r="I48" s="344"/>
    </row>
    <row r="49" spans="1:9" ht="77.099999999999994" customHeight="1" x14ac:dyDescent="0.15">
      <c r="A49" s="15" t="s">
        <v>1411</v>
      </c>
      <c r="B49" s="21" t="s">
        <v>1004</v>
      </c>
      <c r="C49" s="14" t="s">
        <v>1006</v>
      </c>
      <c r="D49" s="77"/>
      <c r="E49" s="30" t="s">
        <v>1979</v>
      </c>
      <c r="F49" s="153">
        <v>8.09</v>
      </c>
      <c r="G49" s="153">
        <v>9.35</v>
      </c>
      <c r="H49" s="66">
        <f>F49*Содержание!$D$41</f>
        <v>762.88699999999994</v>
      </c>
      <c r="I49" s="66">
        <f>G49*Содержание!$D$41</f>
        <v>881.70499999999993</v>
      </c>
    </row>
    <row r="50" spans="1:9" ht="77.099999999999994" customHeight="1" x14ac:dyDescent="0.15">
      <c r="A50" s="192" t="s">
        <v>1412</v>
      </c>
      <c r="B50" s="21" t="s">
        <v>1004</v>
      </c>
      <c r="C50" s="14" t="s">
        <v>1006</v>
      </c>
      <c r="D50" s="77"/>
      <c r="E50" s="30" t="s">
        <v>1980</v>
      </c>
      <c r="F50" s="153">
        <v>11.55</v>
      </c>
      <c r="G50" s="153">
        <v>13.65</v>
      </c>
      <c r="H50" s="66">
        <f>F50*Содержание!$D$41</f>
        <v>1089.165</v>
      </c>
      <c r="I50" s="66">
        <f>G50*Содержание!$D$41</f>
        <v>1287.1949999999999</v>
      </c>
    </row>
    <row r="51" spans="1:9" ht="24.2" customHeight="1" x14ac:dyDescent="0.15">
      <c r="A51" s="344" t="s">
        <v>1179</v>
      </c>
      <c r="B51" s="344"/>
      <c r="C51" s="344"/>
      <c r="D51" s="344"/>
      <c r="E51" s="344"/>
      <c r="F51" s="344"/>
      <c r="G51" s="344"/>
      <c r="H51" s="344"/>
      <c r="I51" s="344"/>
    </row>
    <row r="52" spans="1:9" ht="77.25" customHeight="1" x14ac:dyDescent="0.15">
      <c r="A52" s="221" t="s">
        <v>945</v>
      </c>
      <c r="B52" s="14"/>
      <c r="C52" s="14" t="s">
        <v>1006</v>
      </c>
      <c r="D52" s="350"/>
      <c r="E52" s="30" t="s">
        <v>394</v>
      </c>
      <c r="F52" s="153">
        <v>8.09</v>
      </c>
      <c r="G52" s="153">
        <v>9.35</v>
      </c>
      <c r="H52" s="66">
        <f>F52*Содержание!$D$41</f>
        <v>762.88699999999994</v>
      </c>
      <c r="I52" s="66">
        <f>G52*Содержание!$D$41</f>
        <v>881.70499999999993</v>
      </c>
    </row>
    <row r="53" spans="1:9" ht="74.25" customHeight="1" x14ac:dyDescent="0.15">
      <c r="A53" s="221" t="s">
        <v>946</v>
      </c>
      <c r="B53" s="14"/>
      <c r="C53" s="14" t="s">
        <v>1006</v>
      </c>
      <c r="D53" s="351"/>
      <c r="E53" s="30" t="s">
        <v>517</v>
      </c>
      <c r="F53" s="153">
        <v>8.09</v>
      </c>
      <c r="G53" s="153">
        <v>9.35</v>
      </c>
      <c r="H53" s="66">
        <f>F53*Содержание!$D$41</f>
        <v>762.88699999999994</v>
      </c>
      <c r="I53" s="66">
        <f>G53*Содержание!$D$41</f>
        <v>881.70499999999993</v>
      </c>
    </row>
    <row r="54" spans="1:9" ht="72.75" customHeight="1" x14ac:dyDescent="0.15">
      <c r="A54" s="192" t="s">
        <v>947</v>
      </c>
      <c r="B54" s="15"/>
      <c r="C54" s="14" t="s">
        <v>1006</v>
      </c>
      <c r="D54" s="351"/>
      <c r="E54" s="30" t="s">
        <v>516</v>
      </c>
      <c r="F54" s="153">
        <v>10.4</v>
      </c>
      <c r="G54" s="153">
        <v>11.97</v>
      </c>
      <c r="H54" s="66">
        <f>F54*Содержание!$D$41</f>
        <v>980.72</v>
      </c>
      <c r="I54" s="66">
        <f>G54*Содержание!$D$41</f>
        <v>1128.771</v>
      </c>
    </row>
    <row r="55" spans="1:9" ht="72.75" customHeight="1" x14ac:dyDescent="0.15">
      <c r="A55" s="15" t="s">
        <v>948</v>
      </c>
      <c r="B55" s="15" t="s">
        <v>1004</v>
      </c>
      <c r="C55" s="14" t="s">
        <v>1006</v>
      </c>
      <c r="D55" s="124"/>
      <c r="E55" s="30" t="s">
        <v>797</v>
      </c>
      <c r="F55" s="153">
        <v>11.55</v>
      </c>
      <c r="G55" s="153">
        <v>13.65</v>
      </c>
      <c r="H55" s="66">
        <f>F55*Содержание!$D$41</f>
        <v>1089.165</v>
      </c>
      <c r="I55" s="66">
        <f>G55*Содержание!$D$41</f>
        <v>1287.1949999999999</v>
      </c>
    </row>
    <row r="56" spans="1:9" ht="72.75" customHeight="1" x14ac:dyDescent="0.15">
      <c r="A56" s="15" t="s">
        <v>949</v>
      </c>
      <c r="B56" s="15"/>
      <c r="C56" s="14" t="s">
        <v>1006</v>
      </c>
      <c r="D56" s="23"/>
      <c r="E56" s="30" t="s">
        <v>397</v>
      </c>
      <c r="F56" s="153">
        <v>11.55</v>
      </c>
      <c r="G56" s="153">
        <v>13.65</v>
      </c>
      <c r="H56" s="66">
        <f>F56*Содержание!$D$41</f>
        <v>1089.165</v>
      </c>
      <c r="I56" s="66">
        <f>G56*Содержание!$D$41</f>
        <v>1287.1949999999999</v>
      </c>
    </row>
    <row r="57" spans="1:9" ht="24.2" customHeight="1" x14ac:dyDescent="0.15">
      <c r="A57" s="344" t="s">
        <v>376</v>
      </c>
      <c r="B57" s="344"/>
      <c r="C57" s="344"/>
      <c r="D57" s="344"/>
      <c r="E57" s="344"/>
      <c r="F57" s="344"/>
      <c r="G57" s="344"/>
      <c r="H57" s="344"/>
      <c r="I57" s="344"/>
    </row>
    <row r="58" spans="1:9" ht="77.099999999999994" customHeight="1" x14ac:dyDescent="0.15">
      <c r="A58" s="221" t="s">
        <v>220</v>
      </c>
      <c r="B58" s="14"/>
      <c r="C58" s="14" t="s">
        <v>1006</v>
      </c>
      <c r="D58" s="79"/>
      <c r="E58" s="30" t="s">
        <v>256</v>
      </c>
      <c r="F58" s="153">
        <v>8.09</v>
      </c>
      <c r="G58" s="153">
        <v>9.35</v>
      </c>
      <c r="H58" s="66">
        <f>F58*Содержание!$D$41</f>
        <v>762.88699999999994</v>
      </c>
      <c r="I58" s="66">
        <f>G58*Содержание!$D$41</f>
        <v>881.70499999999993</v>
      </c>
    </row>
    <row r="59" spans="1:9" ht="80.25" customHeight="1" x14ac:dyDescent="0.15">
      <c r="A59" s="221" t="s">
        <v>221</v>
      </c>
      <c r="B59" s="14"/>
      <c r="C59" s="14" t="s">
        <v>1006</v>
      </c>
      <c r="D59" s="79"/>
      <c r="E59" s="30" t="s">
        <v>1978</v>
      </c>
      <c r="F59" s="153">
        <v>8.09</v>
      </c>
      <c r="G59" s="153">
        <v>9.35</v>
      </c>
      <c r="H59" s="66">
        <f>F59*Содержание!$D$41</f>
        <v>762.88699999999994</v>
      </c>
      <c r="I59" s="66">
        <f>G59*Содержание!$D$41</f>
        <v>881.70499999999993</v>
      </c>
    </row>
    <row r="60" spans="1:9" ht="77.099999999999994" customHeight="1" x14ac:dyDescent="0.15">
      <c r="A60" s="221" t="s">
        <v>811</v>
      </c>
      <c r="B60" s="14" t="s">
        <v>1004</v>
      </c>
      <c r="C60" s="14" t="s">
        <v>1006</v>
      </c>
      <c r="D60" s="79"/>
      <c r="E60" s="30" t="s">
        <v>796</v>
      </c>
      <c r="F60" s="153">
        <v>10.4</v>
      </c>
      <c r="G60" s="153">
        <v>11.97</v>
      </c>
      <c r="H60" s="66">
        <f>F60*Содержание!$D$41</f>
        <v>980.72</v>
      </c>
      <c r="I60" s="66">
        <f>G60*Содержание!$D$41</f>
        <v>1128.771</v>
      </c>
    </row>
    <row r="61" spans="1:9" ht="77.099999999999994" customHeight="1" x14ac:dyDescent="0.15">
      <c r="A61" s="221" t="s">
        <v>222</v>
      </c>
      <c r="B61" s="14"/>
      <c r="C61" s="14" t="s">
        <v>1006</v>
      </c>
      <c r="D61" s="79"/>
      <c r="E61" s="30" t="s">
        <v>292</v>
      </c>
      <c r="F61" s="153">
        <v>11.55</v>
      </c>
      <c r="G61" s="153">
        <v>13.65</v>
      </c>
      <c r="H61" s="66">
        <f>F61*Содержание!$D$41</f>
        <v>1089.165</v>
      </c>
      <c r="I61" s="66">
        <f>G61*Содержание!$D$41</f>
        <v>1287.1949999999999</v>
      </c>
    </row>
    <row r="62" spans="1:9" ht="77.099999999999994" customHeight="1" x14ac:dyDescent="0.15">
      <c r="A62" s="192" t="s">
        <v>223</v>
      </c>
      <c r="B62" s="15"/>
      <c r="C62" s="14" t="s">
        <v>1006</v>
      </c>
      <c r="D62" s="79"/>
      <c r="E62" s="30" t="s">
        <v>512</v>
      </c>
      <c r="F62" s="153">
        <v>11.55</v>
      </c>
      <c r="G62" s="153">
        <v>13.65</v>
      </c>
      <c r="H62" s="66">
        <f>F62*Содержание!$D$41</f>
        <v>1089.165</v>
      </c>
      <c r="I62" s="66">
        <f>G62*Содержание!$D$41</f>
        <v>1287.1949999999999</v>
      </c>
    </row>
    <row r="63" spans="1:9" ht="82.5" customHeight="1" x14ac:dyDescent="0.15">
      <c r="A63" s="15" t="s">
        <v>224</v>
      </c>
      <c r="B63" s="15"/>
      <c r="C63" s="15" t="s">
        <v>1007</v>
      </c>
      <c r="D63" s="15"/>
      <c r="E63" s="32" t="s">
        <v>372</v>
      </c>
      <c r="F63" s="153">
        <v>52.5</v>
      </c>
      <c r="G63" s="153">
        <v>57.75</v>
      </c>
      <c r="H63" s="66">
        <f>F63*Содержание!$D$41</f>
        <v>4950.75</v>
      </c>
      <c r="I63" s="66">
        <f>G63*Содержание!$D$41</f>
        <v>5445.8249999999998</v>
      </c>
    </row>
    <row r="64" spans="1:9" ht="24.2" customHeight="1" x14ac:dyDescent="0.15">
      <c r="A64" s="344" t="s">
        <v>1180</v>
      </c>
      <c r="B64" s="344"/>
      <c r="C64" s="344"/>
      <c r="D64" s="344"/>
      <c r="E64" s="344"/>
      <c r="F64" s="344"/>
      <c r="G64" s="344"/>
      <c r="H64" s="344"/>
      <c r="I64" s="344"/>
    </row>
    <row r="65" spans="1:9" ht="77.099999999999994" customHeight="1" x14ac:dyDescent="0.15">
      <c r="A65" s="15" t="s">
        <v>8</v>
      </c>
      <c r="B65" s="15"/>
      <c r="C65" s="15" t="s">
        <v>1006</v>
      </c>
      <c r="D65" s="81"/>
      <c r="E65" s="30" t="s">
        <v>235</v>
      </c>
      <c r="F65" s="153">
        <v>3.15</v>
      </c>
      <c r="G65" s="153">
        <v>3.68</v>
      </c>
      <c r="H65" s="66">
        <f>F65*Содержание!$D$41</f>
        <v>297.04499999999996</v>
      </c>
      <c r="I65" s="66">
        <f>G65*Содержание!$D$41</f>
        <v>347.024</v>
      </c>
    </row>
    <row r="66" spans="1:9" ht="77.099999999999994" customHeight="1" x14ac:dyDescent="0.15">
      <c r="A66" s="15" t="s">
        <v>9</v>
      </c>
      <c r="B66" s="15"/>
      <c r="C66" s="15" t="s">
        <v>1006</v>
      </c>
      <c r="D66" s="81"/>
      <c r="E66" s="30" t="s">
        <v>519</v>
      </c>
      <c r="F66" s="153">
        <v>3.15</v>
      </c>
      <c r="G66" s="153">
        <v>3.68</v>
      </c>
      <c r="H66" s="66">
        <f>F66*Содержание!$D$41</f>
        <v>297.04499999999996</v>
      </c>
      <c r="I66" s="66">
        <f>G66*Содержание!$D$41</f>
        <v>347.024</v>
      </c>
    </row>
    <row r="67" spans="1:9" ht="77.099999999999994" customHeight="1" x14ac:dyDescent="0.15">
      <c r="A67" s="15" t="s">
        <v>422</v>
      </c>
      <c r="B67" s="15"/>
      <c r="C67" s="15" t="s">
        <v>1006</v>
      </c>
      <c r="D67" s="81"/>
      <c r="E67" s="30" t="s">
        <v>293</v>
      </c>
      <c r="F67" s="153">
        <v>3.47</v>
      </c>
      <c r="G67" s="153">
        <v>4.2</v>
      </c>
      <c r="H67" s="66">
        <f>F67*Содержание!$D$41</f>
        <v>327.221</v>
      </c>
      <c r="I67" s="66">
        <f>G67*Содержание!$D$41</f>
        <v>396.06</v>
      </c>
    </row>
    <row r="68" spans="1:9" ht="59.25" customHeight="1" x14ac:dyDescent="0.15">
      <c r="A68" s="15" t="s">
        <v>1075</v>
      </c>
      <c r="B68" s="15"/>
      <c r="C68" s="15" t="s">
        <v>1007</v>
      </c>
      <c r="D68" s="15"/>
      <c r="E68" s="30" t="s">
        <v>294</v>
      </c>
      <c r="F68" s="153">
        <v>0.84</v>
      </c>
      <c r="G68" s="153">
        <v>1.05</v>
      </c>
      <c r="H68" s="66">
        <f>F68*Содержание!$D$41</f>
        <v>79.211999999999989</v>
      </c>
      <c r="I68" s="66">
        <f>G68*Содержание!$D$41</f>
        <v>99.015000000000001</v>
      </c>
    </row>
    <row r="69" spans="1:9" ht="59.25" customHeight="1" x14ac:dyDescent="0.15">
      <c r="A69" s="15" t="s">
        <v>1698</v>
      </c>
      <c r="B69" s="15"/>
      <c r="C69" s="15" t="s">
        <v>1007</v>
      </c>
      <c r="D69" s="15"/>
      <c r="E69" s="30" t="s">
        <v>1699</v>
      </c>
      <c r="F69" s="153">
        <v>0</v>
      </c>
      <c r="G69" s="153">
        <v>0</v>
      </c>
      <c r="H69" s="159">
        <v>475</v>
      </c>
      <c r="I69" s="159">
        <v>495</v>
      </c>
    </row>
    <row r="70" spans="1:9" ht="59.25" customHeight="1" x14ac:dyDescent="0.15">
      <c r="A70" s="15" t="s">
        <v>1199</v>
      </c>
      <c r="B70" s="15"/>
      <c r="C70" s="15" t="s">
        <v>1007</v>
      </c>
      <c r="D70" s="15"/>
      <c r="E70" s="30" t="s">
        <v>913</v>
      </c>
      <c r="F70" s="153">
        <v>3.36</v>
      </c>
      <c r="G70" s="153">
        <v>4.0999999999999996</v>
      </c>
      <c r="H70" s="66">
        <f>F70*Содержание!$D$41</f>
        <v>316.84799999999996</v>
      </c>
      <c r="I70" s="66">
        <f>G70*Содержание!$D$41</f>
        <v>386.62999999999994</v>
      </c>
    </row>
    <row r="71" spans="1:9" ht="77.099999999999994" customHeight="1" x14ac:dyDescent="0.15">
      <c r="A71" s="15" t="s">
        <v>1076</v>
      </c>
      <c r="B71" s="15"/>
      <c r="C71" s="15" t="s">
        <v>1007</v>
      </c>
      <c r="D71" s="15"/>
      <c r="E71" s="30" t="s">
        <v>200</v>
      </c>
      <c r="F71" s="153">
        <v>8.4</v>
      </c>
      <c r="G71" s="153">
        <v>10.08</v>
      </c>
      <c r="H71" s="66">
        <f>F71*Содержание!$D$41</f>
        <v>792.12</v>
      </c>
      <c r="I71" s="66">
        <f>G71*Содержание!$D$41</f>
        <v>950.54399999999998</v>
      </c>
    </row>
    <row r="72" spans="1:9" ht="33.75" customHeight="1" x14ac:dyDescent="0.15">
      <c r="A72" s="347" t="s">
        <v>1525</v>
      </c>
      <c r="B72" s="348"/>
      <c r="C72" s="348"/>
      <c r="D72" s="348"/>
      <c r="E72" s="348"/>
      <c r="F72" s="348"/>
      <c r="G72" s="348"/>
      <c r="H72" s="348"/>
      <c r="I72" s="349"/>
    </row>
    <row r="73" spans="1:9" ht="93.75" customHeight="1" x14ac:dyDescent="0.15">
      <c r="A73" s="15" t="s">
        <v>1526</v>
      </c>
      <c r="B73" s="15" t="s">
        <v>1004</v>
      </c>
      <c r="C73" s="15" t="s">
        <v>1006</v>
      </c>
      <c r="D73" s="15"/>
      <c r="E73" s="30" t="s">
        <v>1932</v>
      </c>
      <c r="F73" s="153">
        <v>8.7200000000000006</v>
      </c>
      <c r="G73" s="153">
        <v>10.19</v>
      </c>
      <c r="H73" s="66">
        <f>F73*Содержание!$D$41</f>
        <v>822.29600000000005</v>
      </c>
      <c r="I73" s="66">
        <f>G73*Содержание!$D$41</f>
        <v>960.91699999999992</v>
      </c>
    </row>
    <row r="74" spans="1:9" ht="84.75" customHeight="1" x14ac:dyDescent="0.15">
      <c r="A74" s="15" t="s">
        <v>1527</v>
      </c>
      <c r="B74" s="15" t="s">
        <v>1004</v>
      </c>
      <c r="C74" s="15" t="s">
        <v>1006</v>
      </c>
      <c r="D74" s="15"/>
      <c r="E74" s="30" t="s">
        <v>1931</v>
      </c>
      <c r="F74" s="153">
        <v>8.7200000000000006</v>
      </c>
      <c r="G74" s="153">
        <v>10.19</v>
      </c>
      <c r="H74" s="66">
        <f>F74*Содержание!$D$41</f>
        <v>822.29600000000005</v>
      </c>
      <c r="I74" s="66">
        <f>G74*Содержание!$D$41</f>
        <v>960.91699999999992</v>
      </c>
    </row>
    <row r="75" spans="1:9" ht="84.75" customHeight="1" x14ac:dyDescent="0.15">
      <c r="A75" s="15" t="s">
        <v>1528</v>
      </c>
      <c r="B75" s="15" t="s">
        <v>1004</v>
      </c>
      <c r="C75" s="15" t="s">
        <v>1006</v>
      </c>
      <c r="D75" s="15"/>
      <c r="E75" s="30" t="s">
        <v>1933</v>
      </c>
      <c r="F75" s="153">
        <v>8.7200000000000006</v>
      </c>
      <c r="G75" s="153">
        <v>10.19</v>
      </c>
      <c r="H75" s="66">
        <f>F75*Содержание!$D$41</f>
        <v>822.29600000000005</v>
      </c>
      <c r="I75" s="66">
        <f>G75*Содержание!$D$41</f>
        <v>960.91699999999992</v>
      </c>
    </row>
    <row r="76" spans="1:9" ht="84.75" customHeight="1" x14ac:dyDescent="0.15">
      <c r="A76" s="192" t="s">
        <v>1987</v>
      </c>
      <c r="B76" s="241" t="s">
        <v>1004</v>
      </c>
      <c r="C76" s="192" t="s">
        <v>1006</v>
      </c>
      <c r="D76" s="192"/>
      <c r="E76" s="245" t="s">
        <v>1986</v>
      </c>
      <c r="F76" s="153">
        <v>8.7200000000000006</v>
      </c>
      <c r="G76" s="153">
        <v>10.19</v>
      </c>
      <c r="H76" s="159">
        <f>F76*Содержание!$D$41</f>
        <v>822.29600000000005</v>
      </c>
      <c r="I76" s="159">
        <f>G76*Содержание!$D$41</f>
        <v>960.91699999999992</v>
      </c>
    </row>
    <row r="77" spans="1:9" ht="78.75" customHeight="1" x14ac:dyDescent="0.15">
      <c r="A77" s="15" t="s">
        <v>1529</v>
      </c>
      <c r="B77" s="15" t="s">
        <v>1004</v>
      </c>
      <c r="C77" s="15" t="s">
        <v>1006</v>
      </c>
      <c r="D77" s="15"/>
      <c r="E77" s="30" t="s">
        <v>1983</v>
      </c>
      <c r="F77" s="153">
        <v>8.7200000000000006</v>
      </c>
      <c r="G77" s="153">
        <v>10.19</v>
      </c>
      <c r="H77" s="66">
        <f>F77*Содержание!$D$41</f>
        <v>822.29600000000005</v>
      </c>
      <c r="I77" s="66">
        <f>G77*Содержание!$D$41</f>
        <v>960.91699999999992</v>
      </c>
    </row>
    <row r="78" spans="1:9" ht="87.75" customHeight="1" x14ac:dyDescent="0.15">
      <c r="A78" s="15" t="s">
        <v>1530</v>
      </c>
      <c r="B78" s="15" t="s">
        <v>1004</v>
      </c>
      <c r="C78" s="15" t="s">
        <v>1006</v>
      </c>
      <c r="D78" s="15"/>
      <c r="E78" s="30" t="s">
        <v>1934</v>
      </c>
      <c r="F78" s="153">
        <v>8.7200000000000006</v>
      </c>
      <c r="G78" s="153">
        <v>10.19</v>
      </c>
      <c r="H78" s="66">
        <f>F78*Содержание!$D$41</f>
        <v>822.29600000000005</v>
      </c>
      <c r="I78" s="66">
        <f>G78*Содержание!$D$41</f>
        <v>960.91699999999992</v>
      </c>
    </row>
    <row r="79" spans="1:9" ht="92.25" customHeight="1" x14ac:dyDescent="0.15">
      <c r="A79" s="15" t="s">
        <v>1531</v>
      </c>
      <c r="B79" s="15" t="s">
        <v>1004</v>
      </c>
      <c r="C79" s="15" t="s">
        <v>1006</v>
      </c>
      <c r="D79" s="15"/>
      <c r="E79" s="30" t="s">
        <v>1982</v>
      </c>
      <c r="F79" s="153">
        <v>8.7200000000000006</v>
      </c>
      <c r="G79" s="153">
        <v>10.19</v>
      </c>
      <c r="H79" s="66">
        <f>F79*Содержание!$D$41</f>
        <v>822.29600000000005</v>
      </c>
      <c r="I79" s="66">
        <f>G79*Содержание!$D$41</f>
        <v>960.91699999999992</v>
      </c>
    </row>
    <row r="80" spans="1:9" ht="85.5" customHeight="1" x14ac:dyDescent="0.15">
      <c r="A80" s="15" t="s">
        <v>1532</v>
      </c>
      <c r="B80" s="15" t="s">
        <v>1004</v>
      </c>
      <c r="C80" s="15" t="s">
        <v>1006</v>
      </c>
      <c r="D80" s="15"/>
      <c r="E80" s="30" t="s">
        <v>1935</v>
      </c>
      <c r="F80" s="153">
        <v>8.7200000000000006</v>
      </c>
      <c r="G80" s="153">
        <v>10.19</v>
      </c>
      <c r="H80" s="66">
        <f>F80*Содержание!$D$41</f>
        <v>822.29600000000005</v>
      </c>
      <c r="I80" s="66">
        <f>G80*Содержание!$D$41</f>
        <v>960.91699999999992</v>
      </c>
    </row>
    <row r="81" spans="1:9" ht="87" customHeight="1" x14ac:dyDescent="0.15">
      <c r="A81" s="15" t="s">
        <v>1533</v>
      </c>
      <c r="B81" s="15" t="s">
        <v>1004</v>
      </c>
      <c r="C81" s="15" t="s">
        <v>1006</v>
      </c>
      <c r="D81" s="15"/>
      <c r="E81" s="30" t="s">
        <v>1936</v>
      </c>
      <c r="F81" s="153">
        <v>8.7200000000000006</v>
      </c>
      <c r="G81" s="153">
        <v>10.19</v>
      </c>
      <c r="H81" s="66">
        <f>F81*Содержание!$D$41</f>
        <v>822.29600000000005</v>
      </c>
      <c r="I81" s="66">
        <f>G81*Содержание!$D$41</f>
        <v>960.91699999999992</v>
      </c>
    </row>
    <row r="82" spans="1:9" ht="87" customHeight="1" x14ac:dyDescent="0.15">
      <c r="A82" s="15" t="s">
        <v>1577</v>
      </c>
      <c r="B82" s="15" t="s">
        <v>1004</v>
      </c>
      <c r="C82" s="15" t="s">
        <v>1007</v>
      </c>
      <c r="D82" s="15"/>
      <c r="E82" s="30" t="s">
        <v>2071</v>
      </c>
      <c r="F82" s="153">
        <v>5.67</v>
      </c>
      <c r="G82" s="153">
        <v>6.51</v>
      </c>
      <c r="H82" s="66">
        <f>F82*Содержание!$D$41</f>
        <v>534.68099999999993</v>
      </c>
      <c r="I82" s="66">
        <f>G82*Содержание!$D$41</f>
        <v>613.89299999999992</v>
      </c>
    </row>
    <row r="83" spans="1:9" ht="87" customHeight="1" x14ac:dyDescent="0.15">
      <c r="A83" s="15" t="s">
        <v>1562</v>
      </c>
      <c r="B83" s="15" t="s">
        <v>1004</v>
      </c>
      <c r="C83" s="15" t="s">
        <v>1007</v>
      </c>
      <c r="D83" s="15"/>
      <c r="E83" s="27" t="s">
        <v>2072</v>
      </c>
      <c r="F83" s="153">
        <v>7.88</v>
      </c>
      <c r="G83" s="153">
        <v>9.14</v>
      </c>
      <c r="H83" s="159">
        <f>F83*Содержание!$D$41</f>
        <v>743.08399999999995</v>
      </c>
      <c r="I83" s="159">
        <f>G83*Содержание!$D$41</f>
        <v>861.90200000000004</v>
      </c>
    </row>
    <row r="84" spans="1:9" ht="87" customHeight="1" x14ac:dyDescent="0.15">
      <c r="A84" s="15" t="s">
        <v>1715</v>
      </c>
      <c r="B84" s="15" t="s">
        <v>1004</v>
      </c>
      <c r="C84" s="15" t="s">
        <v>1007</v>
      </c>
      <c r="D84" s="15"/>
      <c r="E84" s="30" t="s">
        <v>1601</v>
      </c>
      <c r="F84" s="153">
        <v>3.36</v>
      </c>
      <c r="G84" s="153">
        <v>4.0999999999999996</v>
      </c>
      <c r="H84" s="159">
        <f>F84*Содержание!$D$41</f>
        <v>316.84799999999996</v>
      </c>
      <c r="I84" s="159">
        <f>G84*Содержание!$D$41</f>
        <v>386.62999999999994</v>
      </c>
    </row>
    <row r="85" spans="1:9" ht="87" customHeight="1" x14ac:dyDescent="0.15">
      <c r="A85" s="51" t="s">
        <v>2028</v>
      </c>
      <c r="B85" s="252" t="s">
        <v>1004</v>
      </c>
      <c r="C85" s="252" t="s">
        <v>1007</v>
      </c>
      <c r="D85" s="252"/>
      <c r="E85" s="30" t="s">
        <v>2029</v>
      </c>
      <c r="F85" s="153">
        <v>0.74</v>
      </c>
      <c r="G85" s="153">
        <v>1.05</v>
      </c>
      <c r="H85" s="159">
        <f>F85*Содержание!$D$41</f>
        <v>69.781999999999996</v>
      </c>
      <c r="I85" s="159">
        <f>G85*Содержание!$D$41</f>
        <v>99.015000000000001</v>
      </c>
    </row>
    <row r="86" spans="1:9" ht="87" customHeight="1" x14ac:dyDescent="0.15">
      <c r="A86" s="51" t="s">
        <v>1578</v>
      </c>
      <c r="B86" s="15" t="s">
        <v>1004</v>
      </c>
      <c r="C86" s="15" t="s">
        <v>1007</v>
      </c>
      <c r="D86" s="15"/>
      <c r="E86" s="27" t="s">
        <v>2027</v>
      </c>
      <c r="F86" s="153">
        <v>0.74</v>
      </c>
      <c r="G86" s="153">
        <v>1.05</v>
      </c>
      <c r="H86" s="159">
        <f>F86*Содержание!$D$41</f>
        <v>69.781999999999996</v>
      </c>
      <c r="I86" s="159">
        <f>G86*Содержание!$D$41</f>
        <v>99.015000000000001</v>
      </c>
    </row>
    <row r="87" spans="1:9" ht="87" customHeight="1" x14ac:dyDescent="0.15">
      <c r="A87" s="51" t="s">
        <v>1579</v>
      </c>
      <c r="B87" s="15" t="s">
        <v>1004</v>
      </c>
      <c r="C87" s="15" t="s">
        <v>1007</v>
      </c>
      <c r="D87" s="15"/>
      <c r="E87" s="27" t="s">
        <v>1580</v>
      </c>
      <c r="F87" s="153">
        <v>0.74</v>
      </c>
      <c r="G87" s="153">
        <v>1.05</v>
      </c>
      <c r="H87" s="159">
        <f>F87*Содержание!$D$41</f>
        <v>69.781999999999996</v>
      </c>
      <c r="I87" s="159">
        <f>G87*Содержание!$D$41</f>
        <v>99.015000000000001</v>
      </c>
    </row>
    <row r="88" spans="1:9" ht="33.75" customHeight="1" x14ac:dyDescent="0.15">
      <c r="A88" s="308" t="s">
        <v>1534</v>
      </c>
      <c r="B88" s="309"/>
      <c r="C88" s="309"/>
      <c r="D88" s="309"/>
      <c r="E88" s="309"/>
      <c r="F88" s="309"/>
      <c r="G88" s="309"/>
      <c r="H88" s="309"/>
      <c r="I88" s="310"/>
    </row>
    <row r="89" spans="1:9" ht="84" customHeight="1" x14ac:dyDescent="0.15">
      <c r="A89" s="15" t="s">
        <v>1535</v>
      </c>
      <c r="B89" s="15" t="s">
        <v>1004</v>
      </c>
      <c r="C89" s="15" t="s">
        <v>1006</v>
      </c>
      <c r="D89" s="81"/>
      <c r="E89" s="30" t="s">
        <v>1550</v>
      </c>
      <c r="F89" s="153">
        <v>6.3</v>
      </c>
      <c r="G89" s="153">
        <v>6.83</v>
      </c>
      <c r="H89" s="66">
        <f>F89*Содержание!$D$41</f>
        <v>594.08999999999992</v>
      </c>
      <c r="I89" s="66">
        <f>G89*Содержание!$D$41</f>
        <v>644.06899999999996</v>
      </c>
    </row>
    <row r="90" spans="1:9" ht="83.25" customHeight="1" x14ac:dyDescent="0.15">
      <c r="A90" s="15" t="s">
        <v>1536</v>
      </c>
      <c r="B90" s="15" t="s">
        <v>1004</v>
      </c>
      <c r="C90" s="15" t="s">
        <v>1006</v>
      </c>
      <c r="D90" s="81"/>
      <c r="E90" s="30" t="s">
        <v>1551</v>
      </c>
      <c r="F90" s="153">
        <v>6.3</v>
      </c>
      <c r="G90" s="153">
        <v>6.83</v>
      </c>
      <c r="H90" s="66">
        <f>F90*Содержание!$D$41</f>
        <v>594.08999999999992</v>
      </c>
      <c r="I90" s="66">
        <f>G90*Содержание!$D$41</f>
        <v>644.06899999999996</v>
      </c>
    </row>
    <row r="91" spans="1:9" ht="83.25" customHeight="1" x14ac:dyDescent="0.15">
      <c r="A91" s="15" t="s">
        <v>1541</v>
      </c>
      <c r="B91" s="15" t="s">
        <v>1004</v>
      </c>
      <c r="C91" s="15" t="s">
        <v>1006</v>
      </c>
      <c r="D91" s="81"/>
      <c r="E91" s="30" t="s">
        <v>1552</v>
      </c>
      <c r="F91" s="153">
        <v>6.3</v>
      </c>
      <c r="G91" s="153">
        <v>6.83</v>
      </c>
      <c r="H91" s="66">
        <f>F91*Содержание!$D$41</f>
        <v>594.08999999999992</v>
      </c>
      <c r="I91" s="66">
        <f>G91*Содержание!$D$41</f>
        <v>644.06899999999996</v>
      </c>
    </row>
    <row r="92" spans="1:9" ht="77.099999999999994" customHeight="1" x14ac:dyDescent="0.15">
      <c r="A92" s="15" t="s">
        <v>1540</v>
      </c>
      <c r="B92" s="15" t="s">
        <v>1004</v>
      </c>
      <c r="C92" s="15" t="s">
        <v>1006</v>
      </c>
      <c r="D92" s="81"/>
      <c r="E92" s="30" t="s">
        <v>1553</v>
      </c>
      <c r="F92" s="153">
        <v>6.3</v>
      </c>
      <c r="G92" s="153">
        <v>6.83</v>
      </c>
      <c r="H92" s="66">
        <f>F92*Содержание!$D$41</f>
        <v>594.08999999999992</v>
      </c>
      <c r="I92" s="66">
        <f>G92*Содержание!$D$41</f>
        <v>644.06899999999996</v>
      </c>
    </row>
    <row r="93" spans="1:9" ht="77.099999999999994" customHeight="1" x14ac:dyDescent="0.15">
      <c r="A93" s="15" t="s">
        <v>1537</v>
      </c>
      <c r="B93" s="15" t="s">
        <v>1004</v>
      </c>
      <c r="C93" s="15" t="s">
        <v>1006</v>
      </c>
      <c r="D93" s="81"/>
      <c r="E93" s="30" t="s">
        <v>1554</v>
      </c>
      <c r="F93" s="153">
        <v>6.3</v>
      </c>
      <c r="G93" s="153">
        <v>6.83</v>
      </c>
      <c r="H93" s="66">
        <f>F93*Содержание!$D$41</f>
        <v>594.08999999999992</v>
      </c>
      <c r="I93" s="66">
        <f>G93*Содержание!$D$41</f>
        <v>644.06899999999996</v>
      </c>
    </row>
    <row r="94" spans="1:9" ht="77.099999999999994" customHeight="1" x14ac:dyDescent="0.15">
      <c r="A94" s="15" t="s">
        <v>1542</v>
      </c>
      <c r="B94" s="15" t="s">
        <v>1004</v>
      </c>
      <c r="C94" s="15" t="s">
        <v>1006</v>
      </c>
      <c r="D94" s="81"/>
      <c r="E94" s="30" t="s">
        <v>1555</v>
      </c>
      <c r="F94" s="153">
        <v>6.3</v>
      </c>
      <c r="G94" s="153">
        <v>6.83</v>
      </c>
      <c r="H94" s="66">
        <f>F94*Содержание!$D$41</f>
        <v>594.08999999999992</v>
      </c>
      <c r="I94" s="66">
        <f>G94*Содержание!$D$41</f>
        <v>644.06899999999996</v>
      </c>
    </row>
    <row r="95" spans="1:9" ht="77.099999999999994" customHeight="1" x14ac:dyDescent="0.15">
      <c r="A95" s="15" t="s">
        <v>1619</v>
      </c>
      <c r="B95" s="15" t="s">
        <v>1004</v>
      </c>
      <c r="C95" s="15" t="s">
        <v>1007</v>
      </c>
      <c r="D95" s="81"/>
      <c r="E95" s="30" t="s">
        <v>1615</v>
      </c>
      <c r="F95" s="153">
        <v>5.67</v>
      </c>
      <c r="G95" s="153">
        <v>6.51</v>
      </c>
      <c r="H95" s="66">
        <f>F95*Содержание!$D$41</f>
        <v>534.68099999999993</v>
      </c>
      <c r="I95" s="66">
        <f>G95*Содержание!$D$41</f>
        <v>613.89299999999992</v>
      </c>
    </row>
    <row r="96" spans="1:9" ht="77.099999999999994" customHeight="1" x14ac:dyDescent="0.15">
      <c r="A96" s="15" t="s">
        <v>1560</v>
      </c>
      <c r="B96" s="15" t="s">
        <v>1004</v>
      </c>
      <c r="C96" s="15" t="s">
        <v>1007</v>
      </c>
      <c r="D96" s="81"/>
      <c r="E96" s="30" t="s">
        <v>1538</v>
      </c>
      <c r="F96" s="153">
        <v>7.88</v>
      </c>
      <c r="G96" s="153">
        <v>9.14</v>
      </c>
      <c r="H96" s="66">
        <f>F96*Содержание!$D$41</f>
        <v>743.08399999999995</v>
      </c>
      <c r="I96" s="66">
        <f>G96*Содержание!$D$41</f>
        <v>861.90200000000004</v>
      </c>
    </row>
    <row r="97" spans="1:9" ht="77.099999999999994" customHeight="1" x14ac:dyDescent="0.15">
      <c r="A97" s="15" t="s">
        <v>2066</v>
      </c>
      <c r="B97" s="15" t="s">
        <v>1004</v>
      </c>
      <c r="C97" s="15" t="s">
        <v>1007</v>
      </c>
      <c r="D97" s="15"/>
      <c r="E97" s="30" t="s">
        <v>1600</v>
      </c>
      <c r="F97" s="153">
        <v>3.36</v>
      </c>
      <c r="G97" s="153">
        <v>4.0999999999999996</v>
      </c>
      <c r="H97" s="66">
        <f>F97*Содержание!$D$41</f>
        <v>316.84799999999996</v>
      </c>
      <c r="I97" s="66">
        <f>G97*Содержание!$D$41</f>
        <v>386.62999999999994</v>
      </c>
    </row>
    <row r="98" spans="1:9" ht="77.099999999999994" customHeight="1" x14ac:dyDescent="0.15">
      <c r="A98" s="15" t="s">
        <v>1561</v>
      </c>
      <c r="B98" s="15" t="s">
        <v>1004</v>
      </c>
      <c r="C98" s="15" t="s">
        <v>1007</v>
      </c>
      <c r="D98" s="81"/>
      <c r="E98" s="178" t="s">
        <v>1539</v>
      </c>
      <c r="F98" s="153">
        <v>0.35</v>
      </c>
      <c r="G98" s="153">
        <v>0.38</v>
      </c>
      <c r="H98" s="66">
        <f>F98*Содержание!$D$41</f>
        <v>33.004999999999995</v>
      </c>
      <c r="I98" s="66">
        <f>G98*Содержание!$D$41</f>
        <v>35.833999999999996</v>
      </c>
    </row>
    <row r="99" spans="1:9" ht="77.099999999999994" customHeight="1" x14ac:dyDescent="0.15">
      <c r="A99" s="192" t="s">
        <v>1646</v>
      </c>
      <c r="B99" s="15" t="s">
        <v>1004</v>
      </c>
      <c r="C99" s="192" t="s">
        <v>1007</v>
      </c>
      <c r="D99" s="193"/>
      <c r="E99" s="177" t="s">
        <v>1647</v>
      </c>
      <c r="F99" s="153">
        <v>0.74</v>
      </c>
      <c r="G99" s="153">
        <v>1.05</v>
      </c>
      <c r="H99" s="66">
        <f>F99*Содержание!$D$41</f>
        <v>69.781999999999996</v>
      </c>
      <c r="I99" s="66">
        <f>G99*Содержание!$D$41</f>
        <v>99.015000000000001</v>
      </c>
    </row>
    <row r="100" spans="1:9" ht="33" customHeight="1" x14ac:dyDescent="0.15">
      <c r="A100" s="347" t="s">
        <v>1545</v>
      </c>
      <c r="B100" s="348"/>
      <c r="C100" s="348"/>
      <c r="D100" s="348"/>
      <c r="E100" s="348"/>
      <c r="F100" s="348"/>
      <c r="G100" s="348"/>
      <c r="H100" s="348"/>
      <c r="I100" s="349"/>
    </row>
    <row r="101" spans="1:9" ht="77.099999999999994" customHeight="1" x14ac:dyDescent="0.15">
      <c r="A101" s="15" t="s">
        <v>1546</v>
      </c>
      <c r="B101" s="15" t="s">
        <v>1260</v>
      </c>
      <c r="C101" s="15" t="s">
        <v>1006</v>
      </c>
      <c r="D101" s="81"/>
      <c r="E101" s="30" t="s">
        <v>1620</v>
      </c>
      <c r="F101" s="153">
        <v>7.35</v>
      </c>
      <c r="G101" s="153">
        <v>8.4</v>
      </c>
      <c r="H101" s="66">
        <f>F101*Содержание!$D$41</f>
        <v>693.1049999999999</v>
      </c>
      <c r="I101" s="66">
        <f>G101*Содержание!$D$41</f>
        <v>792.12</v>
      </c>
    </row>
    <row r="102" spans="1:9" ht="77.099999999999994" customHeight="1" x14ac:dyDescent="0.15">
      <c r="A102" s="15" t="s">
        <v>1547</v>
      </c>
      <c r="B102" s="15" t="s">
        <v>1260</v>
      </c>
      <c r="C102" s="15" t="s">
        <v>1006</v>
      </c>
      <c r="D102" s="81"/>
      <c r="E102" s="30" t="s">
        <v>1621</v>
      </c>
      <c r="F102" s="153">
        <v>7.35</v>
      </c>
      <c r="G102" s="153">
        <v>8.4</v>
      </c>
      <c r="H102" s="66">
        <f>F102*Содержание!$D$41</f>
        <v>693.1049999999999</v>
      </c>
      <c r="I102" s="66">
        <f>G102*Содержание!$D$41</f>
        <v>792.12</v>
      </c>
    </row>
    <row r="103" spans="1:9" ht="77.099999999999994" customHeight="1" x14ac:dyDescent="0.15">
      <c r="A103" s="15" t="s">
        <v>1548</v>
      </c>
      <c r="B103" s="15" t="s">
        <v>1260</v>
      </c>
      <c r="C103" s="15" t="s">
        <v>1006</v>
      </c>
      <c r="D103" s="81"/>
      <c r="E103" s="30" t="s">
        <v>1622</v>
      </c>
      <c r="F103" s="153">
        <v>7.35</v>
      </c>
      <c r="G103" s="153">
        <v>8.4</v>
      </c>
      <c r="H103" s="66">
        <f>F103*Содержание!$D$41</f>
        <v>693.1049999999999</v>
      </c>
      <c r="I103" s="66">
        <f>G103*Содержание!$D$41</f>
        <v>792.12</v>
      </c>
    </row>
    <row r="104" spans="1:9" s="196" customFormat="1" ht="26.25" customHeight="1" x14ac:dyDescent="0.15">
      <c r="A104" s="347" t="s">
        <v>1719</v>
      </c>
      <c r="B104" s="348"/>
      <c r="C104" s="348"/>
      <c r="D104" s="348"/>
      <c r="E104" s="348"/>
      <c r="F104" s="348"/>
      <c r="G104" s="348"/>
      <c r="H104" s="348"/>
      <c r="I104" s="349"/>
    </row>
    <row r="105" spans="1:9" ht="77.099999999999994" customHeight="1" x14ac:dyDescent="0.15">
      <c r="A105" s="195" t="s">
        <v>1720</v>
      </c>
      <c r="B105" s="195" t="s">
        <v>1260</v>
      </c>
      <c r="C105" s="195" t="s">
        <v>1006</v>
      </c>
      <c r="D105" s="81"/>
      <c r="E105" s="178" t="s">
        <v>1726</v>
      </c>
      <c r="F105" s="153">
        <v>7.35</v>
      </c>
      <c r="G105" s="153">
        <v>7.88</v>
      </c>
      <c r="H105" s="66">
        <f>F105*Содержание!$D$41</f>
        <v>693.1049999999999</v>
      </c>
      <c r="I105" s="66">
        <f>G105*Содержание!$D$41</f>
        <v>743.08399999999995</v>
      </c>
    </row>
    <row r="106" spans="1:9" ht="77.099999999999994" customHeight="1" x14ac:dyDescent="0.15">
      <c r="A106" s="192" t="s">
        <v>1721</v>
      </c>
      <c r="B106" s="195" t="s">
        <v>1260</v>
      </c>
      <c r="C106" s="195" t="s">
        <v>1006</v>
      </c>
      <c r="D106" s="81"/>
      <c r="E106" s="178" t="s">
        <v>1727</v>
      </c>
      <c r="F106" s="153">
        <v>7.35</v>
      </c>
      <c r="G106" s="153">
        <v>7.88</v>
      </c>
      <c r="H106" s="66">
        <f>F106*Содержание!$D$41</f>
        <v>693.1049999999999</v>
      </c>
      <c r="I106" s="66">
        <f>G106*Содержание!$D$41</f>
        <v>743.08399999999995</v>
      </c>
    </row>
    <row r="107" spans="1:9" ht="77.099999999999994" customHeight="1" x14ac:dyDescent="0.15">
      <c r="A107" s="192" t="s">
        <v>1722</v>
      </c>
      <c r="B107" s="195" t="s">
        <v>1260</v>
      </c>
      <c r="C107" s="195" t="s">
        <v>1006</v>
      </c>
      <c r="D107" s="81"/>
      <c r="E107" s="178" t="s">
        <v>1728</v>
      </c>
      <c r="F107" s="153">
        <v>7.35</v>
      </c>
      <c r="G107" s="153">
        <v>7.88</v>
      </c>
      <c r="H107" s="66">
        <f>F107*Содержание!$D$41</f>
        <v>693.1049999999999</v>
      </c>
      <c r="I107" s="66">
        <f>G107*Содержание!$D$41</f>
        <v>743.08399999999995</v>
      </c>
    </row>
    <row r="108" spans="1:9" ht="77.099999999999994" customHeight="1" x14ac:dyDescent="0.15">
      <c r="A108" s="192" t="s">
        <v>1723</v>
      </c>
      <c r="B108" s="195" t="s">
        <v>1260</v>
      </c>
      <c r="C108" s="195" t="s">
        <v>1006</v>
      </c>
      <c r="D108" s="81"/>
      <c r="E108" s="178" t="s">
        <v>1729</v>
      </c>
      <c r="F108" s="153">
        <v>7.35</v>
      </c>
      <c r="G108" s="153">
        <v>7.88</v>
      </c>
      <c r="H108" s="66">
        <f>F108*Содержание!$D$41</f>
        <v>693.1049999999999</v>
      </c>
      <c r="I108" s="66">
        <f>G108*Содержание!$D$41</f>
        <v>743.08399999999995</v>
      </c>
    </row>
    <row r="109" spans="1:9" ht="77.099999999999994" customHeight="1" x14ac:dyDescent="0.15">
      <c r="A109" s="192" t="s">
        <v>2060</v>
      </c>
      <c r="B109" s="195" t="s">
        <v>1260</v>
      </c>
      <c r="C109" s="195" t="s">
        <v>1007</v>
      </c>
      <c r="D109" s="81"/>
      <c r="E109" s="178" t="s">
        <v>1730</v>
      </c>
      <c r="F109" s="153">
        <v>5.67</v>
      </c>
      <c r="G109" s="153">
        <v>6.51</v>
      </c>
      <c r="H109" s="66">
        <f>F109*Содержание!$D$41</f>
        <v>534.68099999999993</v>
      </c>
      <c r="I109" s="66">
        <f>G109*Содержание!$D$41</f>
        <v>613.89299999999992</v>
      </c>
    </row>
    <row r="110" spans="1:9" ht="77.099999999999994" customHeight="1" x14ac:dyDescent="0.15">
      <c r="A110" s="192" t="s">
        <v>1724</v>
      </c>
      <c r="B110" s="195" t="s">
        <v>1260</v>
      </c>
      <c r="C110" s="195" t="s">
        <v>1007</v>
      </c>
      <c r="D110" s="81"/>
      <c r="E110" s="178" t="s">
        <v>1730</v>
      </c>
      <c r="F110" s="153">
        <v>7.88</v>
      </c>
      <c r="G110" s="153">
        <v>9.14</v>
      </c>
      <c r="H110" s="66">
        <f>F110*Содержание!$D$41</f>
        <v>743.08399999999995</v>
      </c>
      <c r="I110" s="66">
        <f>G110*Содержание!$D$41</f>
        <v>861.90200000000004</v>
      </c>
    </row>
    <row r="111" spans="1:9" ht="77.099999999999994" customHeight="1" x14ac:dyDescent="0.15">
      <c r="A111" s="192" t="s">
        <v>1725</v>
      </c>
      <c r="B111" s="195" t="s">
        <v>1260</v>
      </c>
      <c r="C111" s="195" t="s">
        <v>1007</v>
      </c>
      <c r="D111" s="81"/>
      <c r="E111" s="178" t="s">
        <v>611</v>
      </c>
      <c r="F111" s="153">
        <v>0.74</v>
      </c>
      <c r="G111" s="153">
        <v>1.05</v>
      </c>
      <c r="H111" s="66">
        <f>F111*Содержание!$D$41</f>
        <v>69.781999999999996</v>
      </c>
      <c r="I111" s="66">
        <f>G111*Содержание!$D$41</f>
        <v>99.015000000000001</v>
      </c>
    </row>
    <row r="112" spans="1:9" ht="24.2" customHeight="1" x14ac:dyDescent="0.15">
      <c r="A112" s="344" t="s">
        <v>16</v>
      </c>
      <c r="B112" s="344"/>
      <c r="C112" s="344"/>
      <c r="D112" s="344"/>
      <c r="E112" s="344"/>
      <c r="F112" s="344"/>
      <c r="G112" s="344"/>
      <c r="H112" s="344"/>
      <c r="I112" s="344"/>
    </row>
    <row r="113" spans="1:9" ht="84" customHeight="1" x14ac:dyDescent="0.15">
      <c r="A113" s="15" t="s">
        <v>950</v>
      </c>
      <c r="B113" s="15"/>
      <c r="C113" s="15" t="s">
        <v>1006</v>
      </c>
      <c r="D113" s="17"/>
      <c r="E113" s="30" t="s">
        <v>735</v>
      </c>
      <c r="F113" s="153">
        <v>13.65</v>
      </c>
      <c r="G113" s="153">
        <v>15.23</v>
      </c>
      <c r="H113" s="66">
        <f>F113*Содержание!$D$41</f>
        <v>1287.1949999999999</v>
      </c>
      <c r="I113" s="66">
        <f>G113*Содержание!$D$41</f>
        <v>1436.1890000000001</v>
      </c>
    </row>
    <row r="114" spans="1:9" ht="84" customHeight="1" x14ac:dyDescent="0.15">
      <c r="A114" s="15" t="s">
        <v>1700</v>
      </c>
      <c r="B114" s="15"/>
      <c r="C114" s="15" t="s">
        <v>1006</v>
      </c>
      <c r="D114" s="17"/>
      <c r="E114" s="30" t="s">
        <v>1556</v>
      </c>
      <c r="F114" s="153">
        <v>13.65</v>
      </c>
      <c r="G114" s="153">
        <v>15.23</v>
      </c>
      <c r="H114" s="66">
        <f>F114*Содержание!$D$41</f>
        <v>1287.1949999999999</v>
      </c>
      <c r="I114" s="66">
        <f>G114*Содержание!$D$41</f>
        <v>1436.1890000000001</v>
      </c>
    </row>
    <row r="115" spans="1:9" ht="84" customHeight="1" x14ac:dyDescent="0.15">
      <c r="A115" s="15" t="s">
        <v>1031</v>
      </c>
      <c r="B115" s="15" t="s">
        <v>1260</v>
      </c>
      <c r="C115" s="15" t="s">
        <v>1006</v>
      </c>
      <c r="D115" s="17"/>
      <c r="E115" s="30" t="s">
        <v>1602</v>
      </c>
      <c r="F115" s="153">
        <v>13.65</v>
      </c>
      <c r="G115" s="153">
        <v>15.23</v>
      </c>
      <c r="H115" s="66">
        <f>F115*Содержание!$D$41</f>
        <v>1287.1949999999999</v>
      </c>
      <c r="I115" s="66">
        <f>G115*Содержание!$D$41</f>
        <v>1436.1890000000001</v>
      </c>
    </row>
    <row r="116" spans="1:9" ht="84" customHeight="1" x14ac:dyDescent="0.15">
      <c r="A116" s="15" t="s">
        <v>2064</v>
      </c>
      <c r="B116" s="15" t="s">
        <v>1004</v>
      </c>
      <c r="C116" s="15" t="s">
        <v>1007</v>
      </c>
      <c r="D116" s="15"/>
      <c r="E116" s="30" t="s">
        <v>1603</v>
      </c>
      <c r="F116" s="153">
        <v>3.36</v>
      </c>
      <c r="G116" s="153">
        <v>4.0999999999999996</v>
      </c>
      <c r="H116" s="66">
        <f>F116*Содержание!$D$41</f>
        <v>316.84799999999996</v>
      </c>
      <c r="I116" s="66">
        <f>G116*Содержание!$D$41</f>
        <v>386.62999999999994</v>
      </c>
    </row>
    <row r="117" spans="1:9" ht="84" customHeight="1" x14ac:dyDescent="0.15">
      <c r="A117" s="15" t="s">
        <v>2065</v>
      </c>
      <c r="B117" s="15" t="s">
        <v>1004</v>
      </c>
      <c r="C117" s="15" t="s">
        <v>1007</v>
      </c>
      <c r="D117" s="15"/>
      <c r="E117" s="30" t="s">
        <v>1604</v>
      </c>
      <c r="F117" s="153">
        <v>3.36</v>
      </c>
      <c r="G117" s="153">
        <v>4.0999999999999996</v>
      </c>
      <c r="H117" s="66">
        <f>F117*Содержание!$D$41</f>
        <v>316.84799999999996</v>
      </c>
      <c r="I117" s="66">
        <f>G117*Содержание!$D$41</f>
        <v>386.62999999999994</v>
      </c>
    </row>
    <row r="118" spans="1:9" ht="84" customHeight="1" x14ac:dyDescent="0.15">
      <c r="A118" s="192" t="s">
        <v>2033</v>
      </c>
      <c r="B118" s="252" t="s">
        <v>1004</v>
      </c>
      <c r="C118" s="252" t="s">
        <v>1007</v>
      </c>
      <c r="D118" s="252"/>
      <c r="E118" s="30" t="s">
        <v>2035</v>
      </c>
      <c r="F118" s="153">
        <v>0.74</v>
      </c>
      <c r="G118" s="153">
        <v>1.05</v>
      </c>
      <c r="H118" s="66">
        <f>F118*Содержание!$D$41</f>
        <v>69.781999999999996</v>
      </c>
      <c r="I118" s="66">
        <f>G118*Содержание!$D$41</f>
        <v>99.015000000000001</v>
      </c>
    </row>
    <row r="119" spans="1:9" ht="84" customHeight="1" x14ac:dyDescent="0.15">
      <c r="A119" s="15" t="s">
        <v>1605</v>
      </c>
      <c r="B119" s="15" t="s">
        <v>1004</v>
      </c>
      <c r="C119" s="15" t="s">
        <v>1007</v>
      </c>
      <c r="D119" s="15"/>
      <c r="E119" s="30" t="s">
        <v>2034</v>
      </c>
      <c r="F119" s="153">
        <v>0.74</v>
      </c>
      <c r="G119" s="153">
        <v>1.05</v>
      </c>
      <c r="H119" s="66">
        <f>F119*Содержание!$D$41</f>
        <v>69.781999999999996</v>
      </c>
      <c r="I119" s="66">
        <f>G119*Содержание!$D$41</f>
        <v>99.015000000000001</v>
      </c>
    </row>
    <row r="120" spans="1:9" ht="84" customHeight="1" x14ac:dyDescent="0.15">
      <c r="A120" s="15" t="s">
        <v>1606</v>
      </c>
      <c r="B120" s="15" t="s">
        <v>1004</v>
      </c>
      <c r="C120" s="15" t="s">
        <v>1007</v>
      </c>
      <c r="D120" s="15"/>
      <c r="E120" s="30" t="s">
        <v>1609</v>
      </c>
      <c r="F120" s="153">
        <v>0.74</v>
      </c>
      <c r="G120" s="153">
        <v>1.05</v>
      </c>
      <c r="H120" s="66">
        <f>F120*Содержание!$D$41</f>
        <v>69.781999999999996</v>
      </c>
      <c r="I120" s="66">
        <f>G120*Содержание!$D$41</f>
        <v>99.015000000000001</v>
      </c>
    </row>
    <row r="121" spans="1:9" ht="84" customHeight="1" x14ac:dyDescent="0.15">
      <c r="A121" s="192" t="s">
        <v>2059</v>
      </c>
      <c r="B121" s="174" t="s">
        <v>1004</v>
      </c>
      <c r="C121" s="192" t="s">
        <v>1007</v>
      </c>
      <c r="D121" s="192"/>
      <c r="E121" s="30" t="s">
        <v>2010</v>
      </c>
      <c r="F121" s="153">
        <v>5.67</v>
      </c>
      <c r="G121" s="153">
        <v>6.51</v>
      </c>
      <c r="H121" s="66">
        <f>F121*Содержание!$D$41</f>
        <v>534.68099999999993</v>
      </c>
      <c r="I121" s="66">
        <f>G121*Содержание!$D$41</f>
        <v>613.89299999999992</v>
      </c>
    </row>
    <row r="122" spans="1:9" ht="84" customHeight="1" x14ac:dyDescent="0.15">
      <c r="A122" s="192" t="s">
        <v>1704</v>
      </c>
      <c r="B122" s="174" t="s">
        <v>1004</v>
      </c>
      <c r="C122" s="192" t="s">
        <v>1007</v>
      </c>
      <c r="D122" s="192"/>
      <c r="E122" s="30" t="s">
        <v>1703</v>
      </c>
      <c r="F122" s="153">
        <v>5.67</v>
      </c>
      <c r="G122" s="153">
        <v>6.51</v>
      </c>
      <c r="H122" s="66">
        <f>F122*Содержание!$D$41</f>
        <v>534.68099999999993</v>
      </c>
      <c r="I122" s="66">
        <f>G122*Содержание!$D$41</f>
        <v>613.89299999999992</v>
      </c>
    </row>
    <row r="123" spans="1:9" ht="84" customHeight="1" x14ac:dyDescent="0.15">
      <c r="A123" s="192" t="s">
        <v>2036</v>
      </c>
      <c r="B123" s="174" t="s">
        <v>1004</v>
      </c>
      <c r="C123" s="192" t="s">
        <v>1007</v>
      </c>
      <c r="D123" s="192"/>
      <c r="E123" s="30" t="s">
        <v>2038</v>
      </c>
      <c r="F123" s="153">
        <v>0.74</v>
      </c>
      <c r="G123" s="153">
        <v>1.05</v>
      </c>
      <c r="H123" s="66">
        <f>F123*Содержание!$D$41</f>
        <v>69.781999999999996</v>
      </c>
      <c r="I123" s="66">
        <f>G123*Содержание!$D$41</f>
        <v>99.015000000000001</v>
      </c>
    </row>
    <row r="124" spans="1:9" ht="84" customHeight="1" x14ac:dyDescent="0.15">
      <c r="A124" s="15" t="s">
        <v>1607</v>
      </c>
      <c r="B124" s="15" t="s">
        <v>1004</v>
      </c>
      <c r="C124" s="15" t="s">
        <v>1007</v>
      </c>
      <c r="D124" s="15"/>
      <c r="E124" s="30" t="s">
        <v>2037</v>
      </c>
      <c r="F124" s="153">
        <v>0.74</v>
      </c>
      <c r="G124" s="153">
        <v>1.05</v>
      </c>
      <c r="H124" s="66">
        <f>F124*Содержание!$D$41</f>
        <v>69.781999999999996</v>
      </c>
      <c r="I124" s="66">
        <f>G124*Содержание!$D$41</f>
        <v>99.015000000000001</v>
      </c>
    </row>
    <row r="125" spans="1:9" ht="84" customHeight="1" x14ac:dyDescent="0.15">
      <c r="A125" s="15" t="s">
        <v>1608</v>
      </c>
      <c r="B125" s="15" t="s">
        <v>1004</v>
      </c>
      <c r="C125" s="15" t="s">
        <v>1007</v>
      </c>
      <c r="D125" s="15"/>
      <c r="E125" s="30" t="s">
        <v>1610</v>
      </c>
      <c r="F125" s="153">
        <v>0.74</v>
      </c>
      <c r="G125" s="153">
        <v>1.05</v>
      </c>
      <c r="H125" s="66">
        <f>F125*Содержание!$D$41</f>
        <v>69.781999999999996</v>
      </c>
      <c r="I125" s="66">
        <f>G125*Содержание!$D$41</f>
        <v>99.015000000000001</v>
      </c>
    </row>
    <row r="126" spans="1:9" ht="120" customHeight="1" x14ac:dyDescent="0.15">
      <c r="A126" s="15" t="s">
        <v>17</v>
      </c>
      <c r="B126" s="15"/>
      <c r="C126" s="15" t="s">
        <v>1007</v>
      </c>
      <c r="D126" s="15"/>
      <c r="E126" s="30" t="s">
        <v>736</v>
      </c>
      <c r="F126" s="153">
        <v>115.5</v>
      </c>
      <c r="G126" s="153">
        <v>126</v>
      </c>
      <c r="H126" s="66">
        <f>F126*Содержание!$D$41</f>
        <v>10891.65</v>
      </c>
      <c r="I126" s="66">
        <f>G126*Содержание!$D$41</f>
        <v>11881.8</v>
      </c>
    </row>
  </sheetData>
  <sheetProtection algorithmName="SHA-512" hashValue="z4759Ex6JEysYRZSyEgY4CYWoXESW66lMeCr9dHJBJU2FiJ0lP2DZ2ck9fwCjrTUWRNjram1ECbS1xa99HEqCg==" saltValue="1WBiZl/rwQknui2V3VbVQA==" spinCount="100000" sheet="1" objects="1" scenarios="1" selectLockedCells="1" selectUnlockedCells="1"/>
  <mergeCells count="20">
    <mergeCell ref="A1:I2"/>
    <mergeCell ref="F3:G3"/>
    <mergeCell ref="A51:I51"/>
    <mergeCell ref="H3:I3"/>
    <mergeCell ref="A3:E3"/>
    <mergeCell ref="A41:I41"/>
    <mergeCell ref="A6:I6"/>
    <mergeCell ref="A48:I48"/>
    <mergeCell ref="A112:I112"/>
    <mergeCell ref="A5:I5"/>
    <mergeCell ref="A23:I23"/>
    <mergeCell ref="D33:D34"/>
    <mergeCell ref="A57:I57"/>
    <mergeCell ref="A64:I64"/>
    <mergeCell ref="D15:D16"/>
    <mergeCell ref="A88:I88"/>
    <mergeCell ref="A72:I72"/>
    <mergeCell ref="D52:D54"/>
    <mergeCell ref="A100:I100"/>
    <mergeCell ref="A104:I104"/>
  </mergeCells>
  <phoneticPr fontId="9" type="noConversion"/>
  <conditionalFormatting sqref="B128:B65576 B112:B114 B83 B126 B86:B99 B73:B80 B1:B71">
    <cfRule type="containsText" dxfId="60" priority="9" stopIfTrue="1" operator="containsText" text="Да">
      <formula>NOT(ISERROR(SEARCH("Да",B1)))</formula>
    </cfRule>
  </conditionalFormatting>
  <conditionalFormatting sqref="B101:B103 B105:B111">
    <cfRule type="containsText" dxfId="59" priority="6" stopIfTrue="1" operator="containsText" text="Да">
      <formula>NOT(ISERROR(SEARCH("Да",B101)))</formula>
    </cfRule>
  </conditionalFormatting>
  <conditionalFormatting sqref="B81:B82">
    <cfRule type="containsText" dxfId="58" priority="5" stopIfTrue="1" operator="containsText" text="Да">
      <formula>NOT(ISERROR(SEARCH("Да",B81)))</formula>
    </cfRule>
  </conditionalFormatting>
  <conditionalFormatting sqref="B84:B85">
    <cfRule type="containsText" dxfId="57" priority="3" stopIfTrue="1" operator="containsText" text="Да">
      <formula>NOT(ISERROR(SEARCH("Да",B84)))</formula>
    </cfRule>
  </conditionalFormatting>
  <conditionalFormatting sqref="B115">
    <cfRule type="containsText" dxfId="56" priority="2" stopIfTrue="1" operator="containsText" text="Да">
      <formula>NOT(ISERROR(SEARCH("Да",B115)))</formula>
    </cfRule>
  </conditionalFormatting>
  <conditionalFormatting sqref="B116:B125">
    <cfRule type="containsText" dxfId="55" priority="1" stopIfTrue="1" operator="containsText" text="Да">
      <formula>NOT(ISERROR(SEARCH("Да",B116)))</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i d = " 8 3 f 0 8 9 1 3 - 5 9 1 9 - 4 c 3 1 - a 3 b 2 - f 2 0 f c e d b 2 e 5 b "   x m l n s = " h t t p : / / s c h e m a s . m i c r o s o f t . c o m / D a t a M a s h u p " > A A A A A B c D A A B Q S w M E F A A C A A g A 2 F O y S k a A n 2 y n A A A A + Q A A A B I A H A B D b 2 5 m a W c v U G F j a 2 F n Z S 5 4 b W w g o h g A K K A U A A A A A A A A A A A A A A A A A A A A A A A A A A A A h Y 9 N D o I w G E S v Q r q n P 4 j G k I + y c C u J 0 W j c k l K h E Y p p i + V u L j y S V 5 B E M e x c z u R N 8 u b 1 e E I 2 t E 1 w l 8 a q T q e I Y Y o C q U V X K l 2 l q H e X c I 0 y D r t C X I t K B i O s b T J Y l a L a u V t C i P c e + w X u T E U i S h k 5 5 9 u D q G V b h E p b V 2 g h 0 W 9 V / l 8 h D q e P D I 9 w F O O Y r p a Y x Z Q B m X r I l Z 4 x o z K m Q G Y l b P r G 9 U Z y 0 4 f 7 I 5 A p A v n e 4 G 9 Q S w M E F A A C A A g A 2 F O y S 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h T s k o o i k e 4 D g A A A B E A A A A T A B w A R m 9 y b X V s Y X M v U 2 V j d G l v b j E u b S C i G A A o o B Q A A A A A A A A A A A A A A A A A A A A A A A A A A A A r T k 0 u y c z P U w i G 0 I b W A F B L A Q I t A B Q A A g A I A N h T s k p G g J 9 s p w A A A P k A A A A S A A A A A A A A A A A A A A A A A A A A A A B D b 2 5 m a W c v U G F j a 2 F n Z S 5 4 b W x Q S w E C L Q A U A A I A C A D Y U 7 J K D 8 r p q 6 Q A A A D p A A A A E w A A A A A A A A A A A A A A A A D z A A A A W 0 N v b n R l b n R f V H l w Z X N d L n h t b F B L A Q I t A B Q A A g A I A N h T s k o o i k e 4 D g A A A B E A A A A T A A A A A A A A A A A A A A A A A O Q B A A B G b 3 J t d W x h c y 9 T Z W N 0 a W 9 u M S 5 t U E s F B g A A A A A D A A M A w g A A A D 8 C A A A A A D Q 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V 2 9 y a 2 J v b 2 t H c m 9 1 c F R 5 c G U g e H N p O m 5 p b D 0 i d H J 1 Z S I g L z 4 8 L 1 B l c m 1 p c 3 N p b 2 5 M a X N 0 P l k B A A A A A A A A N 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w v S X R l b X M + P C 9 M b 2 N h b F B h Y 2 t h Z 2 V N Z X R h Z G F 0 Y U Z p b G U + F g A A A F B L B Q Y A A A A A A A A A A A A A A A A A A A A A A A A m A Q A A A Q A A A N C M n d 8 B F d E R j H o A w E / C l + s B A A A A p i n l p + 2 F K E 2 J G T 4 2 o f L m y A A A A A A C A A A A A A A Q Z g A A A A E A A C A A A A D p A b i T F a k O J s u D l n y a I C b b p Q N L L U p q 3 R l X 2 V 8 4 h P 5 W Q Q A A A A A O g A A A A A I A A C A A A A C P z t K H F k B e + f 0 4 + 4 q b P c 3 9 J K 8 f q c r t f p 0 T W b w L c S K 3 W l A A A A C C L n g 9 g v d 6 0 I c S E e r 9 x 4 J B O I u v 1 + L e f + P 4 f F / x W i n 2 E / b H 5 5 z 6 a N T + N L y B z / I Y H l g q j q W y h U E w l 9 + W K m X 0 P J L D F r f T k D C + e y + D U g G n Q 5 u 7 5 U A A A A D i J N O Q R H a P 7 n P a P k h C B x b n L 9 D m 8 t l A R R k f v 9 y / g T I E C 5 8 r X a i o x W 1 3 H E b 5 I i r o 3 8 a J P + Q n h X 3 l l B 2 q + H Z / x l s P < / D a t a M a s h u p > 
</file>

<file path=customXml/itemProps1.xml><?xml version="1.0" encoding="utf-8"?>
<ds:datastoreItem xmlns:ds="http://schemas.openxmlformats.org/officeDocument/2006/customXml" ds:itemID="{D158D60B-FE5A-4865-92D3-601FB86339D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29</vt:i4>
      </vt:variant>
      <vt:variant>
        <vt:lpstr>Именованные диапазоны</vt:lpstr>
      </vt:variant>
      <vt:variant>
        <vt:i4>24</vt:i4>
      </vt:variant>
    </vt:vector>
  </HeadingPairs>
  <TitlesOfParts>
    <vt:vector size="53" baseType="lpstr">
      <vt:lpstr>Содержание</vt:lpstr>
      <vt:lpstr>Дюралайт</vt:lpstr>
      <vt:lpstr>Белт лайт</vt:lpstr>
      <vt:lpstr>Деколюм стрип лайт</vt:lpstr>
      <vt:lpstr>Строб лампы и флеш-лампы</vt:lpstr>
      <vt:lpstr>Светодиодные кустарники</vt:lpstr>
      <vt:lpstr>Гирлянды для деревьев</vt:lpstr>
      <vt:lpstr>Фейерверки светодиодные</vt:lpstr>
      <vt:lpstr>Гибкий неон</vt:lpstr>
      <vt:lpstr>Лед Вижн Флекс</vt:lpstr>
      <vt:lpstr>Контроллеры</vt:lpstr>
      <vt:lpstr>Плей лайт</vt:lpstr>
      <vt:lpstr>Световые сети</vt:lpstr>
      <vt:lpstr>Гирлянды</vt:lpstr>
      <vt:lpstr>Гирлянда "Роса"</vt:lpstr>
      <vt:lpstr>Новогодние мотивы</vt:lpstr>
      <vt:lpstr>Оптоволоконные комплекты</vt:lpstr>
      <vt:lpstr>Светодиодные ленты</vt:lpstr>
      <vt:lpstr>Блоки питания</vt:lpstr>
      <vt:lpstr>LED лампы для быт. применения</vt:lpstr>
      <vt:lpstr>LED лампы для Амстронг</vt:lpstr>
      <vt:lpstr>Уличные светильники</vt:lpstr>
      <vt:lpstr>Прожекторы</vt:lpstr>
      <vt:lpstr>LEDmatrixSt</vt:lpstr>
      <vt:lpstr>Встраиваемые светильники</vt:lpstr>
      <vt:lpstr>Встраиваемые ультратонкие</vt:lpstr>
      <vt:lpstr>Светодиодные светильники</vt:lpstr>
      <vt:lpstr>Светодиодные панели</vt:lpstr>
      <vt:lpstr>Светильники для ЖКХ</vt:lpstr>
      <vt:lpstr>Содержание!kurs_dollara</vt:lpstr>
      <vt:lpstr>'LED лампы для Амстронг'!Заголовки_для_печати</vt:lpstr>
      <vt:lpstr>'LED лампы для быт. применения'!Заголовки_для_печати</vt:lpstr>
      <vt:lpstr>'Белт лайт'!Заголовки_для_печати</vt:lpstr>
      <vt:lpstr>'Гибкий неон'!Заголовки_для_печати</vt:lpstr>
      <vt:lpstr>Гирлянды!Заголовки_для_печати</vt:lpstr>
      <vt:lpstr>'Гирлянды для деревьев'!Заголовки_для_печати</vt:lpstr>
      <vt:lpstr>'Деколюм стрип лайт'!Заголовки_для_печати</vt:lpstr>
      <vt:lpstr>Дюралайт!Заголовки_для_печати</vt:lpstr>
      <vt:lpstr>Контроллеры!Заголовки_для_печати</vt:lpstr>
      <vt:lpstr>'Лед Вижн Флекс'!Заголовки_для_печати</vt:lpstr>
      <vt:lpstr>'Новогодние мотивы'!Заголовки_для_печати</vt:lpstr>
      <vt:lpstr>'Оптоволоконные комплекты'!Заголовки_для_печати</vt:lpstr>
      <vt:lpstr>'Плей лайт'!Заголовки_для_печати</vt:lpstr>
      <vt:lpstr>Прожекторы!Заголовки_для_печати</vt:lpstr>
      <vt:lpstr>'Световые сети'!Заголовки_для_печати</vt:lpstr>
      <vt:lpstr>'Светодиодные кустарники'!Заголовки_для_печати</vt:lpstr>
      <vt:lpstr>'Светодиодные ленты'!Заголовки_для_печати</vt:lpstr>
      <vt:lpstr>'Светодиодные панели'!Заголовки_для_печати</vt:lpstr>
      <vt:lpstr>'Светодиодные светильники'!Заголовки_для_печати</vt:lpstr>
      <vt:lpstr>'Строб лампы и флеш-лампы'!Заголовки_для_печати</vt:lpstr>
      <vt:lpstr>'Уличные светильники'!Заголовки_для_печати</vt:lpstr>
      <vt:lpstr>'Фейерверки светодиодные'!Заголовки_для_печати</vt:lpstr>
      <vt:lpstr>Содержание!Область_печати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Maksim</dc:creator>
  <cp:lastModifiedBy>Пользователь Windows</cp:lastModifiedBy>
  <cp:lastPrinted>2014-05-06T08:43:24Z</cp:lastPrinted>
  <dcterms:created xsi:type="dcterms:W3CDTF">2010-07-09T09:13:03Z</dcterms:created>
  <dcterms:modified xsi:type="dcterms:W3CDTF">2023-12-06T17:09:06Z</dcterms:modified>
</cp:coreProperties>
</file>