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xim\Downloads\"/>
    </mc:Choice>
  </mc:AlternateContent>
  <bookViews>
    <workbookView xWindow="0" yWindow="0" windowWidth="28800" windowHeight="11535" tabRatio="857"/>
  </bookViews>
  <sheets>
    <sheet name="Содержание" sheetId="1" r:id="rId1"/>
    <sheet name="Дюралайт" sheetId="2" r:id="rId2"/>
    <sheet name="Белт лайт" sheetId="3" r:id="rId3"/>
    <sheet name="Деколюм стрип лайт" sheetId="4" r:id="rId4"/>
    <sheet name="Строб лампы и флеш-лампы" sheetId="5" r:id="rId5"/>
    <sheet name="Светодиодные кустарники" sheetId="6" r:id="rId6"/>
    <sheet name="Гирлянды для деревьев" sheetId="7" r:id="rId7"/>
    <sheet name="Фейерверки светодиодные" sheetId="8" r:id="rId8"/>
    <sheet name="Гибкий неон" sheetId="9" r:id="rId9"/>
    <sheet name="Лед Вижн Флекс" sheetId="10" r:id="rId10"/>
    <sheet name="Контроллеры" sheetId="11" r:id="rId11"/>
    <sheet name="Плей лайт" sheetId="12" r:id="rId12"/>
    <sheet name="Световые сети" sheetId="13" r:id="rId13"/>
    <sheet name="Гирлянды" sheetId="14" r:id="rId14"/>
    <sheet name="Гирлянда &quot;Роса&quot;" sheetId="30" r:id="rId15"/>
    <sheet name="Новогодние мотивы" sheetId="15" r:id="rId16"/>
    <sheet name="Оптоволоконные комплекты" sheetId="16" r:id="rId17"/>
    <sheet name="Светодиодные ленты" sheetId="17" r:id="rId18"/>
    <sheet name="Блоки питания" sheetId="18" r:id="rId19"/>
    <sheet name="LED лампы для быт. применения" sheetId="19" r:id="rId20"/>
    <sheet name="LED лампы для Амстронг" sheetId="20" r:id="rId21"/>
    <sheet name="Уличные светильники" sheetId="21" r:id="rId22"/>
    <sheet name="Прожекторы" sheetId="22" r:id="rId23"/>
    <sheet name="LEDmatrixSt" sheetId="23" r:id="rId24"/>
    <sheet name="Встраиваемые светильники" sheetId="24" r:id="rId25"/>
    <sheet name="Встраиваемые ультратонкие" sheetId="25" r:id="rId26"/>
    <sheet name="Светодиодные светильники" sheetId="26" r:id="rId27"/>
    <sheet name="Светодиодные панели" sheetId="27" r:id="rId28"/>
    <sheet name="Светильники для ЖКХ" sheetId="28" r:id="rId29"/>
  </sheets>
  <definedNames>
    <definedName name="_xlnm._FilterDatabase" localSheetId="8" hidden="1">'Гибкий неон'!$A$1:$A$120</definedName>
    <definedName name="_xlnm._FilterDatabase" localSheetId="9" hidden="1">'Лед Вижн Флекс'!$A$1:$A$9</definedName>
    <definedName name="_xlnm._FilterDatabase" localSheetId="11" hidden="1">'Плей лайт'!$A$1:$A$150</definedName>
    <definedName name="kurs_dollara" localSheetId="0">Содержание!$B$43</definedName>
    <definedName name="N">#REF!</definedName>
    <definedName name="N_10">#REF!</definedName>
    <definedName name="N_11">#REF!</definedName>
    <definedName name="N_12">#REF!</definedName>
    <definedName name="N_13">#REF!</definedName>
    <definedName name="N_14">#REF!</definedName>
    <definedName name="N_15">#REF!</definedName>
    <definedName name="N_16">#REF!</definedName>
    <definedName name="N_17">#REF!</definedName>
    <definedName name="N_18">#REF!</definedName>
    <definedName name="N_19">#REF!</definedName>
    <definedName name="N_2">#REF!</definedName>
    <definedName name="N_20">#REF!</definedName>
    <definedName name="N_21">#REF!</definedName>
    <definedName name="N_22">#REF!</definedName>
    <definedName name="N_23">#REF!</definedName>
    <definedName name="N_24">#REF!</definedName>
    <definedName name="N_25">#REF!</definedName>
    <definedName name="N_26">#REF!</definedName>
    <definedName name="N_3">#REF!</definedName>
    <definedName name="N_4">#REF!</definedName>
    <definedName name="N_5">#REF!</definedName>
    <definedName name="N_6">#REF!</definedName>
    <definedName name="N_7">#REF!</definedName>
    <definedName name="N_8">#REF!</definedName>
    <definedName name="N_9">#REF!</definedName>
    <definedName name="Z_117E5385_9640_4B3C_81D5_4AABB19413BA_.wvu.FilterData" localSheetId="8" hidden="1">'Гибкий неон'!$A$1:$A$120</definedName>
    <definedName name="Z_117E5385_9640_4B3C_81D5_4AABB19413BA_.wvu.FilterData" localSheetId="9" hidden="1">'Лед Вижн Флекс'!$A$1:$A$9</definedName>
    <definedName name="Z_117E5385_9640_4B3C_81D5_4AABB19413BA_.wvu.FilterData" localSheetId="11" hidden="1">'Плей лайт'!$A$1:$A$150</definedName>
    <definedName name="Z_117E5385_9640_4B3C_81D5_4AABB19413BA_.wvu.PrintArea" localSheetId="0" hidden="1">Содержание!$A$1:$G$43</definedName>
    <definedName name="Z_117E5385_9640_4B3C_81D5_4AABB19413BA_.wvu.PrintTitles" localSheetId="20" hidden="1">'LED лампы для Амстронг'!$3:$4</definedName>
    <definedName name="Z_117E5385_9640_4B3C_81D5_4AABB19413BA_.wvu.PrintTitles" localSheetId="19" hidden="1">'LED лампы для быт. применения'!$3:$4</definedName>
    <definedName name="Z_117E5385_9640_4B3C_81D5_4AABB19413BA_.wvu.PrintTitles" localSheetId="2" hidden="1">'Белт лайт'!$3:$4</definedName>
    <definedName name="Z_117E5385_9640_4B3C_81D5_4AABB19413BA_.wvu.PrintTitles" localSheetId="8" hidden="1">'Гибкий неон'!$3:$4</definedName>
    <definedName name="Z_117E5385_9640_4B3C_81D5_4AABB19413BA_.wvu.PrintTitles" localSheetId="13" hidden="1">Гирлянды!$3:$4</definedName>
    <definedName name="Z_117E5385_9640_4B3C_81D5_4AABB19413BA_.wvu.PrintTitles" localSheetId="6" hidden="1">'Гирлянды для деревьев'!$3:$4</definedName>
    <definedName name="Z_117E5385_9640_4B3C_81D5_4AABB19413BA_.wvu.PrintTitles" localSheetId="3" hidden="1">'Деколюм стрип лайт'!$3:$4</definedName>
    <definedName name="Z_117E5385_9640_4B3C_81D5_4AABB19413BA_.wvu.PrintTitles" localSheetId="1" hidden="1">Дюралайт!$3:$4</definedName>
    <definedName name="Z_117E5385_9640_4B3C_81D5_4AABB19413BA_.wvu.PrintTitles" localSheetId="10" hidden="1">Контроллеры!$3:$4</definedName>
    <definedName name="Z_117E5385_9640_4B3C_81D5_4AABB19413BA_.wvu.PrintTitles" localSheetId="9" hidden="1">'Лед Вижн Флекс'!$3:$4</definedName>
    <definedName name="Z_117E5385_9640_4B3C_81D5_4AABB19413BA_.wvu.PrintTitles" localSheetId="15" hidden="1">'Новогодние мотивы'!$3:$4</definedName>
    <definedName name="Z_117E5385_9640_4B3C_81D5_4AABB19413BA_.wvu.PrintTitles" localSheetId="16" hidden="1">'Оптоволоконные комплекты'!$3:$4</definedName>
    <definedName name="Z_117E5385_9640_4B3C_81D5_4AABB19413BA_.wvu.PrintTitles" localSheetId="11" hidden="1">'Плей лайт'!$3:$4</definedName>
    <definedName name="Z_117E5385_9640_4B3C_81D5_4AABB19413BA_.wvu.PrintTitles" localSheetId="22" hidden="1">Прожекторы!$3:$4</definedName>
    <definedName name="Z_117E5385_9640_4B3C_81D5_4AABB19413BA_.wvu.PrintTitles" localSheetId="12" hidden="1">'Световые сети'!$3:$4</definedName>
    <definedName name="Z_117E5385_9640_4B3C_81D5_4AABB19413BA_.wvu.PrintTitles" localSheetId="5" hidden="1">'Светодиодные кустарники'!$3:$4</definedName>
    <definedName name="Z_117E5385_9640_4B3C_81D5_4AABB19413BA_.wvu.PrintTitles" localSheetId="17" hidden="1">'Светодиодные ленты'!$3:$4</definedName>
    <definedName name="Z_117E5385_9640_4B3C_81D5_4AABB19413BA_.wvu.PrintTitles" localSheetId="27" hidden="1">'Светодиодные панели'!$3:$4</definedName>
    <definedName name="Z_117E5385_9640_4B3C_81D5_4AABB19413BA_.wvu.PrintTitles" localSheetId="26" hidden="1">'Светодиодные светильники'!$3:$4</definedName>
    <definedName name="Z_117E5385_9640_4B3C_81D5_4AABB19413BA_.wvu.PrintTitles" localSheetId="4" hidden="1">'Строб лампы и флеш-лампы'!$3:$4</definedName>
    <definedName name="Z_117E5385_9640_4B3C_81D5_4AABB19413BA_.wvu.PrintTitles" localSheetId="21" hidden="1">'Уличные светильники'!$3:$4</definedName>
    <definedName name="Z_117E5385_9640_4B3C_81D5_4AABB19413BA_.wvu.PrintTitles" localSheetId="7" hidden="1">'Фейерверки светодиодные'!$3:$4</definedName>
    <definedName name="Z_387FB4AB_0DDA_49CE_893D_FDA5B323CE06_.wvu.FilterData" localSheetId="8" hidden="1">'Гибкий неон'!$A$1:$A$120</definedName>
    <definedName name="Z_387FB4AB_0DDA_49CE_893D_FDA5B323CE06_.wvu.FilterData" localSheetId="9" hidden="1">'Лед Вижн Флекс'!$A$1:$A$9</definedName>
    <definedName name="Z_387FB4AB_0DDA_49CE_893D_FDA5B323CE06_.wvu.FilterData" localSheetId="11" hidden="1">'Плей лайт'!$A$1:$A$150</definedName>
    <definedName name="Z_38C74467_016F_4187_803C_7AF3329CA60F_.wvu.FilterData" localSheetId="8" hidden="1">'Гибкий неон'!$A$1:$A$120</definedName>
    <definedName name="Z_43DFBF5C_7742_4037_B1FF_B617F259925F_.wvu.FilterData" localSheetId="8" hidden="1">'Гибкий неон'!$A$1:$A$120</definedName>
    <definedName name="Z_810B5283_CE84_444D_A80F_01A73D7F1E1F_.wvu.FilterData" localSheetId="8" hidden="1">'Гибкий неон'!$A$1:$A$120</definedName>
    <definedName name="Z_810B5283_CE84_444D_A80F_01A73D7F1E1F_.wvu.FilterData" localSheetId="9" hidden="1">'Лед Вижн Флекс'!$A$1:$A$9</definedName>
    <definedName name="Z_810B5283_CE84_444D_A80F_01A73D7F1E1F_.wvu.FilterData" localSheetId="11" hidden="1">'Плей лайт'!$A$1:$A$150</definedName>
    <definedName name="Z_8AD9A505_2CB9_41E9_BA6E_2067C4057336_.wvu.FilterData" localSheetId="8" hidden="1">'Гибкий неон'!$A$1:$A$120</definedName>
    <definedName name="Z_8AD9A505_2CB9_41E9_BA6E_2067C4057336_.wvu.FilterData" localSheetId="9" hidden="1">'Лед Вижн Флекс'!$A$1:$A$9</definedName>
    <definedName name="Z_8AD9A505_2CB9_41E9_BA6E_2067C4057336_.wvu.FilterData" localSheetId="11" hidden="1">'Плей лайт'!$A$1:$A$150</definedName>
    <definedName name="Z_8AD9A505_2CB9_41E9_BA6E_2067C4057336_.wvu.PrintArea" localSheetId="0" hidden="1">Содержание!$A$1:$G$43</definedName>
    <definedName name="Z_8AD9A505_2CB9_41E9_BA6E_2067C4057336_.wvu.PrintTitles" localSheetId="20" hidden="1">'LED лампы для Амстронг'!$3:$4</definedName>
    <definedName name="Z_8AD9A505_2CB9_41E9_BA6E_2067C4057336_.wvu.PrintTitles" localSheetId="19" hidden="1">'LED лампы для быт. применения'!$3:$4</definedName>
    <definedName name="Z_8AD9A505_2CB9_41E9_BA6E_2067C4057336_.wvu.PrintTitles" localSheetId="2" hidden="1">'Белт лайт'!$3:$4</definedName>
    <definedName name="Z_8AD9A505_2CB9_41E9_BA6E_2067C4057336_.wvu.PrintTitles" localSheetId="8" hidden="1">'Гибкий неон'!$3:$4</definedName>
    <definedName name="Z_8AD9A505_2CB9_41E9_BA6E_2067C4057336_.wvu.PrintTitles" localSheetId="13" hidden="1">Гирлянды!$3:$4</definedName>
    <definedName name="Z_8AD9A505_2CB9_41E9_BA6E_2067C4057336_.wvu.PrintTitles" localSheetId="6" hidden="1">'Гирлянды для деревьев'!$3:$4</definedName>
    <definedName name="Z_8AD9A505_2CB9_41E9_BA6E_2067C4057336_.wvu.PrintTitles" localSheetId="3" hidden="1">'Деколюм стрип лайт'!$3:$4</definedName>
    <definedName name="Z_8AD9A505_2CB9_41E9_BA6E_2067C4057336_.wvu.PrintTitles" localSheetId="1" hidden="1">Дюралайт!$3:$4</definedName>
    <definedName name="Z_8AD9A505_2CB9_41E9_BA6E_2067C4057336_.wvu.PrintTitles" localSheetId="10" hidden="1">Контроллеры!$3:$4</definedName>
    <definedName name="Z_8AD9A505_2CB9_41E9_BA6E_2067C4057336_.wvu.PrintTitles" localSheetId="9" hidden="1">'Лед Вижн Флекс'!$3:$4</definedName>
    <definedName name="Z_8AD9A505_2CB9_41E9_BA6E_2067C4057336_.wvu.PrintTitles" localSheetId="15" hidden="1">'Новогодние мотивы'!$3:$4</definedName>
    <definedName name="Z_8AD9A505_2CB9_41E9_BA6E_2067C4057336_.wvu.PrintTitles" localSheetId="16" hidden="1">'Оптоволоконные комплекты'!$3:$4</definedName>
    <definedName name="Z_8AD9A505_2CB9_41E9_BA6E_2067C4057336_.wvu.PrintTitles" localSheetId="11" hidden="1">'Плей лайт'!$3:$4</definedName>
    <definedName name="Z_8AD9A505_2CB9_41E9_BA6E_2067C4057336_.wvu.PrintTitles" localSheetId="22" hidden="1">Прожекторы!$3:$4</definedName>
    <definedName name="Z_8AD9A505_2CB9_41E9_BA6E_2067C4057336_.wvu.PrintTitles" localSheetId="12" hidden="1">'Световые сети'!$3:$4</definedName>
    <definedName name="Z_8AD9A505_2CB9_41E9_BA6E_2067C4057336_.wvu.PrintTitles" localSheetId="5" hidden="1">'Светодиодные кустарники'!$3:$4</definedName>
    <definedName name="Z_8AD9A505_2CB9_41E9_BA6E_2067C4057336_.wvu.PrintTitles" localSheetId="17" hidden="1">'Светодиодные ленты'!$3:$4</definedName>
    <definedName name="Z_8AD9A505_2CB9_41E9_BA6E_2067C4057336_.wvu.PrintTitles" localSheetId="27" hidden="1">'Светодиодные панели'!$3:$4</definedName>
    <definedName name="Z_8AD9A505_2CB9_41E9_BA6E_2067C4057336_.wvu.PrintTitles" localSheetId="26" hidden="1">'Светодиодные светильники'!$3:$4</definedName>
    <definedName name="Z_8AD9A505_2CB9_41E9_BA6E_2067C4057336_.wvu.PrintTitles" localSheetId="4" hidden="1">'Строб лампы и флеш-лампы'!$3:$4</definedName>
    <definedName name="Z_8AD9A505_2CB9_41E9_BA6E_2067C4057336_.wvu.PrintTitles" localSheetId="21" hidden="1">'Уличные светильники'!$3:$4</definedName>
    <definedName name="Z_8AD9A505_2CB9_41E9_BA6E_2067C4057336_.wvu.PrintTitles" localSheetId="7" hidden="1">'Фейерверки светодиодные'!$3:$4</definedName>
    <definedName name="Z_F9889474_F502_4F57_8E98_A35DAFC77DE7_.wvu.FilterData" localSheetId="11" hidden="1">'Плей лайт'!$A$1:$A$150</definedName>
    <definedName name="_xlnm.Print_Titles" localSheetId="20">'LED лампы для Амстронг'!$3:$4</definedName>
    <definedName name="_xlnm.Print_Titles" localSheetId="19">'LED лампы для быт. применения'!$3:$4</definedName>
    <definedName name="_xlnm.Print_Titles" localSheetId="2">'Белт лайт'!$3:$4</definedName>
    <definedName name="_xlnm.Print_Titles" localSheetId="8">'Гибкий неон'!$3:$4</definedName>
    <definedName name="_xlnm.Print_Titles" localSheetId="13">Гирлянды!$3:$4</definedName>
    <definedName name="_xlnm.Print_Titles" localSheetId="6">'Гирлянды для деревьев'!$3:$4</definedName>
    <definedName name="_xlnm.Print_Titles" localSheetId="3">'Деколюм стрип лайт'!$3:$4</definedName>
    <definedName name="_xlnm.Print_Titles" localSheetId="1">Дюралайт!$3:$4</definedName>
    <definedName name="_xlnm.Print_Titles" localSheetId="10">Контроллеры!$3:$4</definedName>
    <definedName name="_xlnm.Print_Titles" localSheetId="9">'Лед Вижн Флекс'!$3:$4</definedName>
    <definedName name="_xlnm.Print_Titles" localSheetId="15">'Новогодние мотивы'!$3:$4</definedName>
    <definedName name="_xlnm.Print_Titles" localSheetId="16">'Оптоволоконные комплекты'!$3:$4</definedName>
    <definedName name="_xlnm.Print_Titles" localSheetId="11">'Плей лайт'!$3:$4</definedName>
    <definedName name="_xlnm.Print_Titles" localSheetId="22">Прожекторы!$3:$4</definedName>
    <definedName name="_xlnm.Print_Titles" localSheetId="12">'Световые сети'!$3:$4</definedName>
    <definedName name="_xlnm.Print_Titles" localSheetId="5">'Светодиодные кустарники'!$3:$4</definedName>
    <definedName name="_xlnm.Print_Titles" localSheetId="17">'Светодиодные ленты'!$3:$4</definedName>
    <definedName name="_xlnm.Print_Titles" localSheetId="27">'Светодиодные панели'!$3:$4</definedName>
    <definedName name="_xlnm.Print_Titles" localSheetId="26">'Светодиодные светильники'!$3:$4</definedName>
    <definedName name="_xlnm.Print_Titles" localSheetId="4">'Строб лампы и флеш-лампы'!$3:$4</definedName>
    <definedName name="_xlnm.Print_Titles" localSheetId="21">'Уличные светильники'!$3:$4</definedName>
    <definedName name="_xlnm.Print_Titles" localSheetId="7">'Фейерверки светодиодные'!$3:$4</definedName>
    <definedName name="_xlnm.Print_Area" localSheetId="0">Содержание!$A$1:$G$43</definedName>
  </definedNames>
  <calcPr calcId="152511"/>
  <customWorkbookViews>
    <customWorkbookView name="Maksim - Личное представление" guid="{8AD9A505-2CB9-41E9-BA6E-2067C4057336}" mergeInterval="0" personalView="1" maximized="1" windowWidth="1676" windowHeight="676" tabRatio="857" activeSheetId="9"/>
    <customWorkbookView name="serg-test - Личное представление" guid="{810B5283-CE84-444D-A80F-01A73D7F1E1F}" mergeInterval="0" personalView="1" maximized="1" xWindow="1" yWindow="1" windowWidth="1676" windowHeight="829" tabRatio="857" activeSheetId="1"/>
    <customWorkbookView name="user - Личное представление" guid="{117E5385-9640-4B3C-81D5-4AABB19413BA}" mergeInterval="0" personalView="1" maximized="1" windowWidth="1676" windowHeight="826" tabRatio="857" activeSheetId="1"/>
    <customWorkbookView name="Admin - Личное представление" guid="{387FB4AB-0DDA-49CE-893D-FDA5B323CE06}" mergeInterval="0" personalView="1" maximized="1" xWindow="1" yWindow="1" windowWidth="1916" windowHeight="855" tabRatio="857" activeSheetId="14"/>
  </customWorkbookViews>
</workbook>
</file>

<file path=xl/calcChain.xml><?xml version="1.0" encoding="utf-8"?>
<calcChain xmlns="http://schemas.openxmlformats.org/spreadsheetml/2006/main">
  <c r="F4" i="28" l="1"/>
  <c r="H4" i="28" s="1"/>
  <c r="G4" i="28"/>
  <c r="I4" i="28" s="1"/>
  <c r="F4" i="27"/>
  <c r="H4" i="27" s="1"/>
  <c r="G4" i="27"/>
  <c r="I4" i="27" s="1"/>
  <c r="F4" i="26"/>
  <c r="H4" i="26" s="1"/>
  <c r="G4" i="26"/>
  <c r="I4" i="26" s="1"/>
  <c r="F4" i="25"/>
  <c r="H4" i="25" s="1"/>
  <c r="G4" i="25"/>
  <c r="I4" i="25" s="1"/>
  <c r="F4" i="24"/>
  <c r="H4" i="24" s="1"/>
  <c r="G4" i="24"/>
  <c r="I4" i="24" s="1"/>
  <c r="F4" i="23"/>
  <c r="H4" i="23" s="1"/>
  <c r="G4" i="23"/>
  <c r="I4" i="23" s="1"/>
  <c r="F4" i="22"/>
  <c r="H4" i="22" s="1"/>
  <c r="G4" i="22"/>
  <c r="I4" i="22" s="1"/>
  <c r="F4" i="21"/>
  <c r="H4" i="21" s="1"/>
  <c r="G4" i="21"/>
  <c r="I4" i="21" s="1"/>
  <c r="F4" i="20"/>
  <c r="H4" i="20" s="1"/>
  <c r="G4" i="20"/>
  <c r="I4" i="20" s="1"/>
  <c r="F4" i="19"/>
  <c r="H4" i="19" s="1"/>
  <c r="G4" i="19"/>
  <c r="I4" i="19" s="1"/>
  <c r="F4" i="18"/>
  <c r="H4" i="18" s="1"/>
  <c r="G4" i="18"/>
  <c r="I4" i="18" s="1"/>
  <c r="F4" i="17"/>
  <c r="H4" i="17" s="1"/>
  <c r="G4" i="17"/>
  <c r="I4" i="17" s="1"/>
  <c r="F4" i="16"/>
  <c r="H4" i="16" s="1"/>
  <c r="G4" i="16"/>
  <c r="I4" i="16" s="1"/>
  <c r="F4" i="15"/>
  <c r="H4" i="15" s="1"/>
  <c r="G4" i="15"/>
  <c r="I4" i="15" s="1"/>
  <c r="F4" i="30"/>
  <c r="H4" i="30" s="1"/>
  <c r="G4" i="30"/>
  <c r="I4" i="30" s="1"/>
  <c r="F4" i="14"/>
  <c r="H4" i="14" s="1"/>
  <c r="G4" i="14"/>
  <c r="I4" i="14" s="1"/>
  <c r="F4" i="13"/>
  <c r="H4" i="13" s="1"/>
  <c r="G4" i="13"/>
  <c r="I4" i="13" s="1"/>
  <c r="F4" i="12"/>
  <c r="H4" i="12" s="1"/>
  <c r="G4" i="12"/>
  <c r="I4" i="12" s="1"/>
  <c r="F4" i="11"/>
  <c r="H4" i="11" s="1"/>
  <c r="G4" i="11"/>
  <c r="I4" i="11" s="1"/>
  <c r="F4" i="10"/>
  <c r="H4" i="10" s="1"/>
  <c r="G4" i="10"/>
  <c r="I4" i="10" s="1"/>
  <c r="F4" i="9"/>
  <c r="H4" i="9" s="1"/>
  <c r="G4" i="9"/>
  <c r="I4" i="9" s="1"/>
  <c r="F4" i="8"/>
  <c r="H4" i="8" s="1"/>
  <c r="G4" i="8"/>
  <c r="I4" i="8" s="1"/>
  <c r="F4" i="7"/>
  <c r="H4" i="7" s="1"/>
  <c r="G4" i="7"/>
  <c r="I4" i="7" s="1"/>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F4" i="6"/>
  <c r="H4" i="6" s="1"/>
  <c r="G4" i="6"/>
  <c r="I4" i="6" s="1"/>
  <c r="F4" i="5"/>
  <c r="H4" i="5" s="1"/>
  <c r="G4" i="5"/>
  <c r="I4" i="5" s="1"/>
  <c r="F4" i="4"/>
  <c r="H4" i="4" s="1"/>
  <c r="G4" i="4"/>
  <c r="I4" i="4" s="1"/>
  <c r="F4" i="3"/>
  <c r="H4" i="3" s="1"/>
  <c r="G4" i="3"/>
  <c r="I4" i="3" s="1"/>
  <c r="A1" i="30" l="1"/>
  <c r="A1" i="14"/>
  <c r="D4" i="30" l="1"/>
  <c r="A4" i="30"/>
  <c r="A3" i="30"/>
  <c r="A3" i="25" l="1"/>
  <c r="A4" i="25"/>
  <c r="D4" i="25"/>
  <c r="A1" i="9" l="1"/>
  <c r="A1" i="5" l="1"/>
  <c r="A3" i="12" l="1"/>
  <c r="A1" i="28" l="1"/>
  <c r="A3" i="28"/>
  <c r="A4" i="28"/>
  <c r="D4" i="28"/>
  <c r="A1" i="27"/>
  <c r="A3" i="27"/>
  <c r="A4" i="27"/>
  <c r="D4" i="27"/>
  <c r="A1" i="26"/>
  <c r="A3" i="26"/>
  <c r="A4" i="26"/>
  <c r="D4" i="26"/>
  <c r="A1" i="24"/>
  <c r="A1" i="25" s="1"/>
  <c r="A3" i="24"/>
  <c r="A4" i="24"/>
  <c r="D4" i="24"/>
  <c r="A1" i="23"/>
  <c r="A3" i="23"/>
  <c r="A4" i="23"/>
  <c r="D4" i="23"/>
  <c r="A1" i="22"/>
  <c r="A3" i="22"/>
  <c r="A4" i="22"/>
  <c r="D4" i="22"/>
  <c r="A1" i="21"/>
  <c r="A3" i="21"/>
  <c r="A4" i="21"/>
  <c r="D4" i="21"/>
  <c r="A1" i="20"/>
  <c r="A3" i="20"/>
  <c r="A4" i="20"/>
  <c r="D4" i="20"/>
  <c r="A1" i="19"/>
  <c r="A3" i="19"/>
  <c r="A4" i="19"/>
  <c r="D4" i="19"/>
  <c r="A1" i="18"/>
  <c r="A3" i="18"/>
  <c r="A4" i="18"/>
  <c r="D4" i="18"/>
  <c r="A1" i="17"/>
  <c r="A3" i="17"/>
  <c r="A4" i="17"/>
  <c r="D4" i="17"/>
  <c r="A1" i="16"/>
  <c r="A3" i="16"/>
  <c r="A4" i="16"/>
  <c r="D4" i="16"/>
  <c r="A1" i="15"/>
  <c r="A3" i="15"/>
  <c r="A4" i="15"/>
  <c r="D4" i="15"/>
  <c r="A3" i="14"/>
  <c r="A4" i="14"/>
  <c r="D4" i="14"/>
  <c r="A1" i="13"/>
  <c r="A3" i="13"/>
  <c r="A4" i="13"/>
  <c r="D4" i="13"/>
  <c r="A1" i="12"/>
  <c r="A4" i="12"/>
  <c r="D4" i="12"/>
  <c r="A1" i="11"/>
  <c r="A3" i="11"/>
  <c r="A4" i="11"/>
  <c r="D4" i="11"/>
  <c r="A1" i="10"/>
  <c r="A3" i="10"/>
  <c r="A4" i="10"/>
  <c r="D4" i="10"/>
  <c r="A3" i="9"/>
  <c r="A4" i="9"/>
  <c r="D4" i="9"/>
  <c r="A1" i="8"/>
  <c r="A3" i="8"/>
  <c r="A4" i="8"/>
  <c r="D4" i="8"/>
  <c r="A1" i="7"/>
  <c r="A3" i="7"/>
  <c r="A4" i="7"/>
  <c r="D4" i="7"/>
  <c r="A1" i="6"/>
  <c r="A3" i="6"/>
  <c r="A4" i="6"/>
  <c r="D4" i="6"/>
  <c r="A3" i="5"/>
  <c r="A4" i="5"/>
  <c r="D4" i="5"/>
  <c r="A1" i="4"/>
  <c r="A3" i="4"/>
  <c r="A4" i="4"/>
  <c r="D4" i="4"/>
  <c r="A1" i="2"/>
  <c r="C9" i="1"/>
  <c r="C10" i="1"/>
  <c r="C11" i="1"/>
  <c r="C12" i="1"/>
  <c r="C14" i="1"/>
  <c r="C15" i="1"/>
  <c r="C16" i="1"/>
  <c r="C17" i="1"/>
  <c r="C18" i="1"/>
  <c r="C19" i="1"/>
  <c r="C20" i="1"/>
  <c r="C21" i="1"/>
  <c r="C22" i="1"/>
  <c r="C23" i="1"/>
  <c r="C24" i="1"/>
  <c r="C25" i="1"/>
  <c r="C26" i="1"/>
  <c r="C29" i="1"/>
  <c r="C30" i="1"/>
  <c r="C31" i="1"/>
  <c r="C32" i="1"/>
  <c r="C33" i="1"/>
  <c r="C34" i="1"/>
  <c r="C35" i="1"/>
  <c r="C36" i="1"/>
  <c r="C37" i="1"/>
  <c r="C38" i="1"/>
  <c r="C43" i="1"/>
  <c r="I15" i="23" l="1"/>
  <c r="I31" i="25"/>
  <c r="H31" i="25"/>
  <c r="H58" i="30"/>
  <c r="H59" i="30"/>
  <c r="H53" i="30"/>
  <c r="H54" i="30"/>
  <c r="H55" i="30"/>
  <c r="H17" i="14"/>
  <c r="H18" i="14"/>
  <c r="H19" i="14"/>
  <c r="H20" i="14"/>
  <c r="H21" i="14"/>
  <c r="H22" i="14"/>
  <c r="H23" i="14"/>
  <c r="H49" i="30"/>
  <c r="H43" i="30"/>
  <c r="H44" i="30"/>
  <c r="H45" i="30"/>
  <c r="H46" i="30"/>
  <c r="H47" i="30"/>
  <c r="H48" i="30"/>
  <c r="H33" i="30"/>
  <c r="H34" i="30"/>
  <c r="H35" i="30"/>
  <c r="H36" i="30"/>
  <c r="H37" i="30"/>
  <c r="H38" i="30"/>
  <c r="H39" i="30"/>
  <c r="H29" i="30"/>
  <c r="H30" i="30"/>
  <c r="H23" i="30"/>
  <c r="H24" i="30"/>
  <c r="H25" i="30"/>
  <c r="H15" i="30"/>
  <c r="H16" i="30"/>
  <c r="H17" i="30"/>
  <c r="H18" i="30"/>
  <c r="H19" i="30"/>
  <c r="H20" i="30"/>
  <c r="H8" i="30"/>
  <c r="H9" i="30"/>
  <c r="H10" i="30"/>
  <c r="H11" i="30"/>
  <c r="H12" i="30"/>
  <c r="H101" i="30"/>
  <c r="H89" i="30"/>
  <c r="H90" i="30"/>
  <c r="H91" i="30"/>
  <c r="H72" i="30"/>
  <c r="H73" i="30"/>
  <c r="H74" i="30"/>
  <c r="H75" i="30"/>
  <c r="H76" i="30"/>
  <c r="H77" i="30"/>
  <c r="H78" i="30"/>
  <c r="H83" i="30"/>
  <c r="H84" i="30"/>
  <c r="H68" i="30"/>
  <c r="H69" i="30"/>
  <c r="H62" i="30"/>
  <c r="H63" i="30"/>
  <c r="H64" i="30"/>
  <c r="H65" i="30"/>
  <c r="I58" i="30"/>
  <c r="I59" i="30"/>
  <c r="I53" i="30"/>
  <c r="I54" i="30"/>
  <c r="I55" i="30"/>
  <c r="I17" i="14"/>
  <c r="I18" i="14"/>
  <c r="I19" i="14"/>
  <c r="I20" i="14"/>
  <c r="I21" i="14"/>
  <c r="I22" i="14"/>
  <c r="I23" i="14"/>
  <c r="I49" i="30"/>
  <c r="I43" i="30"/>
  <c r="I44" i="30"/>
  <c r="I45" i="30"/>
  <c r="I46" i="30"/>
  <c r="I47" i="30"/>
  <c r="I48" i="30"/>
  <c r="I33" i="30"/>
  <c r="I34" i="30"/>
  <c r="I35" i="30"/>
  <c r="I36" i="30"/>
  <c r="I37" i="30"/>
  <c r="I38" i="30"/>
  <c r="I39" i="30"/>
  <c r="I29" i="30"/>
  <c r="I30" i="30"/>
  <c r="I23" i="30"/>
  <c r="I24" i="30"/>
  <c r="I25" i="30"/>
  <c r="I15" i="30"/>
  <c r="I16" i="30"/>
  <c r="I17" i="30"/>
  <c r="I18" i="30"/>
  <c r="I19" i="30"/>
  <c r="I20" i="30"/>
  <c r="I8" i="30"/>
  <c r="I9" i="30"/>
  <c r="I10" i="30"/>
  <c r="I11" i="30"/>
  <c r="I12" i="30"/>
  <c r="I101" i="30"/>
  <c r="I89" i="30"/>
  <c r="I90" i="30"/>
  <c r="I91" i="30"/>
  <c r="I72" i="30"/>
  <c r="I73" i="30"/>
  <c r="I74" i="30"/>
  <c r="I75" i="30"/>
  <c r="I76" i="30"/>
  <c r="I77" i="30"/>
  <c r="I78" i="30"/>
  <c r="I83" i="30"/>
  <c r="I84" i="30"/>
  <c r="I68" i="30"/>
  <c r="I69" i="30"/>
  <c r="I62" i="30"/>
  <c r="I63" i="30"/>
  <c r="I64" i="30"/>
  <c r="I65" i="30"/>
  <c r="I19" i="2"/>
  <c r="H19" i="2"/>
  <c r="H34" i="12"/>
  <c r="H117" i="12"/>
  <c r="I34" i="12"/>
  <c r="I117" i="12"/>
  <c r="H7" i="27"/>
  <c r="H11" i="27"/>
  <c r="I9" i="25"/>
  <c r="I13" i="25"/>
  <c r="I17" i="25"/>
  <c r="I21" i="25"/>
  <c r="I25" i="25"/>
  <c r="I29" i="25"/>
  <c r="I6" i="23"/>
  <c r="I10" i="23"/>
  <c r="I14" i="23"/>
  <c r="I18" i="23"/>
  <c r="H7" i="22"/>
  <c r="H11" i="22"/>
  <c r="H15" i="22"/>
  <c r="H19" i="22"/>
  <c r="H23" i="22"/>
  <c r="I6" i="21"/>
  <c r="I10" i="21"/>
  <c r="I14" i="21"/>
  <c r="I18" i="21"/>
  <c r="H8" i="20"/>
  <c r="H12" i="20"/>
  <c r="I19" i="18"/>
  <c r="H24" i="18"/>
  <c r="I16" i="17"/>
  <c r="I20" i="17"/>
  <c r="I24" i="17"/>
  <c r="H29" i="17"/>
  <c r="H56" i="17"/>
  <c r="I82" i="17"/>
  <c r="I7" i="15"/>
  <c r="I11" i="15"/>
  <c r="I15" i="15"/>
  <c r="I19" i="15"/>
  <c r="I23" i="15"/>
  <c r="H28" i="15"/>
  <c r="H6" i="28"/>
  <c r="H10" i="28"/>
  <c r="I7" i="27"/>
  <c r="I11" i="27"/>
  <c r="H6" i="26"/>
  <c r="H19" i="26"/>
  <c r="H24" i="26"/>
  <c r="H28" i="26"/>
  <c r="I6" i="28"/>
  <c r="I10" i="28"/>
  <c r="I6" i="26"/>
  <c r="H11" i="26"/>
  <c r="H15" i="26"/>
  <c r="I19" i="26"/>
  <c r="I24" i="26"/>
  <c r="I28" i="26"/>
  <c r="H33" i="26"/>
  <c r="H37" i="26"/>
  <c r="H41" i="26"/>
  <c r="H6" i="24"/>
  <c r="H10" i="24"/>
  <c r="H14" i="24"/>
  <c r="H18" i="24"/>
  <c r="H22" i="24"/>
  <c r="H26" i="24"/>
  <c r="H30" i="24"/>
  <c r="H34" i="24"/>
  <c r="H38" i="24"/>
  <c r="H42" i="24"/>
  <c r="H46" i="24"/>
  <c r="I28" i="22"/>
  <c r="I7" i="19"/>
  <c r="I11" i="19"/>
  <c r="H16" i="19"/>
  <c r="I6" i="18"/>
  <c r="I10" i="18"/>
  <c r="H8" i="17"/>
  <c r="H12" i="17"/>
  <c r="I34" i="17"/>
  <c r="I38" i="17"/>
  <c r="I42" i="17"/>
  <c r="H47" i="17"/>
  <c r="I61" i="17"/>
  <c r="I65" i="17"/>
  <c r="I69" i="17"/>
  <c r="H74" i="17"/>
  <c r="H78" i="17"/>
  <c r="I7" i="16"/>
  <c r="H7" i="30"/>
  <c r="I32" i="30"/>
  <c r="I28" i="14"/>
  <c r="I32" i="14"/>
  <c r="I36" i="14"/>
  <c r="H41" i="14"/>
  <c r="I11" i="26"/>
  <c r="I15" i="26"/>
  <c r="I33" i="26"/>
  <c r="I37" i="26"/>
  <c r="I41" i="26"/>
  <c r="H6" i="25"/>
  <c r="H10" i="25"/>
  <c r="H14" i="25"/>
  <c r="H18" i="25"/>
  <c r="H22" i="25"/>
  <c r="H26" i="25"/>
  <c r="H30" i="25"/>
  <c r="I6" i="24"/>
  <c r="I10" i="24"/>
  <c r="I14" i="24"/>
  <c r="I18" i="24"/>
  <c r="I22" i="24"/>
  <c r="I26" i="24"/>
  <c r="I30" i="24"/>
  <c r="I34" i="24"/>
  <c r="I38" i="24"/>
  <c r="I42" i="24"/>
  <c r="H8" i="27"/>
  <c r="H12" i="27"/>
  <c r="H20" i="26"/>
  <c r="I6" i="25"/>
  <c r="I10" i="25"/>
  <c r="I14" i="25"/>
  <c r="I18" i="25"/>
  <c r="I22" i="25"/>
  <c r="I26" i="25"/>
  <c r="I30" i="25"/>
  <c r="I7" i="23"/>
  <c r="I11" i="23"/>
  <c r="I19" i="23"/>
  <c r="H8" i="22"/>
  <c r="H12" i="22"/>
  <c r="H16" i="22"/>
  <c r="H20" i="22"/>
  <c r="H7" i="28"/>
  <c r="I8" i="27"/>
  <c r="I12" i="27"/>
  <c r="H7" i="26"/>
  <c r="I20" i="26"/>
  <c r="H25" i="26"/>
  <c r="H29" i="26"/>
  <c r="I7" i="28"/>
  <c r="I7" i="26"/>
  <c r="H12" i="26"/>
  <c r="H16" i="26"/>
  <c r="I25" i="26"/>
  <c r="I29" i="26"/>
  <c r="H34" i="26"/>
  <c r="H38" i="26"/>
  <c r="H42" i="26"/>
  <c r="H7" i="24"/>
  <c r="H11" i="24"/>
  <c r="H15" i="24"/>
  <c r="H19" i="24"/>
  <c r="H23" i="24"/>
  <c r="H27" i="24"/>
  <c r="H31" i="24"/>
  <c r="H35" i="24"/>
  <c r="H39" i="24"/>
  <c r="H43" i="24"/>
  <c r="H47" i="24"/>
  <c r="I29" i="22"/>
  <c r="I8" i="19"/>
  <c r="H13" i="19"/>
  <c r="H17" i="19"/>
  <c r="I7" i="18"/>
  <c r="H12" i="18"/>
  <c r="H9" i="17"/>
  <c r="H13" i="17"/>
  <c r="I35" i="17"/>
  <c r="I39" i="17"/>
  <c r="H44" i="17"/>
  <c r="H48" i="17"/>
  <c r="I62" i="17"/>
  <c r="I66" i="17"/>
  <c r="I70" i="17"/>
  <c r="H75" i="17"/>
  <c r="H79" i="17"/>
  <c r="I12" i="26"/>
  <c r="I16" i="26"/>
  <c r="I34" i="26"/>
  <c r="I38" i="26"/>
  <c r="I42" i="26"/>
  <c r="H7" i="25"/>
  <c r="H11" i="25"/>
  <c r="H15" i="25"/>
  <c r="H19" i="25"/>
  <c r="H23" i="25"/>
  <c r="H27" i="25"/>
  <c r="I7" i="24"/>
  <c r="I11" i="24"/>
  <c r="I15" i="24"/>
  <c r="I19" i="24"/>
  <c r="I23" i="24"/>
  <c r="I27" i="24"/>
  <c r="I31" i="24"/>
  <c r="I35" i="24"/>
  <c r="I39" i="24"/>
  <c r="I43" i="24"/>
  <c r="I47" i="24"/>
  <c r="H8" i="23"/>
  <c r="H12" i="23"/>
  <c r="H16" i="23"/>
  <c r="H8" i="21"/>
  <c r="H12" i="21"/>
  <c r="H16" i="21"/>
  <c r="I13" i="19"/>
  <c r="I17" i="19"/>
  <c r="I12" i="18"/>
  <c r="H17" i="18"/>
  <c r="I9" i="17"/>
  <c r="I13" i="17"/>
  <c r="H18" i="17"/>
  <c r="H22" i="17"/>
  <c r="I44" i="17"/>
  <c r="I48" i="17"/>
  <c r="H53" i="17"/>
  <c r="I75" i="17"/>
  <c r="I79" i="17"/>
  <c r="H9" i="15"/>
  <c r="H13" i="15"/>
  <c r="H17" i="15"/>
  <c r="H21" i="15"/>
  <c r="H9" i="27"/>
  <c r="H13" i="27"/>
  <c r="I7" i="25"/>
  <c r="I11" i="25"/>
  <c r="I15" i="25"/>
  <c r="I19" i="25"/>
  <c r="I23" i="25"/>
  <c r="I27" i="25"/>
  <c r="I8" i="23"/>
  <c r="H8" i="28"/>
  <c r="I9" i="27"/>
  <c r="I13" i="27"/>
  <c r="H8" i="26"/>
  <c r="H22" i="26"/>
  <c r="H26" i="26"/>
  <c r="H30" i="26"/>
  <c r="I9" i="22"/>
  <c r="I13" i="22"/>
  <c r="I17" i="22"/>
  <c r="I21" i="22"/>
  <c r="I25" i="22"/>
  <c r="I6" i="20"/>
  <c r="I10" i="20"/>
  <c r="H9" i="19"/>
  <c r="H8" i="18"/>
  <c r="I22" i="18"/>
  <c r="I27" i="17"/>
  <c r="H32" i="17"/>
  <c r="H36" i="17"/>
  <c r="H40" i="17"/>
  <c r="I58" i="17"/>
  <c r="H63" i="17"/>
  <c r="H67" i="17"/>
  <c r="H71" i="17"/>
  <c r="I26" i="15"/>
  <c r="I30" i="15"/>
  <c r="H22" i="30"/>
  <c r="I28" i="30"/>
  <c r="H40" i="30"/>
  <c r="I86" i="30"/>
  <c r="I25" i="14"/>
  <c r="H30" i="14"/>
  <c r="H34" i="14"/>
  <c r="H38" i="14"/>
  <c r="I8" i="28"/>
  <c r="I8" i="26"/>
  <c r="H13" i="26"/>
  <c r="H17" i="26"/>
  <c r="I22" i="26"/>
  <c r="I26" i="26"/>
  <c r="I30" i="26"/>
  <c r="H35" i="26"/>
  <c r="H39" i="26"/>
  <c r="H43" i="26"/>
  <c r="H8" i="24"/>
  <c r="H12" i="24"/>
  <c r="H16" i="24"/>
  <c r="H20" i="24"/>
  <c r="H24" i="24"/>
  <c r="H28" i="24"/>
  <c r="H32" i="24"/>
  <c r="H36" i="24"/>
  <c r="H40" i="24"/>
  <c r="H44" i="24"/>
  <c r="I13" i="26"/>
  <c r="I17" i="26"/>
  <c r="I35" i="26"/>
  <c r="I39" i="26"/>
  <c r="I43" i="26"/>
  <c r="H8" i="25"/>
  <c r="H12" i="25"/>
  <c r="H16" i="25"/>
  <c r="H20" i="25"/>
  <c r="H24" i="25"/>
  <c r="H28" i="25"/>
  <c r="I8" i="24"/>
  <c r="I12" i="24"/>
  <c r="I16" i="24"/>
  <c r="I20" i="24"/>
  <c r="I24" i="24"/>
  <c r="I28" i="24"/>
  <c r="I32" i="24"/>
  <c r="I36" i="24"/>
  <c r="I40" i="24"/>
  <c r="I44" i="24"/>
  <c r="H9" i="23"/>
  <c r="H13" i="23"/>
  <c r="H17" i="23"/>
  <c r="H9" i="21"/>
  <c r="H13" i="21"/>
  <c r="H17" i="21"/>
  <c r="I14" i="19"/>
  <c r="I13" i="18"/>
  <c r="H18" i="18"/>
  <c r="I6" i="17"/>
  <c r="I10" i="17"/>
  <c r="I14" i="17"/>
  <c r="H19" i="17"/>
  <c r="H23" i="17"/>
  <c r="H6" i="27"/>
  <c r="H10" i="27"/>
  <c r="I8" i="25"/>
  <c r="I12" i="25"/>
  <c r="I16" i="25"/>
  <c r="I20" i="25"/>
  <c r="I24" i="25"/>
  <c r="I28" i="25"/>
  <c r="I9" i="23"/>
  <c r="I13" i="23"/>
  <c r="I17" i="23"/>
  <c r="H6" i="22"/>
  <c r="H10" i="22"/>
  <c r="H9" i="28"/>
  <c r="I6" i="27"/>
  <c r="I10" i="27"/>
  <c r="H9" i="26"/>
  <c r="H23" i="26"/>
  <c r="H27" i="26"/>
  <c r="H31" i="26"/>
  <c r="I9" i="28"/>
  <c r="I9" i="26"/>
  <c r="H14" i="26"/>
  <c r="H18" i="26"/>
  <c r="I23" i="26"/>
  <c r="I27" i="26"/>
  <c r="I31" i="26"/>
  <c r="H36" i="26"/>
  <c r="H40" i="26"/>
  <c r="H9" i="24"/>
  <c r="H13" i="24"/>
  <c r="H17" i="24"/>
  <c r="H21" i="24"/>
  <c r="H25" i="24"/>
  <c r="H29" i="24"/>
  <c r="H33" i="24"/>
  <c r="H37" i="24"/>
  <c r="H41" i="24"/>
  <c r="H45" i="24"/>
  <c r="I6" i="19"/>
  <c r="I10" i="19"/>
  <c r="H15" i="19"/>
  <c r="I9" i="18"/>
  <c r="H14" i="18"/>
  <c r="H7" i="17"/>
  <c r="H11" i="17"/>
  <c r="I14" i="26"/>
  <c r="H15" i="23"/>
  <c r="H13" i="22"/>
  <c r="I24" i="22"/>
  <c r="H18" i="21"/>
  <c r="H9" i="20"/>
  <c r="H10" i="19"/>
  <c r="I23" i="18"/>
  <c r="H33" i="17"/>
  <c r="H45" i="17"/>
  <c r="H50" i="17"/>
  <c r="H12" i="15"/>
  <c r="I22" i="30"/>
  <c r="H80" i="30"/>
  <c r="H97" i="30"/>
  <c r="H7" i="14"/>
  <c r="I11" i="14"/>
  <c r="H16" i="14"/>
  <c r="H39" i="14"/>
  <c r="I58" i="14"/>
  <c r="H63" i="14"/>
  <c r="I89" i="14"/>
  <c r="I93" i="14"/>
  <c r="I108" i="14"/>
  <c r="I112" i="14"/>
  <c r="I116" i="14"/>
  <c r="I120" i="14"/>
  <c r="I25" i="13"/>
  <c r="H7" i="23"/>
  <c r="I7" i="22"/>
  <c r="I19" i="22"/>
  <c r="I12" i="21"/>
  <c r="I9" i="20"/>
  <c r="H9" i="18"/>
  <c r="I17" i="18"/>
  <c r="I8" i="17"/>
  <c r="I22" i="17"/>
  <c r="H28" i="17"/>
  <c r="I33" i="17"/>
  <c r="I45" i="17"/>
  <c r="I50" i="17"/>
  <c r="H68" i="17"/>
  <c r="I12" i="15"/>
  <c r="H50" i="30"/>
  <c r="I80" i="30"/>
  <c r="I97" i="30"/>
  <c r="I7" i="14"/>
  <c r="I16" i="14"/>
  <c r="I30" i="14"/>
  <c r="I39" i="14"/>
  <c r="H45" i="14"/>
  <c r="H49" i="14"/>
  <c r="I63" i="14"/>
  <c r="H68" i="14"/>
  <c r="H72" i="14"/>
  <c r="H99" i="14"/>
  <c r="H7" i="12"/>
  <c r="H11" i="12"/>
  <c r="H15" i="12"/>
  <c r="H19" i="12"/>
  <c r="H23" i="12"/>
  <c r="H27" i="12"/>
  <c r="H31" i="12"/>
  <c r="H35" i="12"/>
  <c r="H39" i="12"/>
  <c r="H43" i="12"/>
  <c r="H47" i="12"/>
  <c r="H51" i="12"/>
  <c r="H55" i="12"/>
  <c r="I81" i="12"/>
  <c r="I85" i="12"/>
  <c r="H90" i="12"/>
  <c r="I108" i="12"/>
  <c r="I112" i="12"/>
  <c r="I116" i="12"/>
  <c r="I120" i="12"/>
  <c r="I124" i="12"/>
  <c r="I128" i="12"/>
  <c r="H133" i="12"/>
  <c r="H137" i="12"/>
  <c r="H29" i="25"/>
  <c r="I16" i="23"/>
  <c r="H14" i="22"/>
  <c r="H25" i="22"/>
  <c r="H6" i="21"/>
  <c r="H11" i="19"/>
  <c r="H16" i="17"/>
  <c r="I28" i="17"/>
  <c r="H39" i="17"/>
  <c r="H57" i="17"/>
  <c r="I63" i="17"/>
  <c r="I68" i="17"/>
  <c r="I74" i="17"/>
  <c r="H80" i="17"/>
  <c r="H6" i="16"/>
  <c r="H7" i="15"/>
  <c r="H18" i="15"/>
  <c r="H23" i="15"/>
  <c r="H29" i="15"/>
  <c r="I50" i="30"/>
  <c r="H99" i="30"/>
  <c r="H25" i="14"/>
  <c r="H35" i="14"/>
  <c r="I45" i="14"/>
  <c r="I49" i="14"/>
  <c r="I68" i="14"/>
  <c r="I72" i="14"/>
  <c r="H77" i="14"/>
  <c r="H81" i="14"/>
  <c r="H85" i="14"/>
  <c r="I99" i="14"/>
  <c r="H104" i="14"/>
  <c r="H9" i="13"/>
  <c r="H13" i="13"/>
  <c r="H17" i="13"/>
  <c r="H21" i="13"/>
  <c r="I7" i="12"/>
  <c r="I11" i="12"/>
  <c r="I15" i="12"/>
  <c r="I19" i="12"/>
  <c r="I23" i="12"/>
  <c r="I27" i="12"/>
  <c r="I31" i="12"/>
  <c r="I35" i="12"/>
  <c r="I39" i="12"/>
  <c r="I43" i="12"/>
  <c r="I47" i="12"/>
  <c r="I51" i="12"/>
  <c r="I55" i="12"/>
  <c r="H60" i="12"/>
  <c r="H64" i="12"/>
  <c r="I90" i="12"/>
  <c r="H17" i="25"/>
  <c r="I25" i="24"/>
  <c r="I14" i="22"/>
  <c r="H10" i="20"/>
  <c r="H10" i="18"/>
  <c r="I24" i="18"/>
  <c r="H34" i="17"/>
  <c r="I57" i="17"/>
  <c r="I80" i="17"/>
  <c r="I6" i="16"/>
  <c r="I13" i="15"/>
  <c r="I18" i="15"/>
  <c r="I29" i="15"/>
  <c r="H67" i="30"/>
  <c r="H82" i="30"/>
  <c r="I99" i="30"/>
  <c r="H12" i="14"/>
  <c r="I35" i="14"/>
  <c r="H55" i="14"/>
  <c r="H59" i="14"/>
  <c r="I77" i="14"/>
  <c r="I81" i="14"/>
  <c r="I85" i="14"/>
  <c r="H90" i="14"/>
  <c r="I104" i="14"/>
  <c r="H109" i="14"/>
  <c r="H113" i="14"/>
  <c r="H117" i="14"/>
  <c r="I9" i="13"/>
  <c r="I13" i="13"/>
  <c r="I17" i="13"/>
  <c r="I21" i="13"/>
  <c r="H26" i="13"/>
  <c r="I60" i="12"/>
  <c r="I64" i="12"/>
  <c r="H69" i="12"/>
  <c r="H73" i="12"/>
  <c r="H77" i="12"/>
  <c r="I95" i="12"/>
  <c r="H100" i="12"/>
  <c r="H104" i="12"/>
  <c r="I13" i="24"/>
  <c r="I45" i="24"/>
  <c r="I8" i="22"/>
  <c r="I20" i="22"/>
  <c r="H26" i="22"/>
  <c r="H7" i="21"/>
  <c r="I13" i="21"/>
  <c r="I18" i="18"/>
  <c r="H17" i="17"/>
  <c r="I23" i="17"/>
  <c r="H46" i="17"/>
  <c r="H52" i="17"/>
  <c r="H69" i="17"/>
  <c r="H8" i="15"/>
  <c r="H24" i="15"/>
  <c r="H52" i="30"/>
  <c r="I67" i="30"/>
  <c r="I82" i="30"/>
  <c r="H8" i="14"/>
  <c r="I12" i="14"/>
  <c r="H31" i="14"/>
  <c r="I55" i="14"/>
  <c r="I59" i="14"/>
  <c r="H64" i="14"/>
  <c r="I90" i="14"/>
  <c r="H95" i="14"/>
  <c r="I109" i="14"/>
  <c r="I113" i="14"/>
  <c r="I117" i="14"/>
  <c r="I26" i="13"/>
  <c r="I69" i="12"/>
  <c r="I73" i="12"/>
  <c r="I77" i="12"/>
  <c r="H82" i="12"/>
  <c r="H86" i="12"/>
  <c r="I100" i="12"/>
  <c r="I104" i="12"/>
  <c r="H109" i="12"/>
  <c r="H113" i="12"/>
  <c r="H121" i="12"/>
  <c r="H125" i="12"/>
  <c r="H129" i="12"/>
  <c r="I18" i="26"/>
  <c r="I37" i="24"/>
  <c r="I26" i="22"/>
  <c r="I7" i="21"/>
  <c r="H11" i="20"/>
  <c r="H6" i="19"/>
  <c r="H10" i="17"/>
  <c r="I17" i="17"/>
  <c r="I29" i="17"/>
  <c r="I40" i="17"/>
  <c r="I46" i="17"/>
  <c r="I52" i="17"/>
  <c r="H58" i="17"/>
  <c r="H64" i="17"/>
  <c r="H7" i="16"/>
  <c r="I8" i="15"/>
  <c r="I24" i="15"/>
  <c r="H30" i="15"/>
  <c r="H32" i="30"/>
  <c r="I52" i="30"/>
  <c r="H100" i="30"/>
  <c r="I8" i="14"/>
  <c r="I31" i="14"/>
  <c r="H10" i="23"/>
  <c r="H18" i="23"/>
  <c r="H9" i="22"/>
  <c r="I15" i="22"/>
  <c r="H21" i="22"/>
  <c r="H14" i="21"/>
  <c r="I11" i="20"/>
  <c r="H19" i="18"/>
  <c r="H35" i="17"/>
  <c r="I64" i="17"/>
  <c r="H76" i="17"/>
  <c r="H14" i="15"/>
  <c r="H19" i="15"/>
  <c r="H61" i="30"/>
  <c r="I100" i="30"/>
  <c r="H27" i="14"/>
  <c r="H36" i="14"/>
  <c r="I46" i="14"/>
  <c r="I50" i="14"/>
  <c r="I69" i="14"/>
  <c r="I73" i="14"/>
  <c r="H78" i="14"/>
  <c r="H82" i="14"/>
  <c r="H86" i="14"/>
  <c r="I100" i="14"/>
  <c r="H105" i="14"/>
  <c r="H10" i="13"/>
  <c r="H14" i="13"/>
  <c r="H18" i="13"/>
  <c r="H22" i="13"/>
  <c r="I8" i="12"/>
  <c r="I12" i="12"/>
  <c r="I16" i="12"/>
  <c r="I20" i="12"/>
  <c r="I24" i="12"/>
  <c r="I28" i="12"/>
  <c r="I32" i="12"/>
  <c r="I36" i="12"/>
  <c r="I40" i="12"/>
  <c r="I44" i="12"/>
  <c r="I48" i="12"/>
  <c r="I52" i="12"/>
  <c r="I46" i="24"/>
  <c r="I8" i="21"/>
  <c r="H6" i="20"/>
  <c r="H7" i="19"/>
  <c r="H14" i="19"/>
  <c r="I18" i="17"/>
  <c r="H24" i="17"/>
  <c r="I53" i="17"/>
  <c r="H70" i="17"/>
  <c r="I76" i="17"/>
  <c r="H82" i="17"/>
  <c r="I9" i="15"/>
  <c r="I14" i="15"/>
  <c r="I61" i="30"/>
  <c r="H13" i="14"/>
  <c r="I27" i="14"/>
  <c r="H56" i="14"/>
  <c r="I78" i="14"/>
  <c r="I82" i="14"/>
  <c r="I86" i="14"/>
  <c r="H91" i="14"/>
  <c r="I105" i="14"/>
  <c r="H110" i="14"/>
  <c r="H114" i="14"/>
  <c r="H118" i="14"/>
  <c r="I10" i="13"/>
  <c r="I14" i="13"/>
  <c r="I36" i="26"/>
  <c r="H21" i="25"/>
  <c r="I29" i="24"/>
  <c r="H11" i="23"/>
  <c r="H19" i="23"/>
  <c r="I10" i="22"/>
  <c r="H22" i="22"/>
  <c r="H28" i="22"/>
  <c r="H15" i="21"/>
  <c r="H6" i="18"/>
  <c r="H13" i="18"/>
  <c r="I11" i="17"/>
  <c r="H30" i="17"/>
  <c r="H41" i="17"/>
  <c r="I47" i="17"/>
  <c r="H65" i="17"/>
  <c r="H20" i="15"/>
  <c r="H26" i="15"/>
  <c r="H92" i="30"/>
  <c r="H9" i="14"/>
  <c r="I13" i="14"/>
  <c r="H32" i="14"/>
  <c r="H42" i="14"/>
  <c r="I56" i="14"/>
  <c r="H61" i="14"/>
  <c r="I91" i="14"/>
  <c r="H96" i="14"/>
  <c r="I110" i="14"/>
  <c r="I114" i="14"/>
  <c r="I118" i="14"/>
  <c r="I66" i="12"/>
  <c r="I70" i="12"/>
  <c r="I74" i="12"/>
  <c r="H79" i="12"/>
  <c r="H83" i="12"/>
  <c r="H87" i="12"/>
  <c r="I101" i="12"/>
  <c r="H106" i="12"/>
  <c r="H110" i="12"/>
  <c r="H114" i="12"/>
  <c r="H118" i="12"/>
  <c r="H122" i="12"/>
  <c r="H126" i="12"/>
  <c r="H130" i="12"/>
  <c r="H9" i="25"/>
  <c r="I17" i="24"/>
  <c r="I16" i="22"/>
  <c r="I22" i="22"/>
  <c r="I15" i="21"/>
  <c r="H7" i="20"/>
  <c r="I12" i="20"/>
  <c r="I30" i="17"/>
  <c r="I36" i="17"/>
  <c r="I41" i="17"/>
  <c r="I12" i="23"/>
  <c r="I9" i="21"/>
  <c r="I7" i="20"/>
  <c r="H8" i="19"/>
  <c r="I15" i="19"/>
  <c r="H21" i="18"/>
  <c r="I19" i="17"/>
  <c r="H54" i="17"/>
  <c r="I60" i="17"/>
  <c r="I71" i="17"/>
  <c r="H77" i="17"/>
  <c r="I83" i="17"/>
  <c r="H10" i="15"/>
  <c r="H15" i="15"/>
  <c r="H26" i="30"/>
  <c r="I40" i="30"/>
  <c r="H94" i="30"/>
  <c r="H28" i="14"/>
  <c r="I37" i="14"/>
  <c r="I47" i="14"/>
  <c r="I51" i="14"/>
  <c r="I66" i="14"/>
  <c r="I70" i="14"/>
  <c r="I74" i="14"/>
  <c r="H79" i="14"/>
  <c r="H83" i="14"/>
  <c r="I101" i="14"/>
  <c r="H106" i="14"/>
  <c r="H7" i="13"/>
  <c r="H11" i="13"/>
  <c r="H15" i="13"/>
  <c r="H19" i="13"/>
  <c r="I9" i="12"/>
  <c r="I13" i="12"/>
  <c r="I17" i="12"/>
  <c r="I21" i="12"/>
  <c r="I25" i="12"/>
  <c r="I29" i="12"/>
  <c r="I33" i="12"/>
  <c r="I37" i="12"/>
  <c r="I41" i="12"/>
  <c r="I45" i="12"/>
  <c r="I49" i="12"/>
  <c r="I53" i="12"/>
  <c r="I57" i="12"/>
  <c r="H62" i="12"/>
  <c r="H93" i="12"/>
  <c r="I11" i="22"/>
  <c r="H17" i="22"/>
  <c r="H29" i="22"/>
  <c r="I16" i="21"/>
  <c r="H7" i="18"/>
  <c r="I14" i="18"/>
  <c r="I21" i="18"/>
  <c r="H6" i="17"/>
  <c r="I12" i="17"/>
  <c r="H26" i="17"/>
  <c r="H42" i="17"/>
  <c r="I54" i="17"/>
  <c r="H66" i="17"/>
  <c r="I77" i="17"/>
  <c r="I10" i="15"/>
  <c r="I21" i="15"/>
  <c r="H27" i="15"/>
  <c r="I26" i="30"/>
  <c r="H71" i="30"/>
  <c r="H86" i="30"/>
  <c r="I94" i="30"/>
  <c r="H14" i="14"/>
  <c r="H33" i="14"/>
  <c r="H57" i="14"/>
  <c r="I79" i="14"/>
  <c r="I83" i="14"/>
  <c r="H88" i="14"/>
  <c r="H92" i="14"/>
  <c r="I106" i="14"/>
  <c r="H111" i="14"/>
  <c r="H115" i="14"/>
  <c r="H119" i="14"/>
  <c r="I7" i="13"/>
  <c r="I11" i="13"/>
  <c r="I15" i="13"/>
  <c r="I19" i="13"/>
  <c r="H24" i="13"/>
  <c r="I62" i="12"/>
  <c r="H67" i="12"/>
  <c r="H71" i="12"/>
  <c r="H75" i="12"/>
  <c r="I93" i="12"/>
  <c r="I97" i="12"/>
  <c r="H102" i="12"/>
  <c r="I41" i="24"/>
  <c r="I23" i="22"/>
  <c r="H10" i="21"/>
  <c r="H13" i="20"/>
  <c r="H20" i="17"/>
  <c r="I26" i="17"/>
  <c r="H37" i="17"/>
  <c r="H49" i="17"/>
  <c r="H61" i="17"/>
  <c r="H16" i="15"/>
  <c r="I27" i="15"/>
  <c r="H42" i="30"/>
  <c r="I71" i="30"/>
  <c r="H10" i="14"/>
  <c r="I14" i="14"/>
  <c r="I33" i="14"/>
  <c r="I57" i="14"/>
  <c r="H62" i="14"/>
  <c r="I88" i="14"/>
  <c r="I92" i="14"/>
  <c r="H97" i="14"/>
  <c r="I111" i="14"/>
  <c r="I115" i="14"/>
  <c r="I119" i="14"/>
  <c r="I24" i="13"/>
  <c r="I40" i="26"/>
  <c r="H25" i="25"/>
  <c r="H18" i="22"/>
  <c r="I8" i="20"/>
  <c r="I13" i="20"/>
  <c r="I9" i="19"/>
  <c r="I16" i="19"/>
  <c r="H22" i="18"/>
  <c r="I32" i="17"/>
  <c r="I37" i="17"/>
  <c r="I49" i="17"/>
  <c r="I16" i="15"/>
  <c r="H14" i="30"/>
  <c r="H28" i="30"/>
  <c r="I42" i="30"/>
  <c r="H88" i="30"/>
  <c r="H96" i="30"/>
  <c r="I10" i="14"/>
  <c r="H29" i="14"/>
  <c r="I38" i="14"/>
  <c r="H13" i="25"/>
  <c r="I21" i="24"/>
  <c r="I33" i="24"/>
  <c r="H14" i="23"/>
  <c r="I6" i="22"/>
  <c r="I12" i="22"/>
  <c r="I18" i="22"/>
  <c r="H11" i="21"/>
  <c r="I17" i="21"/>
  <c r="I8" i="18"/>
  <c r="H16" i="18"/>
  <c r="I7" i="17"/>
  <c r="H21" i="17"/>
  <c r="H27" i="17"/>
  <c r="I67" i="17"/>
  <c r="H73" i="17"/>
  <c r="I78" i="17"/>
  <c r="H6" i="15"/>
  <c r="H11" i="15"/>
  <c r="H22" i="15"/>
  <c r="I7" i="30"/>
  <c r="I14" i="30"/>
  <c r="H57" i="30"/>
  <c r="I88" i="30"/>
  <c r="I96" i="30"/>
  <c r="H24" i="14"/>
  <c r="I29" i="14"/>
  <c r="I44" i="14"/>
  <c r="I48" i="14"/>
  <c r="H53" i="14"/>
  <c r="I67" i="14"/>
  <c r="I71" i="14"/>
  <c r="I75" i="14"/>
  <c r="H80" i="14"/>
  <c r="H84" i="14"/>
  <c r="H38" i="17"/>
  <c r="I92" i="30"/>
  <c r="H48" i="14"/>
  <c r="I97" i="14"/>
  <c r="H8" i="13"/>
  <c r="I6" i="12"/>
  <c r="H42" i="12"/>
  <c r="H49" i="12"/>
  <c r="I82" i="12"/>
  <c r="H88" i="12"/>
  <c r="H95" i="12"/>
  <c r="H107" i="12"/>
  <c r="H124" i="12"/>
  <c r="I130" i="12"/>
  <c r="H136" i="12"/>
  <c r="I140" i="12"/>
  <c r="I144" i="12"/>
  <c r="I148" i="12"/>
  <c r="I7" i="10"/>
  <c r="H7" i="9"/>
  <c r="H11" i="9"/>
  <c r="H15" i="9"/>
  <c r="H19" i="9"/>
  <c r="I45" i="9"/>
  <c r="H50" i="9"/>
  <c r="I63" i="9"/>
  <c r="I98" i="9"/>
  <c r="H103" i="9"/>
  <c r="I26" i="7"/>
  <c r="I30" i="7"/>
  <c r="H35" i="7"/>
  <c r="I53" i="7"/>
  <c r="I57" i="7"/>
  <c r="I7" i="6"/>
  <c r="I11" i="6"/>
  <c r="H6" i="4"/>
  <c r="I6" i="3"/>
  <c r="I10" i="3"/>
  <c r="I30" i="3"/>
  <c r="I34" i="3"/>
  <c r="I17" i="15"/>
  <c r="H69" i="14"/>
  <c r="I8" i="13"/>
  <c r="I22" i="13"/>
  <c r="H14" i="12"/>
  <c r="H21" i="12"/>
  <c r="H28" i="12"/>
  <c r="I42" i="12"/>
  <c r="H56" i="12"/>
  <c r="I88" i="12"/>
  <c r="H101" i="12"/>
  <c r="I107" i="12"/>
  <c r="I113" i="12"/>
  <c r="H119" i="12"/>
  <c r="I136" i="12"/>
  <c r="I7" i="9"/>
  <c r="I11" i="9"/>
  <c r="I15" i="9"/>
  <c r="I19" i="9"/>
  <c r="H24" i="9"/>
  <c r="H28" i="9"/>
  <c r="I50" i="9"/>
  <c r="H55" i="9"/>
  <c r="H69" i="9"/>
  <c r="H73" i="9"/>
  <c r="H77" i="9"/>
  <c r="H81" i="9"/>
  <c r="I103" i="9"/>
  <c r="H108" i="9"/>
  <c r="H111" i="9"/>
  <c r="H115" i="9"/>
  <c r="H119" i="9"/>
  <c r="H9" i="7"/>
  <c r="H13" i="7"/>
  <c r="I35" i="7"/>
  <c r="H6" i="5"/>
  <c r="H10" i="5"/>
  <c r="I6" i="4"/>
  <c r="H11" i="4"/>
  <c r="H16" i="3"/>
  <c r="I39" i="3"/>
  <c r="I43" i="3"/>
  <c r="H48" i="3"/>
  <c r="H9" i="2"/>
  <c r="H13" i="2"/>
  <c r="I35" i="2"/>
  <c r="H40" i="2"/>
  <c r="I58" i="2"/>
  <c r="I62" i="2"/>
  <c r="I54" i="7"/>
  <c r="H16" i="13"/>
  <c r="I14" i="12"/>
  <c r="H50" i="12"/>
  <c r="I56" i="12"/>
  <c r="H76" i="12"/>
  <c r="I119" i="12"/>
  <c r="I125" i="12"/>
  <c r="H131" i="12"/>
  <c r="H6" i="11"/>
  <c r="H10" i="11"/>
  <c r="I24" i="9"/>
  <c r="I28" i="9"/>
  <c r="H33" i="9"/>
  <c r="H37" i="9"/>
  <c r="I55" i="9"/>
  <c r="I69" i="9"/>
  <c r="I73" i="9"/>
  <c r="I77" i="9"/>
  <c r="I81" i="9"/>
  <c r="H86" i="9"/>
  <c r="H90" i="9"/>
  <c r="H94" i="9"/>
  <c r="I108" i="9"/>
  <c r="I111" i="9"/>
  <c r="I115" i="9"/>
  <c r="I119" i="9"/>
  <c r="H7" i="8"/>
  <c r="H11" i="8"/>
  <c r="H15" i="8"/>
  <c r="I9" i="7"/>
  <c r="I13" i="7"/>
  <c r="H18" i="7"/>
  <c r="H22" i="7"/>
  <c r="H41" i="7"/>
  <c r="H45" i="7"/>
  <c r="H49" i="7"/>
  <c r="I6" i="5"/>
  <c r="I10" i="5"/>
  <c r="H15" i="5"/>
  <c r="I11" i="4"/>
  <c r="I16" i="3"/>
  <c r="H21" i="3"/>
  <c r="H25" i="3"/>
  <c r="I48" i="3"/>
  <c r="I9" i="2"/>
  <c r="I13" i="2"/>
  <c r="H18" i="2"/>
  <c r="H22" i="2"/>
  <c r="H26" i="2"/>
  <c r="I40" i="2"/>
  <c r="H45" i="2"/>
  <c r="I58" i="7"/>
  <c r="I9" i="24"/>
  <c r="I6" i="15"/>
  <c r="H50" i="14"/>
  <c r="I61" i="14"/>
  <c r="H70" i="14"/>
  <c r="H108" i="14"/>
  <c r="I16" i="13"/>
  <c r="H22" i="12"/>
  <c r="H29" i="12"/>
  <c r="H36" i="12"/>
  <c r="I50" i="12"/>
  <c r="H63" i="12"/>
  <c r="H70" i="12"/>
  <c r="I76" i="12"/>
  <c r="I83" i="12"/>
  <c r="H96" i="12"/>
  <c r="I131" i="12"/>
  <c r="H141" i="12"/>
  <c r="H145" i="12"/>
  <c r="H149" i="12"/>
  <c r="I6" i="11"/>
  <c r="I10" i="11"/>
  <c r="H8" i="10"/>
  <c r="I33" i="9"/>
  <c r="I37" i="9"/>
  <c r="H42" i="9"/>
  <c r="H46" i="9"/>
  <c r="H61" i="9"/>
  <c r="I86" i="9"/>
  <c r="I90" i="9"/>
  <c r="I94" i="9"/>
  <c r="I7" i="8"/>
  <c r="I11" i="8"/>
  <c r="I15" i="8"/>
  <c r="I18" i="7"/>
  <c r="I22" i="7"/>
  <c r="H27" i="7"/>
  <c r="I41" i="7"/>
  <c r="I45" i="7"/>
  <c r="I49" i="7"/>
  <c r="H54" i="7"/>
  <c r="H58" i="7"/>
  <c r="H8" i="6"/>
  <c r="H12" i="6"/>
  <c r="I15" i="5"/>
  <c r="H7" i="3"/>
  <c r="H11" i="3"/>
  <c r="I21" i="3"/>
  <c r="I25" i="3"/>
  <c r="H31" i="3"/>
  <c r="H35" i="3"/>
  <c r="I18" i="2"/>
  <c r="I22" i="2"/>
  <c r="I26" i="2"/>
  <c r="H31" i="2"/>
  <c r="I45" i="2"/>
  <c r="H50" i="2"/>
  <c r="H24" i="22"/>
  <c r="I56" i="17"/>
  <c r="I41" i="14"/>
  <c r="H89" i="14"/>
  <c r="H100" i="14"/>
  <c r="H8" i="12"/>
  <c r="I22" i="12"/>
  <c r="H57" i="12"/>
  <c r="I63" i="12"/>
  <c r="I96" i="12"/>
  <c r="I102" i="12"/>
  <c r="H108" i="12"/>
  <c r="I114" i="12"/>
  <c r="I137" i="12"/>
  <c r="I141" i="12"/>
  <c r="I145" i="12"/>
  <c r="I149" i="12"/>
  <c r="I8" i="10"/>
  <c r="H8" i="9"/>
  <c r="H12" i="9"/>
  <c r="H16" i="9"/>
  <c r="H20" i="9"/>
  <c r="I42" i="9"/>
  <c r="I46" i="9"/>
  <c r="I61" i="9"/>
  <c r="H65" i="9"/>
  <c r="H100" i="9"/>
  <c r="H104" i="9"/>
  <c r="I27" i="7"/>
  <c r="H32" i="7"/>
  <c r="H36" i="7"/>
  <c r="I8" i="6"/>
  <c r="I11" i="21"/>
  <c r="H23" i="18"/>
  <c r="H14" i="17"/>
  <c r="H83" i="17"/>
  <c r="I20" i="15"/>
  <c r="H51" i="14"/>
  <c r="I62" i="14"/>
  <c r="H71" i="14"/>
  <c r="I80" i="14"/>
  <c r="H120" i="14"/>
  <c r="H30" i="12"/>
  <c r="H37" i="12"/>
  <c r="H44" i="12"/>
  <c r="I71" i="12"/>
  <c r="H84" i="12"/>
  <c r="H120" i="12"/>
  <c r="I126" i="12"/>
  <c r="I8" i="9"/>
  <c r="I12" i="9"/>
  <c r="I16" i="9"/>
  <c r="I20" i="9"/>
  <c r="H25" i="9"/>
  <c r="H29" i="9"/>
  <c r="H52" i="9"/>
  <c r="H56" i="9"/>
  <c r="I65" i="9"/>
  <c r="H70" i="9"/>
  <c r="H74" i="9"/>
  <c r="H78" i="9"/>
  <c r="H82" i="9"/>
  <c r="I100" i="9"/>
  <c r="I104" i="9"/>
  <c r="H109" i="9"/>
  <c r="H112" i="9"/>
  <c r="H116" i="9"/>
  <c r="H120" i="9"/>
  <c r="H10" i="7"/>
  <c r="H14" i="7"/>
  <c r="I32" i="7"/>
  <c r="I36" i="7"/>
  <c r="H7" i="5"/>
  <c r="H11" i="5"/>
  <c r="H8" i="4"/>
  <c r="H12" i="4"/>
  <c r="H17" i="3"/>
  <c r="I40" i="3"/>
  <c r="H45" i="3"/>
  <c r="I42" i="14"/>
  <c r="H101" i="14"/>
  <c r="H25" i="13"/>
  <c r="H9" i="12"/>
  <c r="H16" i="12"/>
  <c r="I30" i="12"/>
  <c r="I84" i="12"/>
  <c r="H91" i="12"/>
  <c r="I109" i="12"/>
  <c r="H115" i="12"/>
  <c r="H7" i="11"/>
  <c r="I25" i="9"/>
  <c r="I29" i="9"/>
  <c r="H34" i="9"/>
  <c r="H38" i="9"/>
  <c r="I52" i="9"/>
  <c r="I56" i="9"/>
  <c r="I70" i="9"/>
  <c r="I74" i="9"/>
  <c r="I78" i="9"/>
  <c r="I82" i="9"/>
  <c r="H87" i="9"/>
  <c r="H91" i="9"/>
  <c r="I109" i="9"/>
  <c r="I112" i="9"/>
  <c r="I116" i="9"/>
  <c r="I120" i="9"/>
  <c r="H8" i="8"/>
  <c r="H12" i="8"/>
  <c r="H16" i="8"/>
  <c r="I10" i="7"/>
  <c r="I14" i="7"/>
  <c r="H19" i="7"/>
  <c r="H23" i="7"/>
  <c r="H42" i="7"/>
  <c r="H46" i="7"/>
  <c r="H50" i="7"/>
  <c r="I7" i="5"/>
  <c r="I11" i="5"/>
  <c r="H16" i="5"/>
  <c r="I8" i="4"/>
  <c r="I12" i="4"/>
  <c r="I17" i="3"/>
  <c r="H22" i="3"/>
  <c r="H27" i="3"/>
  <c r="I45" i="3"/>
  <c r="I10" i="2"/>
  <c r="I14" i="2"/>
  <c r="H23" i="2"/>
  <c r="I41" i="2"/>
  <c r="H46" i="2"/>
  <c r="I64" i="2"/>
  <c r="I22" i="3"/>
  <c r="I57" i="30"/>
  <c r="I18" i="13"/>
  <c r="H38" i="12"/>
  <c r="H45" i="12"/>
  <c r="H52" i="12"/>
  <c r="H58" i="12"/>
  <c r="I91" i="12"/>
  <c r="H97" i="12"/>
  <c r="H103" i="12"/>
  <c r="I115" i="12"/>
  <c r="I121" i="12"/>
  <c r="H127" i="12"/>
  <c r="I133" i="12"/>
  <c r="H138" i="12"/>
  <c r="H142" i="12"/>
  <c r="H146" i="12"/>
  <c r="H150" i="12"/>
  <c r="I7" i="11"/>
  <c r="H9" i="10"/>
  <c r="I34" i="9"/>
  <c r="I38" i="9"/>
  <c r="H43" i="9"/>
  <c r="H47" i="9"/>
  <c r="H62" i="9"/>
  <c r="I87" i="9"/>
  <c r="I91" i="9"/>
  <c r="H96" i="9"/>
  <c r="I8" i="8"/>
  <c r="I12" i="8"/>
  <c r="I16" i="8"/>
  <c r="I19" i="7"/>
  <c r="I23" i="7"/>
  <c r="H28" i="7"/>
  <c r="I42" i="7"/>
  <c r="I46" i="7"/>
  <c r="I50" i="7"/>
  <c r="H55" i="7"/>
  <c r="H9" i="6"/>
  <c r="H13" i="6"/>
  <c r="I16" i="5"/>
  <c r="H8" i="3"/>
  <c r="I27" i="3"/>
  <c r="H32" i="3"/>
  <c r="I22" i="15"/>
  <c r="H73" i="14"/>
  <c r="H102" i="14"/>
  <c r="H10" i="12"/>
  <c r="H17" i="12"/>
  <c r="H24" i="12"/>
  <c r="I38" i="12"/>
  <c r="I58" i="12"/>
  <c r="H72" i="12"/>
  <c r="I79" i="12"/>
  <c r="I103" i="12"/>
  <c r="I127" i="12"/>
  <c r="I138" i="12"/>
  <c r="I142" i="12"/>
  <c r="I146" i="12"/>
  <c r="I150" i="12"/>
  <c r="I9" i="10"/>
  <c r="H9" i="9"/>
  <c r="H13" i="9"/>
  <c r="H17" i="9"/>
  <c r="H21" i="9"/>
  <c r="I43" i="9"/>
  <c r="I47" i="9"/>
  <c r="I62" i="9"/>
  <c r="H66" i="9"/>
  <c r="I96" i="9"/>
  <c r="H101" i="9"/>
  <c r="H105" i="9"/>
  <c r="I28" i="7"/>
  <c r="H33" i="7"/>
  <c r="H37" i="7"/>
  <c r="I55" i="7"/>
  <c r="I9" i="6"/>
  <c r="I13" i="6"/>
  <c r="I8" i="3"/>
  <c r="I32" i="3"/>
  <c r="H37" i="3"/>
  <c r="H41" i="3"/>
  <c r="I28" i="2"/>
  <c r="I51" i="2"/>
  <c r="H56" i="2"/>
  <c r="H60" i="2"/>
  <c r="H60" i="17"/>
  <c r="I73" i="17"/>
  <c r="H44" i="14"/>
  <c r="I53" i="14"/>
  <c r="I64" i="14"/>
  <c r="H93" i="14"/>
  <c r="I102" i="14"/>
  <c r="H112" i="14"/>
  <c r="H12" i="13"/>
  <c r="I10" i="12"/>
  <c r="H46" i="12"/>
  <c r="H53" i="12"/>
  <c r="H66" i="12"/>
  <c r="I72" i="12"/>
  <c r="H85" i="12"/>
  <c r="I110" i="12"/>
  <c r="H134" i="12"/>
  <c r="I9" i="9"/>
  <c r="I13" i="9"/>
  <c r="I17" i="9"/>
  <c r="I21" i="9"/>
  <c r="H26" i="9"/>
  <c r="H53" i="9"/>
  <c r="I66" i="9"/>
  <c r="H71" i="9"/>
  <c r="H75" i="9"/>
  <c r="H79" i="9"/>
  <c r="I101" i="9"/>
  <c r="I105" i="9"/>
  <c r="H113" i="9"/>
  <c r="H117" i="9"/>
  <c r="H7" i="7"/>
  <c r="H11" i="7"/>
  <c r="I9" i="14"/>
  <c r="I34" i="14"/>
  <c r="H74" i="14"/>
  <c r="I12" i="13"/>
  <c r="H18" i="12"/>
  <c r="H25" i="12"/>
  <c r="H32" i="12"/>
  <c r="I46" i="12"/>
  <c r="H80" i="12"/>
  <c r="H116" i="12"/>
  <c r="I122" i="12"/>
  <c r="I134" i="12"/>
  <c r="H8" i="11"/>
  <c r="I26" i="9"/>
  <c r="H31" i="9"/>
  <c r="H35" i="9"/>
  <c r="H39" i="9"/>
  <c r="I53" i="9"/>
  <c r="I71" i="9"/>
  <c r="I75" i="9"/>
  <c r="I79" i="9"/>
  <c r="H84" i="9"/>
  <c r="H88" i="9"/>
  <c r="H92" i="9"/>
  <c r="I113" i="9"/>
  <c r="I117" i="9"/>
  <c r="H9" i="8"/>
  <c r="H13" i="8"/>
  <c r="H17" i="8"/>
  <c r="I7" i="7"/>
  <c r="I11" i="7"/>
  <c r="H16" i="7"/>
  <c r="H20" i="7"/>
  <c r="H24" i="7"/>
  <c r="H43" i="7"/>
  <c r="H47" i="7"/>
  <c r="H51" i="7"/>
  <c r="I18" i="12"/>
  <c r="I67" i="12"/>
  <c r="I80" i="12"/>
  <c r="I86" i="12"/>
  <c r="H99" i="12"/>
  <c r="H111" i="12"/>
  <c r="H128" i="12"/>
  <c r="H139" i="12"/>
  <c r="H143" i="12"/>
  <c r="H147" i="12"/>
  <c r="I8" i="11"/>
  <c r="H6" i="10"/>
  <c r="I31" i="9"/>
  <c r="I35" i="9"/>
  <c r="I39" i="9"/>
  <c r="H44" i="9"/>
  <c r="I84" i="9"/>
  <c r="I88" i="9"/>
  <c r="I92" i="9"/>
  <c r="H97" i="9"/>
  <c r="I9" i="8"/>
  <c r="I13" i="8"/>
  <c r="I17" i="8"/>
  <c r="I16" i="7"/>
  <c r="I20" i="7"/>
  <c r="I24" i="7"/>
  <c r="H29" i="7"/>
  <c r="I43" i="7"/>
  <c r="I47" i="7"/>
  <c r="I51" i="7"/>
  <c r="H56" i="7"/>
  <c r="H6" i="6"/>
  <c r="H10" i="6"/>
  <c r="I13" i="5"/>
  <c r="H9" i="3"/>
  <c r="I23" i="3"/>
  <c r="H29" i="3"/>
  <c r="H33" i="3"/>
  <c r="I20" i="2"/>
  <c r="I24" i="2"/>
  <c r="H29" i="2"/>
  <c r="I47" i="2"/>
  <c r="H52" i="2"/>
  <c r="H62" i="17"/>
  <c r="H46" i="14"/>
  <c r="H66" i="14"/>
  <c r="H75" i="14"/>
  <c r="I95" i="14"/>
  <c r="H20" i="13"/>
  <c r="H26" i="12"/>
  <c r="H33" i="12"/>
  <c r="H40" i="12"/>
  <c r="H54" i="12"/>
  <c r="I99" i="12"/>
  <c r="I111" i="12"/>
  <c r="H123" i="12"/>
  <c r="H135" i="12"/>
  <c r="I139" i="12"/>
  <c r="I143" i="12"/>
  <c r="I147" i="12"/>
  <c r="I6" i="10"/>
  <c r="H10" i="9"/>
  <c r="H14" i="9"/>
  <c r="H18" i="9"/>
  <c r="H22" i="9"/>
  <c r="I44" i="9"/>
  <c r="H49" i="9"/>
  <c r="I97" i="9"/>
  <c r="H102" i="9"/>
  <c r="H106" i="9"/>
  <c r="I29" i="7"/>
  <c r="H34" i="7"/>
  <c r="I56" i="7"/>
  <c r="I6" i="6"/>
  <c r="I10" i="6"/>
  <c r="I16" i="18"/>
  <c r="I21" i="17"/>
  <c r="H11" i="14"/>
  <c r="I84" i="14"/>
  <c r="I20" i="13"/>
  <c r="H12" i="12"/>
  <c r="I26" i="12"/>
  <c r="I54" i="12"/>
  <c r="H61" i="12"/>
  <c r="H74" i="12"/>
  <c r="H94" i="12"/>
  <c r="I123" i="12"/>
  <c r="I129" i="12"/>
  <c r="I135" i="12"/>
  <c r="I10" i="9"/>
  <c r="I14" i="9"/>
  <c r="I18" i="9"/>
  <c r="I22" i="9"/>
  <c r="H27" i="9"/>
  <c r="I49" i="9"/>
  <c r="H54" i="9"/>
  <c r="H68" i="9"/>
  <c r="H72" i="9"/>
  <c r="H76" i="9"/>
  <c r="H80" i="9"/>
  <c r="I102" i="9"/>
  <c r="I106" i="9"/>
  <c r="H110" i="9"/>
  <c r="H114" i="9"/>
  <c r="H118" i="9"/>
  <c r="H8" i="7"/>
  <c r="H12" i="7"/>
  <c r="H58" i="14"/>
  <c r="I9" i="11"/>
  <c r="I32" i="9"/>
  <c r="I110" i="9"/>
  <c r="I14" i="8"/>
  <c r="H24" i="3"/>
  <c r="I33" i="3"/>
  <c r="H40" i="3"/>
  <c r="H14" i="2"/>
  <c r="H34" i="2"/>
  <c r="I46" i="2"/>
  <c r="H58" i="2"/>
  <c r="H64" i="2"/>
  <c r="H98" i="9"/>
  <c r="H21" i="7"/>
  <c r="I24" i="3"/>
  <c r="H47" i="3"/>
  <c r="H21" i="2"/>
  <c r="H28" i="2"/>
  <c r="I34" i="2"/>
  <c r="I15" i="2"/>
  <c r="H47" i="2"/>
  <c r="I59" i="2"/>
  <c r="I16" i="2"/>
  <c r="H49" i="2"/>
  <c r="I66" i="2"/>
  <c r="H10" i="4"/>
  <c r="H57" i="2"/>
  <c r="H57" i="7"/>
  <c r="H20" i="2"/>
  <c r="H30" i="7"/>
  <c r="I39" i="2"/>
  <c r="H148" i="12"/>
  <c r="H63" i="9"/>
  <c r="I76" i="9"/>
  <c r="I21" i="7"/>
  <c r="H10" i="3"/>
  <c r="H18" i="3"/>
  <c r="I41" i="3"/>
  <c r="I47" i="3"/>
  <c r="H15" i="2"/>
  <c r="I21" i="2"/>
  <c r="H53" i="2"/>
  <c r="H59" i="2"/>
  <c r="H65" i="2"/>
  <c r="I53" i="2"/>
  <c r="I11" i="2"/>
  <c r="I55" i="2"/>
  <c r="H15" i="3"/>
  <c r="H51" i="2"/>
  <c r="I25" i="2"/>
  <c r="H41" i="12"/>
  <c r="H112" i="12"/>
  <c r="H45" i="9"/>
  <c r="H89" i="9"/>
  <c r="I33" i="7"/>
  <c r="I18" i="3"/>
  <c r="H34" i="3"/>
  <c r="I65" i="2"/>
  <c r="H53" i="7"/>
  <c r="I29" i="3"/>
  <c r="I36" i="2"/>
  <c r="I15" i="3"/>
  <c r="I57" i="2"/>
  <c r="H47" i="14"/>
  <c r="H58" i="9"/>
  <c r="I89" i="9"/>
  <c r="I12" i="7"/>
  <c r="I11" i="3"/>
  <c r="H42" i="3"/>
  <c r="H10" i="2"/>
  <c r="I29" i="2"/>
  <c r="H35" i="2"/>
  <c r="H41" i="2"/>
  <c r="I35" i="3"/>
  <c r="H20" i="3"/>
  <c r="I42" i="2"/>
  <c r="I43" i="2"/>
  <c r="I46" i="3"/>
  <c r="I87" i="12"/>
  <c r="H36" i="9"/>
  <c r="I58" i="9"/>
  <c r="I114" i="9"/>
  <c r="H18" i="8"/>
  <c r="I34" i="7"/>
  <c r="H7" i="6"/>
  <c r="H13" i="5"/>
  <c r="I42" i="3"/>
  <c r="H30" i="2"/>
  <c r="H11" i="6"/>
  <c r="H23" i="3"/>
  <c r="H9" i="11"/>
  <c r="I52" i="2"/>
  <c r="H6" i="12"/>
  <c r="H20" i="12"/>
  <c r="I61" i="12"/>
  <c r="H140" i="12"/>
  <c r="I36" i="9"/>
  <c r="I18" i="8"/>
  <c r="H44" i="7"/>
  <c r="H11" i="2"/>
  <c r="H16" i="2"/>
  <c r="I23" i="2"/>
  <c r="H36" i="2"/>
  <c r="H42" i="2"/>
  <c r="H55" i="2"/>
  <c r="I60" i="2"/>
  <c r="H66" i="2"/>
  <c r="I44" i="7"/>
  <c r="H46" i="3"/>
  <c r="I8" i="7"/>
  <c r="I28" i="15"/>
  <c r="H48" i="12"/>
  <c r="I75" i="12"/>
  <c r="I80" i="9"/>
  <c r="I68" i="12"/>
  <c r="I96" i="14"/>
  <c r="I68" i="9"/>
  <c r="H14" i="5"/>
  <c r="H9" i="4"/>
  <c r="H14" i="3"/>
  <c r="I20" i="3"/>
  <c r="I37" i="3"/>
  <c r="H43" i="3"/>
  <c r="I30" i="2"/>
  <c r="I49" i="2"/>
  <c r="H61" i="2"/>
  <c r="I9" i="4"/>
  <c r="H24" i="2"/>
  <c r="I10" i="8"/>
  <c r="H30" i="3"/>
  <c r="H7" i="2"/>
  <c r="H38" i="2"/>
  <c r="I56" i="2"/>
  <c r="H62" i="2"/>
  <c r="H32" i="9"/>
  <c r="H37" i="14"/>
  <c r="H7" i="10"/>
  <c r="I27" i="9"/>
  <c r="H93" i="9"/>
  <c r="H10" i="8"/>
  <c r="H26" i="7"/>
  <c r="H8" i="5"/>
  <c r="I14" i="5"/>
  <c r="H6" i="3"/>
  <c r="I14" i="3"/>
  <c r="I61" i="2"/>
  <c r="H17" i="7"/>
  <c r="H38" i="3"/>
  <c r="H12" i="2"/>
  <c r="I31" i="2"/>
  <c r="I50" i="2"/>
  <c r="H9" i="5"/>
  <c r="H39" i="2"/>
  <c r="H14" i="8"/>
  <c r="H67" i="14"/>
  <c r="H59" i="9"/>
  <c r="I93" i="9"/>
  <c r="I118" i="9"/>
  <c r="I37" i="7"/>
  <c r="I8" i="5"/>
  <c r="H43" i="2"/>
  <c r="H25" i="2"/>
  <c r="I33" i="2"/>
  <c r="I24" i="14"/>
  <c r="I106" i="12"/>
  <c r="I118" i="12"/>
  <c r="H40" i="9"/>
  <c r="I59" i="9"/>
  <c r="I17" i="7"/>
  <c r="I7" i="3"/>
  <c r="I38" i="3"/>
  <c r="I7" i="2"/>
  <c r="I12" i="2"/>
  <c r="I38" i="2"/>
  <c r="I10" i="4"/>
  <c r="H39" i="3"/>
  <c r="I48" i="7"/>
  <c r="H144" i="12"/>
  <c r="I40" i="9"/>
  <c r="H38" i="7"/>
  <c r="I31" i="3"/>
  <c r="H8" i="2"/>
  <c r="H116" i="14"/>
  <c r="I94" i="12"/>
  <c r="I72" i="9"/>
  <c r="H85" i="9"/>
  <c r="I38" i="7"/>
  <c r="I9" i="3"/>
  <c r="H6" i="23"/>
  <c r="H13" i="12"/>
  <c r="H68" i="12"/>
  <c r="H81" i="12"/>
  <c r="I54" i="9"/>
  <c r="I85" i="9"/>
  <c r="H48" i="7"/>
  <c r="I12" i="6"/>
  <c r="I9" i="5"/>
  <c r="I8" i="2"/>
  <c r="A1" i="3"/>
</calcChain>
</file>

<file path=xl/connections.xml><?xml version="1.0" encoding="utf-8"?>
<connections xmlns="http://schemas.openxmlformats.org/spreadsheetml/2006/main">
  <connection id="1" name="Подключение" type="4" refreshedVersion="5" background="1" refreshOnLoad="1" saveData="1">
    <webPr sourceData="1" parsePre="1" consecutive="1" xl2000="1" url="http://www.svetenergo.ru/pages/kurs_dollara.html" htmlTables="1"/>
  </connection>
</connections>
</file>

<file path=xl/sharedStrings.xml><?xml version="1.0" encoding="utf-8"?>
<sst xmlns="http://schemas.openxmlformats.org/spreadsheetml/2006/main" count="3806" uniqueCount="2024">
  <si>
    <t>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t>
  </si>
  <si>
    <t>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t>
  </si>
  <si>
    <t>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t>
  </si>
  <si>
    <r>
      <t>Светодиодная лампа, 600 ММ, угол рассеивания 136</t>
    </r>
    <r>
      <rPr>
        <b/>
        <sz val="9"/>
        <rFont val="Arial"/>
        <family val="2"/>
        <charset val="204"/>
      </rPr>
      <t>º</t>
    </r>
    <r>
      <rPr>
        <b/>
        <sz val="9"/>
        <rFont val="Tahoma"/>
        <family val="2"/>
        <charset val="204"/>
      </rPr>
      <t>,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t>
    </r>
  </si>
  <si>
    <t>DSL-240V-W (Xenon)</t>
  </si>
  <si>
    <t>DSL-240V-R (Xenon)</t>
  </si>
  <si>
    <t>DSL-240V-Y (Xenon)</t>
  </si>
  <si>
    <t>DSL-240V-B (Xenon)</t>
  </si>
  <si>
    <t>MLN(H)-FX-240V-Y</t>
  </si>
  <si>
    <t>MLN(H)-FX-240V-R</t>
  </si>
  <si>
    <t>Встраиваемые светодиодные светильники</t>
  </si>
  <si>
    <t>Соединяющий Х-коннектор для Т8-L600-9W-07-W</t>
  </si>
  <si>
    <t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t>
  </si>
  <si>
    <t>Светодиодный 5-ти проводный круглый дюралайт</t>
  </si>
  <si>
    <t>LED-DL16-5W-104M-240V-RGYB</t>
  </si>
  <si>
    <t>LN-FX-L</t>
  </si>
  <si>
    <t>Гибкий неон RGB 240V</t>
  </si>
  <si>
    <t>SRC-181-240V</t>
  </si>
  <si>
    <t>LV-FX-1M-5V-RGB</t>
  </si>
  <si>
    <t>LN(H)-FX-50M-240V-О</t>
  </si>
  <si>
    <t>FLF-99-1M-12V-WW</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</si>
  <si>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t>
  </si>
  <si>
    <t>LED-UFL-4W-0.926-90M-220V-RBW</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</si>
  <si>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t>
  </si>
  <si>
    <t>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</si>
  <si>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</si>
  <si>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t>
  </si>
  <si>
    <t>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</si>
  <si>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</si>
  <si>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t>
  </si>
  <si>
    <t>NEOJ2020-000</t>
  </si>
  <si>
    <t>Линейный светодиодный светильник, 600х23 мм, корпус алюминиевый, 8 светодиодов по 1W, подключение через драйвер 350 mA, IP 54. Цвет светодиодов: белый</t>
  </si>
  <si>
    <t>I0973G</t>
  </si>
  <si>
    <t>LED-DSL-240V-W</t>
  </si>
  <si>
    <t>LED-DSL-240V-R</t>
  </si>
  <si>
    <t>LED-DSL-240V-Y</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</si>
  <si>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t>
  </si>
  <si>
    <t>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t>
  </si>
  <si>
    <t>FRP-011-240V</t>
  </si>
  <si>
    <t>FRP-012-240V</t>
  </si>
  <si>
    <t>www.svetenergo.ru</t>
  </si>
  <si>
    <t>LED-PLR-5725-240V-B/W</t>
  </si>
  <si>
    <t>LED-PLG-192L-2M-240V-W/CL</t>
  </si>
  <si>
    <t>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</si>
  <si>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t>
  </si>
  <si>
    <t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t>
  </si>
  <si>
    <t>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t>
  </si>
  <si>
    <t>240V/5V, контроллер для LED VISION FLEX, максимальное подключение 100 метров.</t>
  </si>
  <si>
    <t>LV-FX-SPS-5V-N025</t>
  </si>
  <si>
    <t>Блок питания для LED VISION FLEX, максимальное подключение 10 метров.</t>
  </si>
  <si>
    <t>КОНТРОЛЛЕРЫ</t>
  </si>
  <si>
    <t>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t>
  </si>
  <si>
    <t>LW-320*130-WP-PC-RGB</t>
  </si>
  <si>
    <t>LED-PL-BA-10-24V-RGB</t>
  </si>
  <si>
    <t>MLF(H)-5X8-2W-240V-B</t>
  </si>
  <si>
    <t>MLF(H)-5X8-2W-240V-О</t>
  </si>
  <si>
    <t>MLF(H)-5X8-2W-240V-G</t>
  </si>
  <si>
    <t>Светодиодный плоский мини дюралайт</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</si>
  <si>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t>
  </si>
  <si>
    <t>LN(H)-FX-50M-240V-Y</t>
  </si>
  <si>
    <t>LN(В)-FX-50M-240V-R</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</si>
  <si>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t>
  </si>
  <si>
    <t>LED-PLG-SNOW-128L-1M-5-12V-W</t>
  </si>
  <si>
    <t>Светодиодные лампы для бытового применения</t>
  </si>
  <si>
    <t>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t>
  </si>
  <si>
    <t>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t>
  </si>
  <si>
    <t>Светодиодные светящиеся кустарники</t>
  </si>
  <si>
    <t>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t>
  </si>
  <si>
    <t>Светодиодная гирлянда мульти</t>
  </si>
  <si>
    <t>LED-PL-100L-10M-240V-RGBY</t>
  </si>
  <si>
    <t>220V, Новогодний мотив "Снежинка" двухцветный c эффектом мигания, размер 65 Х 57 см, потребляемая мощность 19W, IP 44, с контроллером, цвет: бело-синий</t>
  </si>
  <si>
    <t>LED-PL-2W-5720-240V-G/W</t>
  </si>
  <si>
    <t>LED-PL-2W-9020-240V-W/W</t>
  </si>
  <si>
    <t>LED-PL-2W-9020-240V-B/W</t>
  </si>
  <si>
    <t>LED-PL-2W-9020-240V-Y/W</t>
  </si>
  <si>
    <t>LED-PL-2W-9020-240V-R/W</t>
  </si>
  <si>
    <t>LED-RPL-360-240V-R/W</t>
  </si>
  <si>
    <t>LED-RPL-360-240V-Y/W</t>
  </si>
  <si>
    <t>LED-RPL-360-240V-G/W</t>
  </si>
  <si>
    <t>LED-RPL-360-240V-B/W</t>
  </si>
  <si>
    <t>LED-RPL-360-240V-W/W</t>
  </si>
  <si>
    <t>5V, LED VISION FLEX RGB, габариты 16х24мм, 25 трёхцветных (красный-синий-зелёный) светодиодов на 1 метре, потребляемая мощность 7,5W/M, кратность резки 1М, бухта 10 метров</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</si>
  <si>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t>
  </si>
  <si>
    <t>Светодиодный драйвер для подключения алюминиевой линейки со светодиодами, 18W</t>
  </si>
  <si>
    <t>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t>
  </si>
  <si>
    <t>600 High Power LED I-Panel К0023</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</si>
  <si>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t>
  </si>
  <si>
    <t>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t>
  </si>
  <si>
    <t xml:space="preserve">220V, LED NEON FLEX SUPER BRIGHT, габариты: 14,5 Х 27,5мм, потребляемая мощность 3,15W/M, кратность резки 1,52 метра, бухта 50 метров, на белой подложке, цвет: красный </t>
  </si>
  <si>
    <t>Сменные светодиодные лампы в светильники "АРМСТРОНГ"</t>
  </si>
  <si>
    <t>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t>
  </si>
  <si>
    <t>FLF-99-1M-12V-R</t>
  </si>
  <si>
    <t>FLF-99-1M-12V-А</t>
  </si>
  <si>
    <t>FLF-99-1M-12V-Y</t>
  </si>
  <si>
    <t>FLF-99-1M-12V-B</t>
  </si>
  <si>
    <t>FLF-99-1M-12V-G</t>
  </si>
  <si>
    <t>FLF-99-1M-12V-W</t>
  </si>
  <si>
    <t xml:space="preserve">240V, двухжильный резиновый шлейф, бухта 50 метров, расстояние межу патронами под цоколь Е27 - 40 см, влагозащищённый, цвет шлейфа и патронов черный </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</si>
  <si>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</si>
  <si>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t>
  </si>
  <si>
    <t>LN(В)-FX-50M-240V-B</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</si>
  <si>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t>
  </si>
  <si>
    <t>Комплект подключения для Т8-L600-9W-07-W</t>
  </si>
  <si>
    <r>
      <t>240V, Встраиваемый круглый светильник, корпус алюминиевый,  6 светодиодов по 1W, потребляемая мощность 7,9 W, угол рассеивания 40</t>
    </r>
    <r>
      <rPr>
        <b/>
        <sz val="9"/>
        <rFont val="Arial"/>
        <family val="2"/>
        <charset val="204"/>
      </rPr>
      <t>º</t>
    </r>
    <r>
      <rPr>
        <b/>
        <sz val="9"/>
        <rFont val="Tahoma"/>
        <family val="2"/>
        <charset val="204"/>
      </rPr>
      <t>. Цвет корпуса: белый. Цвет светодиодов: тёплый белый</t>
    </r>
  </si>
  <si>
    <t>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t>
  </si>
  <si>
    <t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t>
  </si>
  <si>
    <t>LL-6*9-30CM-12V-В</t>
  </si>
  <si>
    <t>LL-6*9-30CM-12V-R</t>
  </si>
  <si>
    <t>LED-UFL-4W-54М-220V-Y</t>
  </si>
  <si>
    <t>Светодиодный 5-ти проводный плоский дюралайт</t>
  </si>
  <si>
    <t xml:space="preserve">220V, LED NEON FLEX SUPER BRIGHT, габариты: 14,5 Х 27,5мм, потребляемая мощность 3,94W/M, кратность резки 0,91 метра, бухта 50 метров, на белой подложке, цвет: синий </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</si>
  <si>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t>
  </si>
  <si>
    <t>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t>
  </si>
  <si>
    <t>LED-PL-2W-3725-240V-Y/BL</t>
  </si>
  <si>
    <t>LED-PLG-192L-2M-240V-W/BL</t>
  </si>
  <si>
    <t>J32</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</si>
  <si>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t>
  </si>
  <si>
    <t>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t>
  </si>
  <si>
    <t>LED-TW-400-20M-24V-M/BL</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</si>
  <si>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t>
  </si>
  <si>
    <t>Гибкая светодиодная лента для подсветки объёмных букв</t>
  </si>
  <si>
    <t>Светодиодные линейки в пластиковом коробе</t>
  </si>
  <si>
    <t>B0731</t>
  </si>
  <si>
    <t>Светодиодный Плей Лайт</t>
  </si>
  <si>
    <t>LED-DSL-240V-B</t>
  </si>
  <si>
    <t>LN(B)-FX-50M-240V-O</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</si>
  <si>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t>
  </si>
  <si>
    <t>WR-JC-10-350mA</t>
  </si>
  <si>
    <t>LED-DSL-9H-G-12V</t>
  </si>
  <si>
    <t>LED-DSL-9H-W-12V</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</si>
  <si>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</si>
  <si>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t>
  </si>
  <si>
    <t>Электрический шнур с конвертером 1,6А, длина 152 см., цвет белый + силовой коннектор + заглушка</t>
  </si>
  <si>
    <t>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</si>
  <si>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</si>
  <si>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t>
  </si>
  <si>
    <t>LW-800-REVO-PC-12V-240V-Y</t>
  </si>
  <si>
    <t>LW-800-REVO-PC-12V-240V-B</t>
  </si>
  <si>
    <t>Светодиодный Плей Лайт с матовыми шариками</t>
  </si>
  <si>
    <t xml:space="preserve">Блок питания 240V/24V, максимальная мощность 48 W, рабочий ток 2А, без влагозащиты </t>
  </si>
  <si>
    <t>LED-TW-200-20M-24V-М/BL</t>
  </si>
  <si>
    <t>Распределительая коробка для подключения светодиодного прожектора I3123</t>
  </si>
  <si>
    <t>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t>
  </si>
  <si>
    <t>I0223G</t>
  </si>
  <si>
    <t>I0293G</t>
  </si>
  <si>
    <t>NEO-LED-18W-350F</t>
  </si>
  <si>
    <t>Светодиодный плоский дюралайт</t>
  </si>
  <si>
    <t>LED-FL-2W-100-240V-R</t>
  </si>
  <si>
    <t>LED-FL-2W-100-240V-Y</t>
  </si>
  <si>
    <t>LED-FL-2W-100-240V-B</t>
  </si>
  <si>
    <t>LED-FL-2W-100-240V-W</t>
  </si>
  <si>
    <t>Светодиодный 4-х проводный плоский дюралайт</t>
  </si>
  <si>
    <t>Курс USD</t>
  </si>
  <si>
    <t>Строб лампы</t>
  </si>
  <si>
    <t>Светодиодные лампы-фестоны для шлейфа Деколюм</t>
  </si>
  <si>
    <t>Светодиодные флеш-лампы</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</si>
  <si>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t>
  </si>
  <si>
    <t>ВЕРСИЯ ПРАЙС-ЛИСТА ДЛЯ ПЕЧАТИ</t>
  </si>
  <si>
    <t>J25-FLF-99</t>
  </si>
  <si>
    <t>Трансформатор для FLF-99 220V/12V, 105W</t>
  </si>
  <si>
    <t>1A POWER SUPPLY</t>
  </si>
  <si>
    <t>Блок питания  для FLF-99 220V/12V, 12W</t>
  </si>
  <si>
    <t>LL-6*9-30CM-12V-W</t>
  </si>
  <si>
    <t>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t>
  </si>
  <si>
    <t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t>
  </si>
  <si>
    <t>LW-400-REVO-PC-12V-240V-RGB</t>
  </si>
  <si>
    <t>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t>
  </si>
  <si>
    <t>600 Superbright LED I-Panel К0083</t>
  </si>
  <si>
    <t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</si>
  <si>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</si>
  <si>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</si>
  <si>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</si>
  <si>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t>
  </si>
  <si>
    <t>LED-PLG-SNOW-320L-2*0.5M-12V-W</t>
  </si>
  <si>
    <t>G0141</t>
  </si>
  <si>
    <t>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t>
  </si>
  <si>
    <t>Т8-L1200-18W-01</t>
  </si>
  <si>
    <t>LED-EM-024-240V</t>
  </si>
  <si>
    <t>LED-EM-026-240V</t>
  </si>
  <si>
    <t>LN(H)-FX-50M-240V-R</t>
  </si>
  <si>
    <t>LN(В)-FX-50M-240V-Y</t>
  </si>
  <si>
    <t>LED-PL-2W-1920-240V-B/CL</t>
  </si>
  <si>
    <t>LED-PL-2W-1920-240V-Y/CL</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</si>
  <si>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t>
  </si>
  <si>
    <t>SRC-WASHER-100-240V</t>
  </si>
  <si>
    <t>LED-MFL-2W-100-240V-G</t>
  </si>
  <si>
    <t>LED-MFL-2W-100-240V-O</t>
  </si>
  <si>
    <t>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</si>
  <si>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</si>
  <si>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t>
  </si>
  <si>
    <t>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</si>
  <si>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</si>
  <si>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</si>
  <si>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t>
  </si>
  <si>
    <t>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t>
  </si>
  <si>
    <t>К3053</t>
  </si>
  <si>
    <t>SL-DST-5V-V1.0</t>
  </si>
  <si>
    <t>LED-TW-400-20M-24V-R/BL</t>
  </si>
  <si>
    <t>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t>
  </si>
  <si>
    <t>LN(В)-FX-50M-240V-G</t>
  </si>
  <si>
    <t>LN(В)-FX-50M-240V-W</t>
  </si>
  <si>
    <t>Электрический провод с конвертером 1,6А, коннектор "папа", заглушка</t>
  </si>
  <si>
    <t>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t>
  </si>
  <si>
    <t>LED-PL(G02)-100L-10M-240V-M</t>
  </si>
  <si>
    <t>СОДЕРЖАНИЕ ПРАЙС-ЛИСТА</t>
  </si>
  <si>
    <t>Белт лайт</t>
  </si>
  <si>
    <t>Деколюм стрип лайт</t>
  </si>
  <si>
    <t>Строб лампы и флеш-лампы</t>
  </si>
  <si>
    <t>Клип лайт</t>
  </si>
  <si>
    <t>Светодинамические конструкции</t>
  </si>
  <si>
    <t>92754 (MC13WW1-C) Citizen</t>
  </si>
  <si>
    <t>92754 (C13N1-C) Citizen</t>
  </si>
  <si>
    <t>92764 (C26N-C) Citizen</t>
  </si>
  <si>
    <t>Контроллер для LED-DL-3W-13MM, 8 режимов, напряжение 240V, рабочий ток 2A, максимальная длина подключения - 100 метров дюралайта, IP 44</t>
  </si>
  <si>
    <t>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</si>
  <si>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t>
  </si>
  <si>
    <t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</si>
  <si>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Лампа накаливания с прозрачной цветной колбой, цоколь Е27, диаметр 40мм, длина 60мм, потребляемая мощность 10W, Цвет: жёлтый.</t>
  </si>
  <si>
    <t>Светодиодная гирлянда «Цветы»</t>
  </si>
  <si>
    <t>Светодиодная гирлянда «Еловая шишка»</t>
  </si>
  <si>
    <t>Светодиодная гирлянда «Мишура»</t>
  </si>
  <si>
    <t>LN(B)-FX-24V-R</t>
  </si>
  <si>
    <t>J82</t>
  </si>
  <si>
    <t>LED-DL-3W-2.77-13MM-220V-Y</t>
  </si>
  <si>
    <t>LED-DL-3W-2.77-13MM-220V-G</t>
  </si>
  <si>
    <t>LED-DL-3W-2.77-13MM-220V-B</t>
  </si>
  <si>
    <t>LED-DL-3W-2.77-13MM-220V-W</t>
  </si>
  <si>
    <t>LED-DL-3W-2.77-13MM-220V-WW</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</si>
  <si>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</si>
  <si>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t>
  </si>
  <si>
    <t>220V, Строб-лампа, с цоколем Е27, частота вспышки 1Hz, потребляемая мощность 4W, ресурс 1000000 вспышек, цвет: белый</t>
  </si>
  <si>
    <t>220V, Светодиодная Строб-лампа, с цоколем Е27, 40 вспышек в минуту, матовая белая колба, цвет: белый</t>
  </si>
  <si>
    <t>Трансформатор понижающий 240V/12V, рабочий ток 12,5 А, расчитан на потребляемую мощность 150W, IP 44, в комплекте разветвитель на 4 выхода</t>
  </si>
  <si>
    <t>240V, MINI LED NEON FLEX SUPER BRIGHT, габариты 11Х24мм, кратность резки 1,52 метра, потребляемая мощность 3,15 W/M, бухта 50 метров, без подложки (полноцветный), цвет: желтый</t>
  </si>
  <si>
    <t>LED-PL-IC-SNOW-240L-10-12V-W</t>
  </si>
  <si>
    <t>LED-PL-SNOW-320L-0.5M-5-12V-W</t>
  </si>
  <si>
    <t>Светодиодные прожекторы с датчиком движения</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</si>
  <si>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t>
  </si>
  <si>
    <t>G0231</t>
  </si>
  <si>
    <t>G0321</t>
  </si>
  <si>
    <t>SDL-109P-SP-240/24V</t>
  </si>
  <si>
    <t>Декоративное светодиодное освещение</t>
  </si>
  <si>
    <t>Коммерческое светодиодное освещение</t>
  </si>
  <si>
    <t>LBLU(FX)-V-60-12V-Y</t>
  </si>
  <si>
    <t>LED-DSL-9H-R-12V</t>
  </si>
  <si>
    <t>LED-LP-100M-150-12V-WW/BG</t>
  </si>
  <si>
    <t>240V, накладная строб-лампа (Xenon), 40 вспышек в минуту, габарит: 11х5х5 см (ДхШхВ), потребляемая мощность 4W, IP 65, ресурс 5000000 вспышек, цвет: красный</t>
  </si>
  <si>
    <t>240V, накладная строб-лампа (Xenon), 40 вспышек в минуту, габарит: 11х5х5 см (ДхШхВ), потребляемая мощность 4W, IP 65, ресурс 5000000 вспышек, цвет: жёлтый</t>
  </si>
  <si>
    <t>Линейный светодиодный светильник, 600х23 мм, корпус алюминиевый, 8 светодиодов по 1W, подключение через драйвер 350 mA, IP 54. Цвет светодиодов: тёплый белый</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</si>
  <si>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t>
  </si>
  <si>
    <t>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t>
  </si>
  <si>
    <t>300 High Power LED I-Panel К0033</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</si>
  <si>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</si>
  <si>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t>
  </si>
  <si>
    <t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t>
  </si>
  <si>
    <t>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t>
  </si>
  <si>
    <t>1200 Superbright LED I-Panel К0073</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</si>
  <si>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t>
  </si>
  <si>
    <t>LED-XM-2D-0033-240V-R/Y</t>
  </si>
  <si>
    <t>Светодиодные сети</t>
  </si>
  <si>
    <t>Линейный светодиодный светильник, 375х23 мм, корпус алюминиевый 3 светодиода по 1W, подключение через драйвер 350 mA, IP 54. Цвет светодиодов: белый</t>
  </si>
  <si>
    <t>I0893G</t>
  </si>
  <si>
    <t>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t>
  </si>
  <si>
    <t>I0963G</t>
  </si>
  <si>
    <t>LED-DL-2W-40M-3.47CM-230V-WW</t>
  </si>
  <si>
    <t>LN(Н)-FX-50M-240V-W</t>
  </si>
  <si>
    <t>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t>
  </si>
  <si>
    <t>LED-FL-4W-90-RGB-240V</t>
  </si>
  <si>
    <t>SL-410E2A-LED-FL-4W</t>
  </si>
  <si>
    <t>В0101-A(10W)</t>
  </si>
  <si>
    <t>5BL-E27W-165-6</t>
  </si>
  <si>
    <t>5BLC-E27-165-6</t>
  </si>
  <si>
    <t>5BLC-E27-25СМ-100М-240V</t>
  </si>
  <si>
    <t>2BLR-E27-50M-40CM</t>
  </si>
  <si>
    <t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</si>
  <si>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</si>
  <si>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</si>
  <si>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</si>
  <si>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t>
  </si>
  <si>
    <t xml:space="preserve">240V, ECONOMIC  TYPE LED NEON FLEX, габариты: 14,5 Х 27,5мм, потребляемая мощность 3,15W/M, кратность резки 1,52 метра, бухта 50 метров, на белой подложке, цвет: красный </t>
  </si>
  <si>
    <t>LED-EM-003-12V-I-01</t>
  </si>
  <si>
    <t>LED-EM-003-12V-II-01</t>
  </si>
  <si>
    <t>LED-PL-2W-3720-240V-W/W</t>
  </si>
  <si>
    <t>LED-PL-2W-3720-240V-W/CL</t>
  </si>
  <si>
    <t>LED-PL-2W-3720-240V-W/BL</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</si>
  <si>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</si>
  <si>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t>
  </si>
  <si>
    <t>Потолочные подвесные светодиодные светильники</t>
  </si>
  <si>
    <t>Линейные светодиодные светильники</t>
  </si>
  <si>
    <t>Алюминиевый канал для монтажа MINI LED NEON FLEX SUPER BRIGHT, длина 4 см</t>
  </si>
  <si>
    <t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</si>
  <si>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</si>
  <si>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</si>
  <si>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</si>
  <si>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</si>
  <si>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</si>
  <si>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t>
  </si>
  <si>
    <t>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t>
  </si>
  <si>
    <r>
      <t>240V, Встраиваемый круглый светильник, корпус алюминиевый,  4 светодиода по 1W, потребляемая мощность 5,9 W, угол рассеивания 20</t>
    </r>
    <r>
      <rPr>
        <b/>
        <sz val="9"/>
        <rFont val="Arial"/>
        <family val="2"/>
        <charset val="204"/>
      </rPr>
      <t>º</t>
    </r>
    <r>
      <rPr>
        <b/>
        <sz val="9"/>
        <rFont val="Tahoma"/>
        <family val="2"/>
        <charset val="204"/>
      </rPr>
      <t>. Цвет корпуса: белый. Цвет светодиодов: тёплый белый</t>
    </r>
  </si>
  <si>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t>
  </si>
  <si>
    <t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</si>
  <si>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</si>
  <si>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</si>
  <si>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</si>
  <si>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</si>
  <si>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t>
  </si>
  <si>
    <t>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t>
  </si>
  <si>
    <t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</si>
  <si>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</si>
  <si>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</si>
  <si>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t>
  </si>
  <si>
    <t>240V, Светодиодный мотив с опорой "ПЯТЬ ЗВЁЗД", размер 1,5 х 0,67 метра, потребляемая мощность 15,12 W, без контроллера, цвет звёзд: красный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</si>
  <si>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</si>
  <si>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t>
  </si>
  <si>
    <t>Светодиодные Новогодние мотивы и фигуры</t>
  </si>
  <si>
    <t>Светодиодные новогодние мотивы</t>
  </si>
  <si>
    <t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</si>
  <si>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1300 Lm, цвет светодиодов: тёплый белый</t>
    </r>
  </si>
  <si>
    <t>Распределительая коробка для подключения светодиодной алюминиевой линейки (максимум 4 линейных светильника)</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</si>
  <si>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</si>
  <si>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</si>
  <si>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</si>
  <si>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t>
  </si>
  <si>
    <t>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t>
  </si>
  <si>
    <t>Светодиодные мотивы с опорой</t>
  </si>
  <si>
    <t>240V, накладная строб-лампа (Xenon), 40 вспышек в минуту, габарит: 11х5х5 см (ДхШхВ), потребляемая мощность 4W, IP 65, ресурс 5000000 вспышек, цвет: синий</t>
  </si>
  <si>
    <t>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t>
  </si>
  <si>
    <t>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</si>
  <si>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</si>
  <si>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</si>
  <si>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t>
  </si>
  <si>
    <t>LED-DL-2W-2.77-13ММ-220V-R</t>
  </si>
  <si>
    <t>LED-DL-2W-2.77-13ММ-220V-Y</t>
  </si>
  <si>
    <t>LED-DL-2W-2.77-13ММ-220V-G</t>
  </si>
  <si>
    <t>LED-DL-2W-2.77-13ММ-220V-B</t>
  </si>
  <si>
    <t>LED-DL-2W-2.77-13ММ-220V-W</t>
  </si>
  <si>
    <t>LED-DL-3W-2.77-13MM-220V-R</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</si>
  <si>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</si>
  <si>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</si>
  <si>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t>
  </si>
  <si>
    <t>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t>
  </si>
  <si>
    <t>LED-DSL-9H-B-12V</t>
  </si>
  <si>
    <t>NEOJ-E40</t>
  </si>
  <si>
    <t>ВСТРАИВАЕМЫЕ СВЕТОДИОДНЫЕ СВЕТИЛЬНИКИ</t>
  </si>
  <si>
    <t>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t>
  </si>
  <si>
    <t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</si>
  <si>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</si>
  <si>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</si>
  <si>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</si>
  <si>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</si>
  <si>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</si>
  <si>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t>
  </si>
  <si>
    <t>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t>
  </si>
  <si>
    <t>NEOJ2018-000</t>
  </si>
  <si>
    <t>NEOJ2019-000</t>
  </si>
  <si>
    <t>LBLU(FX)-H-SMD3528-W-14,5-24V-10*286-В</t>
  </si>
  <si>
    <t>LBLU(FX)-H-SMD3528-W-14,5-24V-10*286-W</t>
  </si>
  <si>
    <t>2А/24V Power supply</t>
  </si>
  <si>
    <t>LN(H)-FX-50M-240V-G</t>
  </si>
  <si>
    <t>Электрический провод с конвертером 4А, коннектор "папа", заглушка</t>
  </si>
  <si>
    <t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t>
  </si>
  <si>
    <t>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t>
  </si>
  <si>
    <t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t>
  </si>
  <si>
    <t>FPCW-5050-60L-5M-12V-RGB</t>
  </si>
  <si>
    <t>FPCW-5050-30L-5M-12V-RGB</t>
  </si>
  <si>
    <t>LED-LP-100M-150-12V-Multi/Clear</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</si>
  <si>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t>
  </si>
  <si>
    <t>Понижающий трансформатор 240V/24V, 150W, IP 44</t>
  </si>
  <si>
    <t>LL-6*9-30CM-12V-Y</t>
  </si>
  <si>
    <t>LL-6*9-48CM-12V-W</t>
  </si>
  <si>
    <t>Гибкий неон 240V Стандартный (Economic type)</t>
  </si>
  <si>
    <t>Гибкий неон 24V Стандартный (Economic type)</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</si>
  <si>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t>
  </si>
  <si>
    <t>LL-6*9-48CM-12V-В</t>
  </si>
  <si>
    <t>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t>
  </si>
  <si>
    <t>LED-PLR-5725-240V-B/BG</t>
  </si>
  <si>
    <t>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t>
  </si>
  <si>
    <t>LBLU(FX)-V-60-12V-B</t>
  </si>
  <si>
    <t>240V, Настенный светодиодный светильник, корпус алюминиевый, 9 светодиодов по 1 W, угол рассеивания 91 градус, потребляемая мощность 12W, . Цвет светодиодов: белый</t>
  </si>
  <si>
    <t>Светодиодный Плей Лайт с мерцающими светодиодами</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</si>
  <si>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t>
  </si>
  <si>
    <t>LED-TW-400-20M-24V-Y/BL</t>
  </si>
  <si>
    <t>К1083</t>
  </si>
  <si>
    <t>К1093</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</si>
  <si>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t>
  </si>
  <si>
    <t>СВЕТОВЫЕ СЕТИ</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</si>
  <si>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t>
  </si>
  <si>
    <t xml:space="preserve">240V, ECONOMIC  TYPE LED NEON FLEX, габариты: 14,5 Х 27,5мм, потребляемая мощность 3,94W/M, кратность резки 0,91 метра, бухта 50 метров, на белой подложке, цвет: зелёный </t>
  </si>
  <si>
    <t xml:space="preserve">220V, ECONOMIC  TYPE LED NEON FLEX, габариты: 14,5 Х 27,5мм, потребляемая мощность 3,94W/M, кратность резки 0,91 метра, бухта 50 метров, на белой подложке, цвет: белый </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</si>
  <si>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</si>
  <si>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t>
  </si>
  <si>
    <t>LW-800-REVO-PC-12V-240V-RGB</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</si>
  <si>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</si>
  <si>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</si>
  <si>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t>
  </si>
  <si>
    <t>220V, Новогодний мотив "Снежинка", размер 61 Х 50 см, потребляемая мощность 12W, IP 44, без контроллера, цвет светодиодов: синий</t>
  </si>
  <si>
    <t>SRC-181-12V</t>
  </si>
  <si>
    <t>Контроллер для FCB-SMD5050-12V-RGB-WP</t>
  </si>
  <si>
    <t>SL-411-240V-5BL</t>
  </si>
  <si>
    <t>LED-PLRS-5025-240V-W/BG</t>
  </si>
  <si>
    <t>LED-PLR-5025-240V-W/W</t>
  </si>
  <si>
    <t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t>
  </si>
  <si>
    <t>LN(Н)-FX-50M-240V-В</t>
  </si>
  <si>
    <t>50754-1-01(W)</t>
  </si>
  <si>
    <t>50764-1-01(W)</t>
  </si>
  <si>
    <t>50664-1-01(W)</t>
  </si>
  <si>
    <t>50674-1-01(W)</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</si>
  <si>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t>
  </si>
  <si>
    <t>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t>
  </si>
  <si>
    <t>К3043</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</si>
  <si>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</si>
  <si>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</si>
  <si>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</si>
  <si>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</si>
  <si>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</si>
  <si>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t>
  </si>
  <si>
    <t>Распределительая коробка для подключения светодиодных встраиваемых светильников</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</si>
  <si>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</si>
  <si>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t>
  </si>
  <si>
    <t>SL-410E2A-LED-FL-5W</t>
  </si>
  <si>
    <t>LED-3STAR-240V-R/B/R</t>
  </si>
  <si>
    <t>Накладные светодиодные светильники</t>
  </si>
  <si>
    <t>Настенные светодиодные светильники</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</si>
  <si>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</si>
  <si>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t>
  </si>
  <si>
    <t>230V, Светодиодная сеть, 180 светодиодов, размер 2,5Х1,2 метра, потребляемая мощность 9,2 W, прозрачный провод, контроллер в комплекте, цвет жёлтый</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</si>
  <si>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</si>
  <si>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</si>
  <si>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</si>
  <si>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</si>
  <si>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</si>
  <si>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t>
  </si>
  <si>
    <t>Лампа накаливания с прозрачной бесцветной колбой, цоколь Е27, диаметр 40мм, длина 60мм, потребляемая мощность 10W, Цвет: бесцветная</t>
  </si>
  <si>
    <t>240V, накладная строб-лампа (Xenon), 40 вспышек в минуту, габарит: 11х5х5 см (ДхШхВ), потребляемая мощность 4W, IP 65, ресурс 5000000 вспышек, цвет: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</si>
  <si>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</si>
  <si>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t>
  </si>
  <si>
    <t>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t>
  </si>
  <si>
    <t xml:space="preserve"> 240V, Контроллер для светодиодных прожекторов WALL WASHER и LED Vivid Linear Wash</t>
  </si>
  <si>
    <r>
      <t>240V, Светодиодный прожектор с датчиком движения,  9 светодиодов по 1 W, угол рассеивания 79,5</t>
    </r>
    <r>
      <rPr>
        <b/>
        <sz val="9"/>
        <rFont val="Arial"/>
        <family val="2"/>
        <charset val="204"/>
      </rPr>
      <t>º</t>
    </r>
    <r>
      <rPr>
        <b/>
        <sz val="9"/>
        <rFont val="Tahoma"/>
        <family val="2"/>
        <charset val="204"/>
      </rPr>
      <t>, потребляемая мощность 12,1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IP 44. Цвет светодиодов: белый.</t>
    </r>
  </si>
  <si>
    <t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</si>
  <si>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</si>
  <si>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220V, Новогодний мотив "Снежинка", размер 82 Х 72 см, IP 44, потребляемая мощность 14,4 W, без контроллера, цвет светодиодов: белый</t>
  </si>
  <si>
    <t>220V, Новогодний мотив "Снежинка", размер 82 Х 72 см, IP 44, потребляемая мощность 14,4 W, без контроллера, цвет светодиодов: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</si>
  <si>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</si>
  <si>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</si>
  <si>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t>
  </si>
  <si>
    <r>
      <t>240V, Светодиодный прожектор с датчиком движения, 7 светодиодов по 1 W, угол рассеивания 30</t>
    </r>
    <r>
      <rPr>
        <b/>
        <sz val="9"/>
        <rFont val="Arial"/>
        <family val="2"/>
        <charset val="204"/>
      </rPr>
      <t>º</t>
    </r>
    <r>
      <rPr>
        <b/>
        <sz val="9"/>
        <rFont val="Tahoma"/>
        <family val="2"/>
        <charset val="204"/>
      </rPr>
      <t>, потребляемая мощность 10,3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t>
    </r>
    <r>
      <rPr>
        <b/>
        <sz val="9"/>
        <rFont val="Arial"/>
        <family val="2"/>
        <charset val="204"/>
      </rPr>
      <t>&lt;</t>
    </r>
    <r>
      <rPr>
        <b/>
        <sz val="9"/>
        <rFont val="Tahoma"/>
        <family val="2"/>
        <charset val="204"/>
      </rPr>
      <t>20</t>
    </r>
    <r>
      <rPr>
        <b/>
        <sz val="9"/>
        <rFont val="Arial"/>
        <family val="2"/>
        <charset val="204"/>
      </rPr>
      <t>º</t>
    </r>
    <r>
      <rPr>
        <b/>
        <sz val="9"/>
        <rFont val="Tahoma"/>
        <family val="2"/>
        <charset val="204"/>
      </rPr>
      <t>), IP 44. Цвет светодиодов: белый.</t>
    </r>
  </si>
  <si>
    <t>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t>
  </si>
  <si>
    <t>300 Superbright LED I-Panel К0093</t>
  </si>
  <si>
    <t>LED-PL(B3)-50L-10M-W (White)</t>
  </si>
  <si>
    <t>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t>
  </si>
  <si>
    <t>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t>
  </si>
  <si>
    <t>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</si>
  <si>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1500 Lm, цвет светодиодов: ровный белый</t>
    </r>
  </si>
  <si>
    <t>Светодиодный Плей Лайт «Текущая вода»</t>
  </si>
  <si>
    <t>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</si>
  <si>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</si>
  <si>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</si>
  <si>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</si>
  <si>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</si>
  <si>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</si>
  <si>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t>
  </si>
  <si>
    <t>ОПТОВОЛОКОННЫЕ КОМПЛЕКТЫ (Fiber Optic) "ЗВЁЗДНОЕ НЕБО"</t>
  </si>
  <si>
    <t>DSL-10-10M</t>
  </si>
  <si>
    <t>LED-PL(B2)-50L-10M-W (Lavender)</t>
  </si>
  <si>
    <t>LED-PL(B3)-50L-10M-W (Orange)</t>
  </si>
  <si>
    <t>LED-PL(B3)-50L-10M-W (Pink)</t>
  </si>
  <si>
    <t>LED-PL(B5)-50L-10M-W (Purple)</t>
  </si>
  <si>
    <t>LED-PL(B5)-50L-10M-W (White)</t>
  </si>
  <si>
    <t>LED-PL(B5)-50L-10M-W (Red)</t>
  </si>
  <si>
    <t>LED-PL(B5)-50L-10M-W (Yellow)</t>
  </si>
  <si>
    <t>LED-PL-100L-10M-240V-BG/BL</t>
  </si>
  <si>
    <t>LED-PL-100L-10M-240V-RG/BL</t>
  </si>
  <si>
    <t>Контроллер для LED-DL16-5W-104M-240V-RGYB , смена 8 режимов, напряжение 240V, рабочий ток 2A, максимальная длина подключения - 104 метра дюралайта, IP 44</t>
  </si>
  <si>
    <t>Контроллер для LED-DL-14-4W-102M-240V-RGB, смена 8 режимов, напряжение 240V, рабочий ток 2A, максимальная длина подключения - 102 метра дюралайта, IP 44</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</si>
  <si>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</si>
  <si>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</si>
  <si>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</si>
  <si>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t>
  </si>
  <si>
    <t>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t>
  </si>
  <si>
    <t>Контроллер для LED-FL-5W-54M-RGBY-240V, смена 8 режимов, напряжение 240V, рабочий ток 2A, максимальная длина подключения - 40 метров дюралайта, IP 44</t>
  </si>
  <si>
    <t>LED-TW-400-10M-240V-M/CL</t>
  </si>
  <si>
    <t>LW-320*130-WP-PC-W</t>
  </si>
  <si>
    <t>LED-XM-2D-0065-240V-W/B</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</si>
  <si>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t>
  </si>
  <si>
    <t>LED-TW-400-20M-24V-G/BL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</si>
  <si>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t>
  </si>
  <si>
    <t>LED-TW-400-20M-24V-W/BL</t>
  </si>
  <si>
    <t>Светодиодные гирлянды со спускающимися нитями</t>
  </si>
  <si>
    <t>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t>
  </si>
  <si>
    <t>230V, Светодиодная сеть, 180 светодиодов, размер 2,5Х1,2 метра, потребляемая мощность 9,2 W, прозрачный провод, контроллер в комплекте, цвет зелёный</t>
  </si>
  <si>
    <t>Декоративные лампы для шлейфа белт лайт</t>
  </si>
  <si>
    <t>220V, Светодиодный мотив "Звезда", размер 56 Х 54 см, потребляемая мощность 7,2W, IP 44, без контроллера, цвет светодиодов: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</si>
  <si>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красный</t>
  </si>
  <si>
    <t>240V, накладная светодиодная флеш-лампа овальной формы, 12 светодиодов, 40 миганий в минуту, потребляемая мощность 1,2W, IP 65, габарит: 12х5,5х5,5 см (ДхШхВ), цвет: желтый</t>
  </si>
  <si>
    <t>240V, накладная светодиодная флеш-лампа овальной формы, 12 светодиодов, 40 миганий в минуту, потребляемая мощность 1,2W, IP 65, габарит: 12х5,5х5,5 см (ДхШхВ), цвет: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</si>
  <si>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белый</t>
  </si>
  <si>
    <t>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t>
  </si>
  <si>
    <t>Фотография</t>
  </si>
  <si>
    <t>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t>
  </si>
  <si>
    <t>LL-6*9-48CM-12V-Y</t>
  </si>
  <si>
    <t>EXTENSION CORD</t>
  </si>
  <si>
    <t>Блок питания для SRC-181-12V и FCB-SMD5050-12V-RGB-WP, 240V / 12V</t>
  </si>
  <si>
    <t>Controller model: 90603</t>
  </si>
  <si>
    <t>Светодиодные гирлянды с повышенной степенью защиты</t>
  </si>
  <si>
    <t>LED-DSL-9H-Y-12V</t>
  </si>
  <si>
    <t xml:space="preserve"> Соединительный коннектор для светодиодной линейки в пластиковом коробе  LL-6*9-30/48CM</t>
  </si>
  <si>
    <t>LBLU(FX)-H-SMD3528-W-14,5-24V-10*286-R</t>
  </si>
  <si>
    <t>LBLU(FX)-H-SMD3528-W-14,5-24V-10*286-Y</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</si>
  <si>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</si>
  <si>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t>
  </si>
  <si>
    <t>G1951-E27-WW (CLEAR)</t>
  </si>
  <si>
    <t>240V, MINI LED NEON FLEX SUPER BRIGHT, габариты 11Х24мм, кратность резки 1,52 метра, потребляемая мощность 3,15 W/M, бухта 50 метров, без подложки (полноцветный), цвет: красный</t>
  </si>
  <si>
    <t>SL-202-240V-DLC</t>
  </si>
  <si>
    <t>SL-402-240V-5BL</t>
  </si>
  <si>
    <t>LED-EM-009-240V</t>
  </si>
  <si>
    <t>LED-EM-015-240V</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</si>
  <si>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t>
  </si>
  <si>
    <t>LED-TW-400-20M-24V-B/WH</t>
  </si>
  <si>
    <t>Контроллеры</t>
  </si>
  <si>
    <t>Оптоволоконные комплекты</t>
  </si>
  <si>
    <t>Светодиодные панели</t>
  </si>
  <si>
    <t>Артикул</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</si>
  <si>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</si>
  <si>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</si>
  <si>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</si>
  <si>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t>
  </si>
  <si>
    <t>220V, Светодиодная сменная лампа , 1200 ММ, 336 светодиодов 3528SMD по 0,07W, угол рассеивания 136 градусов, потребляемая мощность 18W, светоотдача 1362,8 Lm</t>
  </si>
  <si>
    <t>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t>
  </si>
  <si>
    <t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</si>
  <si>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t>
  </si>
  <si>
    <t>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t>
  </si>
  <si>
    <t>240V, Новогодний мотив "Снежинка", размер 78Х77 см, каждый пятый светодиод мерцает, IP 44, потребляемая мощность 16,8 W, без контроллера, цвет светодиодов: белый</t>
  </si>
  <si>
    <t>240V, Новогодний мотив "Снежинка", размер 78Х77 см, каждый пятый светодиод мерцает, IP 44, потребляемая мощность 16,8 W, без контроллера, цвет светодиодов: синий</t>
  </si>
  <si>
    <t>220V, Новогодний мотив "Снежинка", размер 95 Х 83 см, IP 44, потребляемая мощность 19,2 W, без контроллера, цвет светодиодов: синий</t>
  </si>
  <si>
    <t>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</si>
  <si>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</si>
  <si>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t>
  </si>
  <si>
    <t>92744 (MC6WW1-C) Citizen</t>
  </si>
  <si>
    <t>92744 (C6N1-C) Citizen</t>
  </si>
  <si>
    <t>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</si>
  <si>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t>
  </si>
  <si>
    <t>Блок питания для SRC-181-24V и FCB-SMD6050-20-24V-14*505-RGB, 240V / 24V</t>
  </si>
  <si>
    <t>SDL-109P-SP-240/12V</t>
  </si>
  <si>
    <t>Лампа накаливания с прозрачной цветной колбой, цоколь Е27, диаметр 40мм, длина 60мм, потребляемая мощность 10W, Цвет: красный.</t>
  </si>
  <si>
    <t>LED-FL-5W-54M-RGBY-240V</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</si>
  <si>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</si>
  <si>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</si>
  <si>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</si>
  <si>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</si>
  <si>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</si>
  <si>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t>
  </si>
  <si>
    <t>Лампа накаливания с прозрачной цветной колбой, цоколь Е27, диаметр 40мм, длина 60мм, потребляемая мощность 10W, Цвет: зелёный.</t>
  </si>
  <si>
    <t>Лампа накаливания с прозрачной цветной колбой, цоколь Е27, диаметр 40мм, длина 60мм, потребляемая мощность 10W, Цвет: синий.</t>
  </si>
  <si>
    <t>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</si>
  <si>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t>
  </si>
  <si>
    <t>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</si>
  <si>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t>
  </si>
  <si>
    <t>LED-PL-2W-3725-240V-W/BL</t>
  </si>
  <si>
    <t>LED-PL-2W-5720-240V-B/W</t>
  </si>
  <si>
    <t>LED-PL-2W-5720-240V-W/W</t>
  </si>
  <si>
    <t>LED-PL-2W-5720-240V-R/W</t>
  </si>
  <si>
    <t>LED-PL-2W-5720-240V-Y/W</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</si>
  <si>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t>
  </si>
  <si>
    <t>Контроллер для LED-FL-4W-90-RGB-240V, смена 8 режимов, напряжение 240V, рабочий ток 2A, максимальная длина подключения - 60 метров дюралайта, IP 44</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</si>
  <si>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t>
  </si>
  <si>
    <t>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</si>
  <si>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t>
  </si>
  <si>
    <t>240V, пятижильный пластиковый шлейф, бухта 50 метров, расстояние между патронами под цоколь Е27 -  15 см, без влагозащиты, цвет шлейфа и патронов серый</t>
  </si>
  <si>
    <t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t>
  </si>
  <si>
    <t>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t>
  </si>
  <si>
    <t xml:space="preserve">220V, LED NEON FLEX SUPER BRIGHT, габариты: 14,5 Х 27,5мм, потребляемая мощность 3,15W/M, кратность резки 1,52 метра, бухта 50 метров, на белой подложке, цвет: желтый </t>
  </si>
  <si>
    <t xml:space="preserve">220V, LED NEON FLEX SUPER BRIGHT, габариты: 14,5 Х 27,5мм, потребляемая мощность 3,94W/M, кратность резки 0,91 метра, бухта 50 метров, на белой подложке, цвет: зеленый </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</si>
  <si>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t>
  </si>
  <si>
    <t>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t>
  </si>
  <si>
    <t>I0943G</t>
  </si>
  <si>
    <t>Линейный светодиодный светильник, 450х23 мм, корпус алюминиевый, 5 светодиодов по 1W, подключение через драйвер 350 mA, IP 54. Цвет светодиодов: белый</t>
  </si>
  <si>
    <t>I0923G</t>
  </si>
  <si>
    <t>Линейный светодиодный светильник, 450х23 мм, корпус алюминиевый 3 светодиода по 1W, подключение через драйвер 350 mA, IP 54. Цвет светодиодов: белый</t>
  </si>
  <si>
    <t>I0883G</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</si>
  <si>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t>
  </si>
  <si>
    <t>LED-TW-400-20M-24V-B/BL</t>
  </si>
  <si>
    <t xml:space="preserve">240V, пятижильный резиновый шлейф, бухта 50 метров, расстояние между патронами под цоколь Е27 - 15 см, влагозащищённый, цвет шлейфа тёмно- зеленый.  </t>
  </si>
  <si>
    <t>230V, Светодиодная сеть, 180 светодиодов, размер 2,5 Х 1,2 метра, потребляемая мощность 9,2 W, прозрачный провод, возможность последовательного соединения,  цвет белый</t>
  </si>
  <si>
    <t>230V, Светодиодная сеть, 180 светодиодов, размер 2,5Х1,2 метра, потребляемая мощность 9,2 W, прозрачный провод, контроллер в комплекте, цвет белый</t>
  </si>
  <si>
    <t>240V/5V, контроллер для LED VISION FLEX, связь с контроллером осуществляется через протокол DMX512, максимальное подключение 20 метров.</t>
  </si>
  <si>
    <t>Светодиодный драйвер 350 mA, для встраиваемых светодиодных светильников I0203G, I0223G, I0263G, I0293G (подключение от 8 до 10 светильников)</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</si>
  <si>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t>
  </si>
  <si>
    <t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t>
  </si>
  <si>
    <t>12V, Контроллер для влагозащищённой светодиодной ленты SMD5050 RGB, с пультом управления</t>
  </si>
  <si>
    <t>J83</t>
  </si>
  <si>
    <t>LED-PL(G02)-100L-10M-240V-Y</t>
  </si>
  <si>
    <t>LED-PL(G02)-100L-10M-240V-G</t>
  </si>
  <si>
    <t>LED-PL(G02)-100L-10M-240V-B</t>
  </si>
  <si>
    <t>LED-PL(G02)-100L-10M-240V-W</t>
  </si>
  <si>
    <t>Светодиодный дюралайт фиксинг</t>
  </si>
  <si>
    <t>LED-DL-2W-CA-3</t>
  </si>
  <si>
    <t>Соединяющий коннектор</t>
  </si>
  <si>
    <t>Светодиодный дюралайт чейзинг</t>
  </si>
  <si>
    <t>Вернуться к содержанию</t>
  </si>
  <si>
    <t>LED-DL-3W-CA-3</t>
  </si>
  <si>
    <t>SL-210E2A-240V</t>
  </si>
  <si>
    <t>Светодиодный 4-х проводный круглый дюралайт</t>
  </si>
  <si>
    <t>LED-DL14-4W-102M-240V-RGB</t>
  </si>
  <si>
    <t>Заглушка</t>
  </si>
  <si>
    <t>SL-410E2A-LED-DL-4W</t>
  </si>
  <si>
    <t>LW-600x130-REVO-PC-240V-RGB</t>
  </si>
  <si>
    <t>LL-6*9-48CM-12V-R</t>
  </si>
  <si>
    <t>220V, Новогодний мотив "Снежинка", размер 61 Х 50 см, потребляемая мощность 12W, IP 44, без контроллера, цвет светодиодов: белый</t>
  </si>
  <si>
    <t>LED-PL-50-10M-240V-A3-W/W</t>
  </si>
  <si>
    <t>LED-PL-50-10M-240V-A3-W/R</t>
  </si>
  <si>
    <t>LED-PL-50-10M-240V-A4-W/Y</t>
  </si>
  <si>
    <t>LED-PL-50-10M-240V-A6-W/W</t>
  </si>
  <si>
    <t>LED-PL-50-10M-240V-A8-W/W</t>
  </si>
  <si>
    <t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</si>
  <si>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</si>
  <si>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</si>
  <si>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</si>
  <si>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FCB-SMD6050-20-24V-14*505-RGB</t>
  </si>
  <si>
    <t>SRC-181-24V</t>
  </si>
  <si>
    <t>Контроллер для FCB-SMD6050-20-24V-14*505-RGB, 240V</t>
  </si>
  <si>
    <t>Светодиодная гирлянда с прозрачными и цветными шарами</t>
  </si>
  <si>
    <t>SL-410E2A-LED-DL-5W</t>
  </si>
  <si>
    <t>WR-CCPS-18W</t>
  </si>
  <si>
    <t>Светодиодный драйвер, 18W, для подключения двух светодиодных прожекторов I3123</t>
  </si>
  <si>
    <t>WR-JC-4</t>
  </si>
  <si>
    <t>Линейный светодиодный светильник, 450х23 мм, корпус алюминиевый, 5 светодиодов по 1W, подключение через драйвер 350 mA, IP 54. Цвет светодиодов: тёплый белый</t>
  </si>
  <si>
    <t>Курс доллара ЦБ + 2.5% = У.Е.</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</si>
  <si>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</si>
  <si>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</si>
  <si>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t>
  </si>
  <si>
    <t>240V, Контроллер, 4 режима, регулировка скорости, для мульти чейзинг дюралайт DL-5W, белт лайт 5BL и 5BLC, световой сетки SNL, 2400W</t>
  </si>
  <si>
    <t>240V, Контроллер, влагозащищенный, регулировка скорости, для белт лайт 5BL, световой сетки чейзинг SNL, 4800W</t>
  </si>
  <si>
    <t>240V, Контроллер, 4 режима, регулировка скорости, для хамелеон и чейзинг дюралайт, световых сеток D-SNL, световых занавесов PL,  2400W</t>
  </si>
  <si>
    <t>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t>
  </si>
  <si>
    <t>230V, Светодиодная сеть, 180 светодиодов, размер 2,5 Х1,2 метра, потребляемая мощность 9,2 W, прозрачный провод, контроллер в комплекте, цвет красный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</si>
  <si>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</si>
  <si>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t>
  </si>
  <si>
    <t>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t>
  </si>
  <si>
    <t>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t>
  </si>
  <si>
    <t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</si>
  <si>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</si>
  <si>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</si>
  <si>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</si>
  <si>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t>
  </si>
  <si>
    <t>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</si>
  <si>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</si>
  <si>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t>
  </si>
  <si>
    <t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</si>
  <si>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</si>
  <si>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</si>
  <si>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</si>
  <si>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</si>
  <si>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t>
  </si>
  <si>
    <t>Светодиодная лампа с матовой белой колбой, цоколь Е27, 18 светодиодов, диаметр колбы 120мм, потребляемая мощномть 3W, цвет: красный</t>
  </si>
  <si>
    <t>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t>
  </si>
  <si>
    <t>12V, Светодиодная лента (3528 SMD LED), 60 светодиодов на 1 метре, кратность резки каждые 3 светодиода, бухта 5 метров, угол рассеивания 120º, IP 44. Цвет: холодный белый</t>
  </si>
  <si>
    <t>12V, Светодиодная лента (3528 SMD LED), 60 светодиодов на 1 метре, кратность резки каждые 3 светодиода, бухта 5 метров, угол рассеивания 120º, IP 44. Цвет: тёплый белый</t>
  </si>
  <si>
    <t>12V, Светодиодная лента (3528 SMD LED), 60 светодиодов на 1 метре, кратность резки каждые 3 светодиода, бухта 5 метров, угол рассеивания 120º, IP 44. Цвет: жёлтый</t>
  </si>
  <si>
    <t>12V, Светодиодная лента (3528 SMD LED), 60 светодиодов на 1 метре, кратность резки каждые 3 светодиода, бухта 5 метров, угол рассеивания 120º, IP 44.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</si>
  <si>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t>
  </si>
  <si>
    <t>230V, Светодиодная сеть, 180 светодиодов, размер 2,5 Х 1,2 метра, потребляемая мощность 9,2 W, прозрачный провод, возможность последовательного соединения,  цвет синий</t>
  </si>
  <si>
    <t>230V, Светодиодная сеть, 180 светодиодов, размер 2,5Х1,2 метра, потребляемая мощность 9,2 W, прозрачный провод, контроллер в комплекте,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</si>
  <si>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t>
  </si>
  <si>
    <t>220V, Светодиодный мотив "Звезда", размер 56 Х 54 см, потребляемая мощность 7,2W, IP 44, без контроллера, цвет светодиодов: красный</t>
  </si>
  <si>
    <t>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t>
  </si>
  <si>
    <t>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</si>
  <si>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t>
  </si>
  <si>
    <t>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t>
  </si>
  <si>
    <t>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t>
  </si>
  <si>
    <t>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t>
  </si>
  <si>
    <t>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t>
  </si>
  <si>
    <t>Алюминиевый канал для монтажа  LED NEON FLEX, длина 4 см</t>
  </si>
  <si>
    <t>Промежуточный коннектор для LED NEON FLEX, длина 0,5 метра</t>
  </si>
  <si>
    <t xml:space="preserve">240V, ECONOMIC  TYPE LED NEON FLEX, габариты: 14,5 Х 27,5мм, потребляемая мощность 3,15W/M, кратность резки 1,52 метра, бухта 50 метров, на белой подложке, цвет: жёлтый </t>
  </si>
  <si>
    <t xml:space="preserve">240V, ECONOMIC  TYPE LED NEON FLEX, габариты: 14,5 Х 27,5мм, потребляемая мощность 3,15W/M, кратность резки 1,52 метра, бухта 50 метров, на белой подложке, цвет: оранжевый </t>
  </si>
  <si>
    <t xml:space="preserve">240V, ECONOMIC  TYPE LED NEON FLEX, габариты: 14,5 Х 27,5мм, потребляемая мощность 3,94W/M, кратность резки 0,91 метра, бухта 50 метров, на белой подложке, цвет: синий </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</si>
  <si>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</si>
  <si>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</si>
  <si>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</si>
  <si>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</si>
  <si>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t>
  </si>
  <si>
    <t>LT-FCB-2W-3528-60L-100M-240V-W</t>
  </si>
  <si>
    <t>LT-FCB-2W-3528-60L-100M-240V-WW</t>
  </si>
  <si>
    <t>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t>
  </si>
  <si>
    <t>24V, Светодиодная лента SMD5050  LED, влагозащищённая, 60 светодиодов на 1 метре, бухта 5 метров (300 светодиодов), потребляемая мощность 12 W/М, IP 44. Цвет светодиодов: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</si>
  <si>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</si>
  <si>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t>
  </si>
  <si>
    <t>LT-FCB-2W-5050-60L-100M-240V-W</t>
  </si>
  <si>
    <t>LT-FCB-2W-5050-60L-100M-240V-WW</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</si>
  <si>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t>
  </si>
  <si>
    <t>Светодиодные лампы с матовой колбой</t>
  </si>
  <si>
    <t>Лампы накаливания с прозрачной колбой</t>
  </si>
  <si>
    <t>Светодиодные лампы с прозрачной колбой</t>
  </si>
  <si>
    <t>LED-E27-G45-6L-240V-Y</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</si>
  <si>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</si>
  <si>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t>
  </si>
  <si>
    <t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t>
  </si>
  <si>
    <t>Светодиодная система "Спайдер" (флэш)</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</si>
  <si>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</si>
  <si>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</si>
  <si>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</si>
  <si>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</si>
  <si>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t>
  </si>
  <si>
    <t>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t>
  </si>
  <si>
    <t>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t>
  </si>
  <si>
    <t>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t>
  </si>
  <si>
    <t>Блоки питания</t>
  </si>
  <si>
    <t>220V/12V, Понижающий блок питания, исходящее напряжение 12V±0,5V, исходящий максимальный рабочий ток 2,5А, максимальная мощность 30W. Влагозашита IP67.</t>
  </si>
  <si>
    <t>220V/12V, Понижающий блок питания, исходящее напряжение 12V±0,5V, исходящий максимальный рабочий ток 5А, максимальная мощность 60W. Влагозашита IP67.</t>
  </si>
  <si>
    <t>220V/12V, Понижающий блок питания, исходящее напряжение 12V±0,5V, исходящий максимальный рабочий ток 8,33А, максимальная мощность 100W. Влагозашита IP67</t>
  </si>
  <si>
    <t>220V/12V, Понижающий блок питания, исходящее напряжение 12V±0,5V, исходящий максимальный рабочий ток 12,5А, максимальная мощность 150W. Влагозашита IP67</t>
  </si>
  <si>
    <t>220V/12V, Понижающий блок питания, исходящее напряжение 12V±0,5V, исходящий максимальный рабочий ток 16,67А, максимальная мощность 200W. Влагозашита IP67</t>
  </si>
  <si>
    <t>Понижающие блоки питания 220V/12V (без влагозащиты)</t>
  </si>
  <si>
    <t>220V/12V, Понижающий блок питания, исходящее напряжение 12V±0,5V, исходящий максимальный рабочий ток 2,5А, максимальная мощность 30W. Влагозашита IP20</t>
  </si>
  <si>
    <t>220V/12V, Понижающий блок питания, исходящее напряжение 12V±0,5V, исходящий максимальный рабочий ток 5А, максимальная мощность 60W. Влагозашита IP20</t>
  </si>
  <si>
    <t>Понижающие блоки питания 220V/24V (влагозащищённые)</t>
  </si>
  <si>
    <t>220V/24V, Понижающий блок питания, исходящее напряжение 24V±0,5V, исходящий максимальный рабочий ток 1,67А, максимальная мощность 60W. Влагозашита IP67</t>
  </si>
  <si>
    <t>220V/24V, Понижающий блок питания, исходящее напряжение 24V±0,5V, исходящий максимальный рабочий ток 4,17А, максимальная мощность 100W. Влагозашита IP67</t>
  </si>
  <si>
    <t>220V/24V, Понижающий блок питания, исходящее напряжение 24V±0,5V, исходящий максимальный рабочий ток 6,25А, максимальная мощность 150W. Влагозашита IP67</t>
  </si>
  <si>
    <t>220V/24V, Понижающий блок питания, исходящее напряжение 24V±0,5V, исходящий максимальный рабочий ток 8,33А, максимальная мощность 200W. Влагозашита IP67</t>
  </si>
  <si>
    <t>Понижающие блоки питания 220V/24V (без влагозащиты)</t>
  </si>
  <si>
    <t>220V/24V, Понижающий блок питания, исходящее напряжение 24V±0,5V, исходящий максимальный рабочий ток 1,67А, максимальная мощность 60W. Влагозашита IP20</t>
  </si>
  <si>
    <t>220V/24V, Понижающий блок питания, исходящее напряжение 24V±0,5V, исходящий максимальный рабочий ток 8,33А, максимальная мощность 100W. Влагозашита IP20</t>
  </si>
  <si>
    <t>220V/24V, Понижающий блок питания, исходящее напряжение 24V±0,5V, исходящий максимальный рабочий ток 6,25А, максимальная мощность 150W. Влагозашита IP20</t>
  </si>
  <si>
    <t>220V, Новогодний мотив "Снежинка", размер 95 Х 83 см, IP 44, потребляемая мощность 19,2 W, без контроллера, цвет светодиодов: белый</t>
  </si>
  <si>
    <t>220V, Новогодний мотив "Колокольчики" двухцветный, размер 61,5 Х 42 см, IP 44, потребляемая мощность 7,2 W, без контроллера, цвет: красно-жёлтый</t>
  </si>
  <si>
    <t>240V, Светодиодный мотив с опорой "ЗВЕЗДА", размер: 1,5 х 0,52 метра, потребляемая мощность 13,44 W, без контроллера, цвет линий: белый, цвет звёзы: красный.</t>
  </si>
  <si>
    <t>240V, Светодиодный мотив с опорой "ДВЕ ЗВЕЗДЫ", размер: 1,5 х 0,62 метра, потребляемая мощность 14,4 W, без контроллера, цвет линий: жёлтый, цвет звёзд: красный.</t>
  </si>
  <si>
    <t>240V, RGB LED NEON FLEX, габариты 20Х26мм, кратность резки 0,91метра, потребляемая мощность 13,1 W/M, подключение через контроллер SRC-181-240V, макс. 100 метров, бухта 25 метров</t>
  </si>
  <si>
    <t>240V, Контроллер для RGB LED NEON FLEX, возможность управления через протокол DMX512, максимальная длина подключения 100 метров, IP 65</t>
  </si>
  <si>
    <t xml:space="preserve">220V, LED NEON FLEX  SUPER BRIGHT, габариты: 14,5 Х 27,5мм,  потребляемая мощность 3.94W/M, кратность резки 0,91 метра, бухта 50 метров, на белой подложке, цвет: белый </t>
  </si>
  <si>
    <t>Алюминиевый канал для монтажа LED NEON FLEX, длина 2 метра</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</si>
  <si>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</si>
  <si>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</si>
  <si>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t>
  </si>
  <si>
    <t>WR-JC4</t>
  </si>
  <si>
    <t>WR-CCPS18W</t>
  </si>
  <si>
    <t>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t>
  </si>
  <si>
    <t>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t>
  </si>
  <si>
    <t>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t>
  </si>
  <si>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</si>
  <si>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t>
  </si>
  <si>
    <t>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t>
  </si>
  <si>
    <t>LED-EM-035-240V</t>
  </si>
  <si>
    <t>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t>
  </si>
  <si>
    <t>Гирлянды со светодиодными шариками (диаметр шарика 10мм)</t>
  </si>
  <si>
    <t>LED-PL(G02)-100L-10M-240V-R</t>
  </si>
  <si>
    <t>СВЕТОДИОДНЫЕ ПРОЖЕКТОРЫ</t>
  </si>
  <si>
    <t>I3123</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</si>
  <si>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t>
  </si>
  <si>
    <t>G1361-E27</t>
  </si>
  <si>
    <t>G1371-E27</t>
  </si>
  <si>
    <t>G0501</t>
  </si>
  <si>
    <t>Светодиодная лампа с матовой белой колбой, цоколь Е27, 18 светодиодов, диаметр колбы 120мм. потребляемая мощность 3W, цвет: синий</t>
  </si>
  <si>
    <r>
      <t>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t>
    </r>
    <r>
      <rPr>
        <b/>
        <sz val="9"/>
        <rFont val="Arial"/>
        <family val="2"/>
        <charset val="204"/>
      </rPr>
      <t>º</t>
    </r>
    <r>
      <rPr>
        <b/>
        <sz val="9"/>
        <rFont val="Tahoma"/>
        <family val="2"/>
        <charset val="204"/>
      </rPr>
      <t xml:space="preserve">, индекс цветопередачи 85, светоотдача 950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157х157х118 мм (ДхШхВ), выполнен: алюминий с белым матовым покрытием, цвет свечения: ровный белый</t>
    </r>
  </si>
  <si>
    <r>
      <t>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t>
    </r>
    <r>
      <rPr>
        <b/>
        <sz val="9"/>
        <rFont val="Arial"/>
        <family val="2"/>
        <charset val="204"/>
      </rPr>
      <t>º</t>
    </r>
    <r>
      <rPr>
        <b/>
        <sz val="9"/>
        <rFont val="Tahoma"/>
        <family val="2"/>
        <charset val="204"/>
      </rPr>
      <t xml:space="preserve">, индекс цветопередачи 85, светоотдача 1900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157х294,5х118 мм (ДхШхВ), выполнен: алюминий с белым матовым покрытием, цвет свечения: ровный белый</t>
    </r>
  </si>
  <si>
    <t>Светильники для ЖКХ</t>
  </si>
  <si>
    <t>Светодиодные панели (I-Panels)</t>
  </si>
  <si>
    <t>LED-E27-G45-6L-240V-R</t>
  </si>
  <si>
    <t>LED-E27-G45-6L-240V-B</t>
  </si>
  <si>
    <t>LED-E27-G45-6L-240V-G</t>
  </si>
  <si>
    <t>LED-E27-G45-6L-240V-W</t>
  </si>
  <si>
    <t>LED-E27-G45-6L-240V-WW</t>
  </si>
  <si>
    <t>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</si>
  <si>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t>
  </si>
  <si>
    <t>LED-PL-2W-3720-240V-Р/W</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</si>
  <si>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t>
  </si>
  <si>
    <t>LED-SNL-S-180-230V-M/BL</t>
  </si>
  <si>
    <t>LED-PLS-2005-20*0.5M-24V-R</t>
  </si>
  <si>
    <t>LED-PLS-2005-20*0.5M-24V-Y</t>
  </si>
  <si>
    <t>LED-PLS-2005-20*0.5M-24V-B</t>
  </si>
  <si>
    <t>LED-PLS-2005-20*0.5M-24V-G</t>
  </si>
  <si>
    <t>LED-PLS-2005-20*0.5M-24V-W</t>
  </si>
  <si>
    <t>LED-PLS-2005-20*0.5M-24V-WW</t>
  </si>
  <si>
    <t>LED-PLS-2005-20*0.5M-24V-M</t>
  </si>
  <si>
    <t>LED-PL-100L-10M-240V-RB/BL</t>
  </si>
  <si>
    <t>LED-PL-100L-10M-240V-RY/BL</t>
  </si>
  <si>
    <t>LED-PL-100L-10M-240V-BG/CL</t>
  </si>
  <si>
    <t>LED-PL-100L-10M-240V-RG/CL</t>
  </si>
  <si>
    <t>LED-PL-100L-10M-240V-RB/CL</t>
  </si>
  <si>
    <t>LED-PL-100L-10M-240V-RY/CL</t>
  </si>
  <si>
    <t>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t>
  </si>
  <si>
    <r>
      <t>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t>
    </r>
    <r>
      <rPr>
        <b/>
        <sz val="9"/>
        <rFont val="Arial"/>
        <family val="2"/>
        <charset val="204"/>
      </rPr>
      <t>º</t>
    </r>
    <r>
      <rPr>
        <b/>
        <sz val="9"/>
        <rFont val="Tahoma"/>
        <family val="2"/>
        <charset val="204"/>
      </rPr>
      <t xml:space="preserve">, индекс цветопередачи 85, светоотдача 2850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157х423х118 мм (ДхШхВ), выполнен: алюминий с белым матовым покрытием, цвет свечения: ровный белый</t>
    </r>
  </si>
  <si>
    <r>
      <t>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t>
    </r>
    <r>
      <rPr>
        <b/>
        <sz val="9"/>
        <rFont val="Arial"/>
        <family val="2"/>
        <charset val="204"/>
      </rPr>
      <t>º</t>
    </r>
    <r>
      <rPr>
        <b/>
        <sz val="9"/>
        <rFont val="Tahoma"/>
        <family val="2"/>
        <charset val="204"/>
      </rPr>
      <t xml:space="preserve">, индекс цветопередачи 85, светоотдача 3800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287х287х118 мм (ДхШхВ), выполнен: алюминий с белым матовым покрытием, цвет свечения: ровный белый</t>
    </r>
  </si>
  <si>
    <t>LED-E27-G120-18L-240V-R</t>
  </si>
  <si>
    <t>LED-E27-G120-18L-240V-B</t>
  </si>
  <si>
    <t>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t>
  </si>
  <si>
    <t>220V/12V, Понижающий блок питания, исходящее напряжение 12V±0,5V, исходящий максимальный рабочий ток 8,33А, максимальная мощность 100W. Влагозашита IP20</t>
  </si>
  <si>
    <t xml:space="preserve">220V, LED NEON FLEX SUPER BRIGHT, габариты: 14,5 Х 27,5мм, потребляемая мощность 3,15W/M, кратность резки 1,52 метра, бухта 50 метров, на белой подложке, цвет: оранжевый </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</si>
  <si>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t>
  </si>
  <si>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</si>
  <si>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</si>
  <si>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</si>
  <si>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t>240V, Светодиодная сеть с контроллером, 384 светодиода, размер 2,5Х1,2 метра, потребляемая мощность 18,4W, прозрачный провод, цвет: красный</t>
  </si>
  <si>
    <t>240V, Светодиодная сеть с контроллером, 384 светодиода, размер 2,5Х1,2 метра, потребляемая мощность 18,4W, прозрачный провод, цвет: жёлтый</t>
  </si>
  <si>
    <t>240V, Светодиодная сеть с контроллером, 384 светодиода, размер 2,5Х1,2 метра, потребляемая мощность 18,4W, прозрачный провод, цвет: синий</t>
  </si>
  <si>
    <t>240V, Светодиодная сеть с контроллером, 384 светодиода, размер 2,5Х1,2 метра, потребляемая мощность 18,4W, прозрачный провод, цвет: белый</t>
  </si>
  <si>
    <t>220V, Светодиодный мотив "Звезда", размер 56 Х 54 см, потребляемая мощность 7,2W, IP 44, без контроллера, цвет светодиодов: белый</t>
  </si>
  <si>
    <t>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</si>
  <si>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</si>
  <si>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</si>
  <si>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t>
  </si>
  <si>
    <t>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</si>
  <si>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t>
  </si>
  <si>
    <t>220V/24V, Понижающий блок питания, исходящее напряжение 24V±0,5V, исходящий максимальный рабочий ток 8,33А, максимальная мощность 200W. Влагозашита IP20</t>
  </si>
  <si>
    <t>Понижающие блоки питания 220V/12V (влагозащищённые)</t>
  </si>
  <si>
    <t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t>
  </si>
  <si>
    <t>LED-DSL-220V-W</t>
  </si>
  <si>
    <t>Светодиодная система «Спайдер»</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</si>
  <si>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</si>
  <si>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</si>
  <si>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</si>
  <si>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</si>
  <si>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</si>
  <si>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</si>
  <si>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</si>
  <si>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</si>
  <si>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</si>
  <si>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</si>
  <si>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</si>
  <si>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</si>
  <si>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</si>
  <si>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Трансформатор понижающий 240V/24V, рабочий ток 5А, расчитан на потребляемую мощность 60W, IP 44</t>
  </si>
  <si>
    <t>Светодиодная лента с мощными светодиодами</t>
  </si>
  <si>
    <t>Светодиодная лента, высокого напряжения, влагозащищённая</t>
  </si>
  <si>
    <t>Светодиодная лента с мощными светодиодами, высокого напряжения, влагозащищённая</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</si>
  <si>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t>
  </si>
  <si>
    <t>Cветодиодный Плей Лайт с повышенной степенью защиты</t>
  </si>
  <si>
    <t>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t>
  </si>
  <si>
    <t>Встраиваемые ультратонкие светильники</t>
  </si>
  <si>
    <t>Уличные прожекторы на светодиодной матрице</t>
  </si>
  <si>
    <t>GFL-80W-220V-WW</t>
  </si>
  <si>
    <t>GFL-80W-220V-W</t>
  </si>
  <si>
    <t>GFL-70W-220V-WW</t>
  </si>
  <si>
    <t>GFL-70W-220V-W</t>
  </si>
  <si>
    <t>GFL-50W-220V-WW</t>
  </si>
  <si>
    <t>GFL-50W-220V-W</t>
  </si>
  <si>
    <t>GFL-30W-220V-WW</t>
  </si>
  <si>
    <t>GFL-30W-220V-W</t>
  </si>
  <si>
    <t>GFL-20W-220V-WW</t>
  </si>
  <si>
    <t>GFL-20W-220V-W</t>
  </si>
  <si>
    <t>GFL-10W-220V-WW</t>
  </si>
  <si>
    <t>GFL-10W-220V-W</t>
  </si>
  <si>
    <t>GFL-100W-220V-WW</t>
  </si>
  <si>
    <t>GFL-100W-220V-W</t>
  </si>
  <si>
    <t>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t>
  </si>
  <si>
    <t>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t>
  </si>
  <si>
    <r>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t>
    </r>
    <r>
      <rPr>
        <b/>
        <sz val="9"/>
        <rFont val="Calibri"/>
        <family val="2"/>
        <charset val="204"/>
      </rPr>
      <t>°</t>
    </r>
    <r>
      <rPr>
        <b/>
        <sz val="9"/>
        <rFont val="Tahoma"/>
        <family val="2"/>
        <charset val="204"/>
      </rPr>
      <t>, цвет светильника - молочно-белый, цвет свечения - ровный белый.</t>
    </r>
  </si>
  <si>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</si>
  <si>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</si>
  <si>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</si>
  <si>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</si>
  <si>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</si>
  <si>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</si>
  <si>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</si>
  <si>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</si>
  <si>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</si>
  <si>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</si>
  <si>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</si>
  <si>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</si>
  <si>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</si>
  <si>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</si>
  <si>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t>
  </si>
  <si>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</si>
  <si>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</si>
  <si>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</si>
  <si>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</si>
  <si>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</si>
  <si>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</si>
  <si>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</si>
  <si>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t>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t>
  </si>
  <si>
    <t>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t>
  </si>
  <si>
    <t>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t>
  </si>
  <si>
    <t>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t>
  </si>
  <si>
    <t>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t>
  </si>
  <si>
    <t>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t>
  </si>
  <si>
    <t>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t>
  </si>
  <si>
    <t>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t>
  </si>
  <si>
    <t>E27-G40-240V-Y</t>
  </si>
  <si>
    <t>E27-G40-240V-R</t>
  </si>
  <si>
    <t>E27-G40-240V-G</t>
  </si>
  <si>
    <t>E27-G40-240V-B</t>
  </si>
  <si>
    <t>E27-G40-240V-CL</t>
  </si>
  <si>
    <t>I0263G-WW</t>
  </si>
  <si>
    <t>I0263G-NW</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</si>
  <si>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t>
  </si>
  <si>
    <t>I2433-NW</t>
  </si>
  <si>
    <t>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t>
  </si>
  <si>
    <t>LED-SNL-S-180-230V-R/CL</t>
  </si>
  <si>
    <t>LED-SNL-C-180-230V-R/CL</t>
  </si>
  <si>
    <t>LED-SNL-S-180-230V-Y/CL</t>
  </si>
  <si>
    <t>LED-SNL-C-180-230V-Y/CL</t>
  </si>
  <si>
    <t>LED-SNL-S-180-230V-B/CL</t>
  </si>
  <si>
    <t>LED-SNL-C-180-230V-B/CL</t>
  </si>
  <si>
    <t>LED-SNL-S-180-230V-G/CL</t>
  </si>
  <si>
    <t>LED-SNL-C-180-230V-G/CL</t>
  </si>
  <si>
    <t>LED-SNL-S-180-230V-W/CL</t>
  </si>
  <si>
    <t>LED-SNL-C-180-230V-W/CL</t>
  </si>
  <si>
    <t>LED-SNL-C-384-240V-R/CL</t>
  </si>
  <si>
    <t>LED-SNL-C-384-240V-Y/CL</t>
  </si>
  <si>
    <t>LED-SNL-C-384-240V-B/CL</t>
  </si>
  <si>
    <t>LED-SNL-C-384-240V-W/CL</t>
  </si>
  <si>
    <t>LED-SNL-S-180-230V-WW/BL</t>
  </si>
  <si>
    <t>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t>
  </si>
  <si>
    <t>Промежуточный коннектор для MINI LED NEON FLEX, длина 0,5 метра</t>
  </si>
  <si>
    <t>Т8-L600-9W-01-W</t>
  </si>
  <si>
    <t>Т8-L600-9W-01-WW</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</si>
  <si>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</si>
  <si>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t>
  </si>
  <si>
    <t>FPCW-SMD3528-5M-60L-12V-WW</t>
  </si>
  <si>
    <t>FPCW-SMD3528-5M-60L-12V-Y</t>
  </si>
  <si>
    <t>FPCW-SMD3528-5M-60L-12V-B</t>
  </si>
  <si>
    <t>G0411-NW</t>
  </si>
  <si>
    <t>G0411-WW</t>
  </si>
  <si>
    <t>I0074-NW</t>
  </si>
  <si>
    <t>I2413-NW</t>
  </si>
  <si>
    <t>LED-PL(G02)-100L-10M-240V-Mc</t>
  </si>
  <si>
    <t>LED-RPL-180-240V-R/W</t>
  </si>
  <si>
    <t>LED-RPL-180-240V-R/CL</t>
  </si>
  <si>
    <t>LED-RPL-180-240V-R/BL</t>
  </si>
  <si>
    <t>LED-RPL-180-240V-Y/W</t>
  </si>
  <si>
    <t>LED-RPL-180-240V-Y/CL</t>
  </si>
  <si>
    <t>LED-RPL-180-240V-Y/BL</t>
  </si>
  <si>
    <t>LED-RPL-180-240V-G/W</t>
  </si>
  <si>
    <t>LED-RPL-180-240V-G/CL</t>
  </si>
  <si>
    <t>LED-RPL-180-240V-G/BL</t>
  </si>
  <si>
    <t>LED-RPL-180-240V-B/W</t>
  </si>
  <si>
    <t>LED-RPL-180-240V-B/CL</t>
  </si>
  <si>
    <t>LED-RPL-180-240V-B/BL</t>
  </si>
  <si>
    <t>LED-RPL-180-240V-W/W</t>
  </si>
  <si>
    <t>LED-RPL-180-240V-W/CL</t>
  </si>
  <si>
    <t>LED-RPL-180-240V-W/BL</t>
  </si>
  <si>
    <t>LED-RPL-180-240V-WW/BL</t>
  </si>
  <si>
    <t>LED-RPL-360-240V-WW/BL</t>
  </si>
  <si>
    <t>LED-RPLR-180-2Mx1,4M-240V-WW/BG</t>
  </si>
  <si>
    <t>LED-UFL-11x22-4W-54M-220V-W</t>
  </si>
  <si>
    <t>LN(Н)-FX-50М-24V-Y</t>
  </si>
  <si>
    <t>LN(Н)-FX-50М-24V-R</t>
  </si>
  <si>
    <t>LN(Н)-FX-50М-24V-B</t>
  </si>
  <si>
    <t>LN(Н)-FX-50М-24V-W</t>
  </si>
  <si>
    <t>LN(Н)-FX-50М-24V-G</t>
  </si>
  <si>
    <t>LN-FX-25М-240V-RGB</t>
  </si>
  <si>
    <t>GPS-V-12030</t>
  </si>
  <si>
    <t>GPS-V-12060</t>
  </si>
  <si>
    <t>GPS-V-12100</t>
  </si>
  <si>
    <t>GPS-V-12150</t>
  </si>
  <si>
    <t>GPS-V-12200</t>
  </si>
  <si>
    <t>GPS-V-N12036</t>
  </si>
  <si>
    <t>GPS-V-N12060</t>
  </si>
  <si>
    <t>GPS-V-N12100</t>
  </si>
  <si>
    <t>GPS-V-24060</t>
  </si>
  <si>
    <t>GPS-V-24100</t>
  </si>
  <si>
    <t>GPS-V-24150</t>
  </si>
  <si>
    <t>GPS-V-24200</t>
  </si>
  <si>
    <t>GPS-V-N24060</t>
  </si>
  <si>
    <t>GPS-V-N24100</t>
  </si>
  <si>
    <t>GPS-V-N24150</t>
  </si>
  <si>
    <t>GPS-V-N24200</t>
  </si>
  <si>
    <t>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t>
  </si>
  <si>
    <t>FPCW-SMD3528-5M-60L-12V-R</t>
  </si>
  <si>
    <t>12V, Светодиодная лента (3528 SMD LED), 60 светодиодов на 1 метре, кратность резки каждые 3 светодиода, бухта 5 метров, угол рассеивания 120º, IP 44. Цвет: красный</t>
  </si>
  <si>
    <t>FPCW-SMD5050-1M-60L-24V-W</t>
  </si>
  <si>
    <t>FPCW-SMD5050-1M-60L-24V-WW</t>
  </si>
  <si>
    <t>LED-DL-2W-CA</t>
  </si>
  <si>
    <t>LED-DL-3W-CA</t>
  </si>
  <si>
    <t>LED-E27-9L-240V-R</t>
  </si>
  <si>
    <t>LED-E27-9L-240V-Y</t>
  </si>
  <si>
    <t>LED-E27-9L-240V-G</t>
  </si>
  <si>
    <t>LED-E27-9L-240V-B</t>
  </si>
  <si>
    <t>LED-E27-9L-240V-W</t>
  </si>
  <si>
    <t>LED-E27-9L-240V-RGB</t>
  </si>
  <si>
    <t>LED-EM-006-240V</t>
  </si>
  <si>
    <t>LED-EM-007-240V</t>
  </si>
  <si>
    <t>LED-EM-010-240V</t>
  </si>
  <si>
    <t>LED-EM-016-240V</t>
  </si>
  <si>
    <t>LED-LP-100M-150-12V-G/CL</t>
  </si>
  <si>
    <t>LED-LP-100M-150-12V-R/CL</t>
  </si>
  <si>
    <t>LED-LP-100M-150-12V-W/CL</t>
  </si>
  <si>
    <t>LED-PL-2W-1920-240V-W/BL</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</si>
  <si>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t>
  </si>
  <si>
    <t>LED-UFL-4W-CA</t>
  </si>
  <si>
    <t>LN-FX-CA-3</t>
  </si>
  <si>
    <t>Разъем "папа" для Лед Неон Флекс LN-FX-CA-4</t>
  </si>
  <si>
    <t>Заглушка для Лед Неон Флекс LN-FX-CA-3</t>
  </si>
  <si>
    <t>LN-FX-X</t>
  </si>
  <si>
    <t>T-соединяющий коннектор для LED NEON FLEX</t>
  </si>
  <si>
    <t>LN-FX-T</t>
  </si>
  <si>
    <t>L-соединяющий коннектор для LED NEON FLEX</t>
  </si>
  <si>
    <t>Х-соединяющий коннектор для LED NEON FLEX</t>
  </si>
  <si>
    <t>Соединяющий коннектор для Т8-L600-9W-07-W</t>
  </si>
  <si>
    <t>T8-L1200-18W-01-WW</t>
  </si>
  <si>
    <t>Светодиодная  сменная лампа в потолочный светильник 1200 мм, цвет: тёплый белый T8-L1200-18W-01-WW</t>
  </si>
  <si>
    <t>Дюралайт светодиодный</t>
  </si>
  <si>
    <t>Новинка</t>
  </si>
  <si>
    <r>
      <t xml:space="preserve">ООО “НеоТайп”, г. Москва, ул. 16-я Парковая, д. 30 
Телефон/Факс: </t>
    </r>
    <r>
      <rPr>
        <sz val="11"/>
        <color indexed="49"/>
        <rFont val="Tahoma"/>
        <family val="2"/>
        <charset val="204"/>
      </rPr>
      <t>(499) 461-4505, (495) 983-11-65, (495) 978-4130</t>
    </r>
    <r>
      <rPr>
        <sz val="11"/>
        <rFont val="Tahoma"/>
        <family val="2"/>
        <charset val="204"/>
      </rPr>
      <t xml:space="preserve"> E-mail: info@svetenergo.ru</t>
    </r>
  </si>
  <si>
    <t>Да</t>
  </si>
  <si>
    <t>Ед. изм.</t>
  </si>
  <si>
    <t>м.</t>
  </si>
  <si>
    <t>шт.</t>
  </si>
  <si>
    <t>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t>
  </si>
  <si>
    <t>Кустарники светодиодные</t>
  </si>
  <si>
    <t>Гирлянды светодиодные для деревьев</t>
  </si>
  <si>
    <t>Фейерверки светодиодные</t>
  </si>
  <si>
    <t>DMX Лед Вижн Флекс</t>
  </si>
  <si>
    <t>Занавесы световые (плей лайт)</t>
  </si>
  <si>
    <t>Сети световые</t>
  </si>
  <si>
    <t>Гирлянды светодиодные</t>
  </si>
  <si>
    <t>Светодиодная гирлянда Твинкл Лайт</t>
  </si>
  <si>
    <t>Гибкий неон (Лед неон флекс)</t>
  </si>
  <si>
    <t>Ленты и линейки светодиодные</t>
  </si>
  <si>
    <t>Гибкий неон (лед неон флекс)</t>
  </si>
  <si>
    <t>Лампы светодиодные для бытового применения</t>
  </si>
  <si>
    <t>Лампы светодиодные для светильников Амстронг</t>
  </si>
  <si>
    <t>Прожекторы светодиодные</t>
  </si>
  <si>
    <t>Прожекторы на светодиодной матрице</t>
  </si>
  <si>
    <t>Уличные светодиодные светильники</t>
  </si>
  <si>
    <t>Светильники встраиваемые ультратонкие</t>
  </si>
  <si>
    <t>Светильники светодиодные</t>
  </si>
  <si>
    <t>LED-UFL-4W-54М-220V-W</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</si>
  <si>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t>
  </si>
  <si>
    <t>SL-410E2A-LED-UFL-4W-RBW</t>
  </si>
  <si>
    <t>Контроллер для LED-UFL-4W-0.926-90M-220V-RBW</t>
  </si>
  <si>
    <t>SL-DST-5V-V2.0</t>
  </si>
  <si>
    <t>LED-PL-5725-5M-240V-Y/BL</t>
  </si>
  <si>
    <t>LED-TW-360-27M-24V-W/BL</t>
  </si>
  <si>
    <t>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</si>
  <si>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</si>
  <si>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I0223G-WW</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</si>
  <si>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</si>
  <si>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I0293G-WW</t>
  </si>
  <si>
    <t>I0074-WW</t>
  </si>
  <si>
    <t>I0074-Y</t>
  </si>
  <si>
    <t>LED-MLF(H)-5X8-2W-CA</t>
  </si>
  <si>
    <t>LED-MFL-2W-CA</t>
  </si>
  <si>
    <t>LED-FL-2W-CA</t>
  </si>
  <si>
    <t>B0901-NW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</si>
  <si>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t>
  </si>
  <si>
    <t>LED-TW-240-18M-24V-W/BL</t>
  </si>
  <si>
    <t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t>
  </si>
  <si>
    <t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t>
  </si>
  <si>
    <t>Controller for LED-EM-240V</t>
  </si>
  <si>
    <t>Контроллер для светодиодных фейерверков.</t>
  </si>
  <si>
    <t>10154-WW</t>
  </si>
  <si>
    <t>50264-WW</t>
  </si>
  <si>
    <t>БЕЛТЛАЙТ</t>
  </si>
  <si>
    <t>SDL2-D1</t>
  </si>
  <si>
    <t>LED-O-STT-70CM-YPO-24V</t>
  </si>
  <si>
    <t>LED-В-STT-70CM-YPB-24V</t>
  </si>
  <si>
    <t>LED-W-STT-70CM-YPW-24V</t>
  </si>
  <si>
    <t>LED-Р-STT-70CM-YPР-24V</t>
  </si>
  <si>
    <t>LED-O-STT-150CM-YPO-24V</t>
  </si>
  <si>
    <t>LED-В-STT-150CM-YPВ-24V</t>
  </si>
  <si>
    <t>LED-W-STT-150CM-YPW-24V</t>
  </si>
  <si>
    <t>LED-Р-STT-150CM-YPР-24V</t>
  </si>
  <si>
    <t>LED-PLS-2005-20*0.5M-24V-R(FlashLED)</t>
  </si>
  <si>
    <t>LED-PLS-2005-20*0.5M-24V-Y(FlashLED)</t>
  </si>
  <si>
    <t>LED-PLS-2005-20*0.5M-24V-B(FlashLED)</t>
  </si>
  <si>
    <t>LED-PLS-2005-20*0.5M-24V-G(FlashLED)</t>
  </si>
  <si>
    <t>LED-PLS-2005-20*0.5M-24V-W(FlashLED)</t>
  </si>
  <si>
    <t>LED-PLS-2005-20*0.5M-24V-WW(FlashLED)</t>
  </si>
  <si>
    <t>LED-PLS-2005-20*0.5M-24V-M(FlashLED)</t>
  </si>
  <si>
    <t>LED-LP-100M-150-12V-W/BG</t>
  </si>
  <si>
    <t>LED-LP-100M-150-12V-Multi/BG</t>
  </si>
  <si>
    <t>LN-FX-CA(1,6A)</t>
  </si>
  <si>
    <t>LN-FX-CA(4A)</t>
  </si>
  <si>
    <t>MLN-FX-CH(4см)</t>
  </si>
  <si>
    <t>MLN-FX-CA(1,6A)</t>
  </si>
  <si>
    <t>LED-PL-2W-1920-240V-R/W</t>
  </si>
  <si>
    <t>LED-PL-2W-1920-240V-R/CL</t>
  </si>
  <si>
    <t>LED-PL-2W-1920-240V-G/W</t>
  </si>
  <si>
    <t>LED-PL-2W-1920-240V-B/W</t>
  </si>
  <si>
    <t>LED-PL-2W-1920-240V-Y/W</t>
  </si>
  <si>
    <t>LED-PL-2W-1920-240V-W/W</t>
  </si>
  <si>
    <t>LED-PL-2W-1920-240V-W/CL</t>
  </si>
  <si>
    <t>LED-PL-2W-1920-240V-WW/BL</t>
  </si>
  <si>
    <t>LED-PL-2W-3720-240V-R/W</t>
  </si>
  <si>
    <t>LED-PL-2W-3720-240V-R/CL</t>
  </si>
  <si>
    <t>LED-PL-2W-3720-240V-G/W</t>
  </si>
  <si>
    <t>LED-PL-2W-3720-240V-B/W</t>
  </si>
  <si>
    <t>LED-PL-2W-3720-240V-B/CL</t>
  </si>
  <si>
    <t>LED-PL-2W-3720-240V-Y/W</t>
  </si>
  <si>
    <t>LED-PL-2W-3720-240V-Y/CL</t>
  </si>
  <si>
    <t>LED-PL-2W-3720-240V-WW/BL</t>
  </si>
  <si>
    <t>LED-PL-2W-3725-240V-Y/СL</t>
  </si>
  <si>
    <t>LED-PL-2W-3725-240V-R/BL</t>
  </si>
  <si>
    <t>LED-PL-2W-3725-240V-R/СL</t>
  </si>
  <si>
    <t>LED-PL-2W-3725-240V-B/BL</t>
  </si>
  <si>
    <t>LED-PL-2W-3725-240V-B/СL</t>
  </si>
  <si>
    <t>LED-PL-2W-3725-240V-G/BL</t>
  </si>
  <si>
    <t>LED-PL-2W-3725-240V-G/СL</t>
  </si>
  <si>
    <t>LED-PL-2W-3725-240V-W/СL</t>
  </si>
  <si>
    <t>LED-PL-2W-3725-240V-WW/СL</t>
  </si>
  <si>
    <t>LED-PL-2W-5720-240V-WW/BL</t>
  </si>
  <si>
    <t>LED-PL-2W-1920-240V-B/W(FL)</t>
  </si>
  <si>
    <t>LED-PL-2W-1920-240V-W/W(FL)</t>
  </si>
  <si>
    <t>LED-PL-2W-3720-240V-R/W(FL)</t>
  </si>
  <si>
    <t>LED-PL-2W-3720-240V-B/W(FL)</t>
  </si>
  <si>
    <t>LED-PL-2W-3720-240V-W/W(FL)</t>
  </si>
  <si>
    <t>LED-PL-2W-3720-240V-WW/BL(FL)</t>
  </si>
  <si>
    <t>LED-PLWF-480-3M-24V-R</t>
  </si>
  <si>
    <t>LED-PLWF-480-3M-24V-Y</t>
  </si>
  <si>
    <t>LED-PLWF-480-3M-24V-В</t>
  </si>
  <si>
    <t>LED-PLWF-480-3M-24V-G</t>
  </si>
  <si>
    <t>LED-PLWF-480-3M-24V-W</t>
  </si>
  <si>
    <t>LED-PLWF-960-5M-24V-Y</t>
  </si>
  <si>
    <t>LED-PLWF-960-5M-24V-R</t>
  </si>
  <si>
    <t>LED-PLWF-960-5M-24V-B</t>
  </si>
  <si>
    <t>LED-PLWF-960-5M-24V-G</t>
  </si>
  <si>
    <t>LED-PLWF-960-5M-24V-W</t>
  </si>
  <si>
    <t>LED-RPL-90-2,5М-240V-W/CL</t>
  </si>
  <si>
    <t>LED-RPL-90-2,5М-240V-WW/CL</t>
  </si>
  <si>
    <t>ГИРЛЯНДЫ</t>
  </si>
  <si>
    <t>LED-PL-50-10M-240V-C9-RG</t>
  </si>
  <si>
    <t>LED-PL-50-10M-240V-C9-RB</t>
  </si>
  <si>
    <t>LED-PL-100-20M-240V-C9-MULTI</t>
  </si>
  <si>
    <t>LED-SNOW(IC)-RA002-12V-W</t>
  </si>
  <si>
    <t>LED-XM(FR)-2D-CK016-240V-W(FlashLED)</t>
  </si>
  <si>
    <t>LED-XM(FR)-2D-CK016-240V-В(FlashLED)</t>
  </si>
  <si>
    <t>LED-XM(FR)-2D-CK015-W-240V-30"(FlashLED)</t>
  </si>
  <si>
    <t>LED-XM(FR)-2D-CK015-B-240V-30"(FlashLED)</t>
  </si>
  <si>
    <t>LED-XM(FR)-2D-CK006-W-240V-30"(FlashLED)</t>
  </si>
  <si>
    <t>LED-XM(FR)-2D-CK006-B-240V-30"(FlashLED)</t>
  </si>
  <si>
    <t>LED-STAR-240V-R/W</t>
  </si>
  <si>
    <t>LED-2STAR-240V-Y/R</t>
  </si>
  <si>
    <t>LED-ARCH-5PCS-METOR-240V-R</t>
  </si>
  <si>
    <t>Male+FemaleConnector</t>
  </si>
  <si>
    <t>G2691</t>
  </si>
  <si>
    <t>G2821</t>
  </si>
  <si>
    <t>Т8-L600-9W-07-W</t>
  </si>
  <si>
    <t>NEOJ2018-000Nichia</t>
  </si>
  <si>
    <t>NEOJ2019-000Nichia</t>
  </si>
  <si>
    <t>NEOJ2020-000Nichia</t>
  </si>
  <si>
    <t>NEOJ2020-000Cree</t>
  </si>
  <si>
    <t>NEOJ2021-000Nichia</t>
  </si>
  <si>
    <t>NEOJ2021-000Cree</t>
  </si>
  <si>
    <t>NEOJ2022-000Nichia</t>
  </si>
  <si>
    <t>NEOJ2022-000Cree</t>
  </si>
  <si>
    <t>NEOJ2023-000Nichia</t>
  </si>
  <si>
    <t>50644-WW</t>
  </si>
  <si>
    <t>50574-WW</t>
  </si>
  <si>
    <t>50754-1-01-WW</t>
  </si>
  <si>
    <t>50664-1-01-WW</t>
  </si>
  <si>
    <t>B0691-NW</t>
  </si>
  <si>
    <t>B0691-WW</t>
  </si>
  <si>
    <t>B0241-(10W)</t>
  </si>
  <si>
    <t>B0241-(10W)-WW</t>
  </si>
  <si>
    <t>B0111-A(20W)</t>
  </si>
  <si>
    <t>B0111-A(20W)-WW</t>
  </si>
  <si>
    <t>I2083G-NW</t>
  </si>
  <si>
    <t>I2083G-WW</t>
  </si>
  <si>
    <t>I1933G-NW</t>
  </si>
  <si>
    <t>I1933G-WW</t>
  </si>
  <si>
    <t>I1073G-NW</t>
  </si>
  <si>
    <t>I1073G-WW</t>
  </si>
  <si>
    <t>91854-NW</t>
  </si>
  <si>
    <t>91854-WW</t>
  </si>
  <si>
    <t>H0015A-WW</t>
  </si>
  <si>
    <t>90504-WW</t>
  </si>
  <si>
    <t>90534-WW</t>
  </si>
  <si>
    <t>90604CREE</t>
  </si>
  <si>
    <t>I0943G-WW</t>
  </si>
  <si>
    <t>I0963G-WW</t>
  </si>
  <si>
    <t>I0973G-WW</t>
  </si>
  <si>
    <t>1200 High Power LED I-Panel К0013</t>
  </si>
  <si>
    <t>Лед лайн флекс (дюрафлекс) 240V</t>
  </si>
  <si>
    <t>Светодиодные лампы, диаметр колбы 120 мм</t>
  </si>
  <si>
    <t>ДЕКОЛЮМ СТРИПЛАЙТ</t>
  </si>
  <si>
    <t>Светодиодные фейерверки</t>
  </si>
  <si>
    <t>Гибкий неон 240V Профессиональный (Superbright)</t>
  </si>
  <si>
    <t>Гибкий неон 24V Профессиональный (Superbright)</t>
  </si>
  <si>
    <t>Мини гибкий неон 240V Профессиональный (Superbright)</t>
  </si>
  <si>
    <t>Гирлянды с мерцающими светодиодами</t>
  </si>
  <si>
    <t>Светодиодная лента (Риббон Флекс2) для внутреннего применения, 24V</t>
  </si>
  <si>
    <t>Светодиодная лента (Риббон Флекс2) для внутреннего применения, 12V</t>
  </si>
  <si>
    <t>Светодиодная лента Риббон флекс2 (влагозащищенная)</t>
  </si>
  <si>
    <t>Светодиодная лента Риббон флекс1 RGB</t>
  </si>
  <si>
    <t>Светодиодная лента Ледченнел флекс</t>
  </si>
  <si>
    <t>СВЕТОДИОДНЫЕ УЛИЧНЫЕ СВЕТИЛЬНИКИ</t>
  </si>
  <si>
    <t>Т8-L600-9W-07-W-CA</t>
  </si>
  <si>
    <t>Т8-L600-9W-07-W-MC</t>
  </si>
  <si>
    <t>Т8-L600-9W-07-W-X</t>
  </si>
  <si>
    <t>B0691-01-240V-W</t>
  </si>
  <si>
    <t>Heatshrinktube</t>
  </si>
  <si>
    <t>Термоусадочная трубка для Лед неон флекс</t>
  </si>
  <si>
    <t>LED-RPL-200-3,6M-240V-WW/BL</t>
  </si>
  <si>
    <t>LED-RPL-200-3,6M-240V-B/BL</t>
  </si>
  <si>
    <t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</si>
  <si>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</si>
  <si>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Middle connector with cable for LN-FX</t>
  </si>
  <si>
    <t>Middle connector with cable for MLN-FX</t>
  </si>
  <si>
    <t>B0691-01-240V-WW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</si>
  <si>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t>
  </si>
  <si>
    <t>FCB-3528-60L-5M-12V-R</t>
  </si>
  <si>
    <t>FCB-3528-60L-5M-12V-Y</t>
  </si>
  <si>
    <t>FCB-3528-60L-5M-12V-B</t>
  </si>
  <si>
    <t>FCB-3528-60L-5M-12V-G</t>
  </si>
  <si>
    <t>FCB-3528-60L-5M-12V-W</t>
  </si>
  <si>
    <t>FCB-3528-60L-5M-12V-WW</t>
  </si>
  <si>
    <t>FCB-3528-60L-5M-12V-WP-Y</t>
  </si>
  <si>
    <t>FCB-3528-60L-5M-12V-WP-B</t>
  </si>
  <si>
    <t>FCB-3528-60L-5M-12V-WP-G</t>
  </si>
  <si>
    <t>FCB-3528-60L-5M-12V-WP-W</t>
  </si>
  <si>
    <t>FPCW-SMD3528-5M-60L-12V-WP-R</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</si>
  <si>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t>
  </si>
  <si>
    <t>I0203G-WW</t>
  </si>
  <si>
    <t>I0203G-W</t>
  </si>
  <si>
    <t>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t>
  </si>
  <si>
    <t>GRC-18A-12-24V</t>
  </si>
  <si>
    <t>Светодиодный лампы с матовой цветной колбой 6 LED</t>
  </si>
  <si>
    <t>Светодиодная лампа с матовой цветной колбой, диаметр колбы 45 мм, цоколь Е27, 6 светодиодов, потребляемая мощность 1,5W, цвет: красный</t>
  </si>
  <si>
    <t>Светодиодная лампа с матовой цветной колбой, диаметр колбы 45 мм, цоколь Е27, 6 светодиодов, потребляемая мощность 1,5W, цвет: желтый</t>
  </si>
  <si>
    <t>Светодиодная лампа с матовой цветной колбой, диаметр колбы 45 мм, цоколь Е27, 6 светодиодов, потребляемая мощность 1,5W, цвет: синий</t>
  </si>
  <si>
    <t>Светодиодная лампа с матовой цветной колбой, диаметр колбы 45 мм, цоколь Е27, 6 светодиодов, потребляемая мощность 1,5W, цвет: зеленый</t>
  </si>
  <si>
    <t>Светодиодная лампа с матовой цветной колбой, диаметр колбы 45 мм, цоколь Е27, 6 светодиодов, потребляемая мощность 1,5W, цвет: белый</t>
  </si>
  <si>
    <t>LED-E27-G45-6L-240V-Y/Y</t>
  </si>
  <si>
    <t>LED-E27-G45-6L-240V-B/B</t>
  </si>
  <si>
    <t>LED-E27-G45-6L-240V-G/G</t>
  </si>
  <si>
    <t>LED-E27-G45-6L-240V-W/W</t>
  </si>
  <si>
    <t>GRP-120-220V-W</t>
  </si>
  <si>
    <t>GRP-120-220V-WW</t>
  </si>
  <si>
    <t>GRP-170-220V-WW</t>
  </si>
  <si>
    <t>GRP-170-220V-W</t>
  </si>
  <si>
    <t>GRP-225-220V-W</t>
  </si>
  <si>
    <t>GRP-225-220V-WW</t>
  </si>
  <si>
    <t>GSP-120-220V-W</t>
  </si>
  <si>
    <t>GSP-120-220V-WW</t>
  </si>
  <si>
    <t>GSP-225-220V-W</t>
  </si>
  <si>
    <t>GRP-200-220V-GLASS-W</t>
  </si>
  <si>
    <t>GRP-200-220V-GLASS-WW</t>
  </si>
  <si>
    <t>GSP-225-220V-WW</t>
  </si>
  <si>
    <t>GSP-200-220V-GLASS-W</t>
  </si>
  <si>
    <t>Низковольтная светодиодная система «Спайдер» (фиксинг) 3 луча</t>
  </si>
  <si>
    <t>LED-PLS-2003-20*0.3M-24V-Y</t>
  </si>
  <si>
    <t>LED-PLS-2003-20*0.3M-24V-B</t>
  </si>
  <si>
    <t>LED-PLS-2003-20*0.3M-24V-W</t>
  </si>
  <si>
    <t>LED-PLS-2003-20*0.3M-24V-WW</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</si>
  <si>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</si>
  <si>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</si>
  <si>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</si>
  <si>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</si>
  <si>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</si>
  <si>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</si>
  <si>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</si>
  <si>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</si>
  <si>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</si>
  <si>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Гибкий неон 240V со светодиодами SMD 3528</t>
  </si>
  <si>
    <t>LN-FX-FCB-3528-2W-50M-240V-R</t>
  </si>
  <si>
    <t>LN-FX-FCB-3528-2W-50M-240V-Y</t>
  </si>
  <si>
    <t>LN-FX-FCB-3528-2W-50M-240V-B</t>
  </si>
  <si>
    <t>LN-FX-FCB-3528-2W-50M-240V-W</t>
  </si>
  <si>
    <t>да</t>
  </si>
  <si>
    <t>LED-PL-2W-1920-240V-WW/W</t>
  </si>
  <si>
    <t>LED-PL-2W-1920-240V-WW/CL</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</si>
  <si>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</si>
  <si>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t>
  </si>
  <si>
    <t>LED-PL-2W-3720-240V-WW/W</t>
  </si>
  <si>
    <t>LED-PL-2W-3720-240V-WW/CL</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</si>
  <si>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</si>
  <si>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t>
  </si>
  <si>
    <t>LED-PL-2W-5720-240V-WW/W</t>
  </si>
  <si>
    <t>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t>
  </si>
  <si>
    <t>LED-PL-2W-9020-240V-WW/W</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</si>
  <si>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t>
  </si>
  <si>
    <t>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t>
  </si>
  <si>
    <t>LED-PL-2W-1920-240V-WW/WH (FL)</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</si>
  <si>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</si>
  <si>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t>
  </si>
  <si>
    <t>LED-RPL-180-240V-WW/CL</t>
  </si>
  <si>
    <t>LED-PL-50-10M-240V-C9-CW/DG</t>
  </si>
  <si>
    <t>LED-PL-50-10M-240V-C9-WW/DG</t>
  </si>
  <si>
    <t>LED-PLG-192L-2M-240V-WW/CL</t>
  </si>
  <si>
    <t>LED-PLG-192L-2M-240V-WW/BL</t>
  </si>
  <si>
    <t>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t>
  </si>
  <si>
    <t>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t>
  </si>
  <si>
    <t>LED-PL-SNOW-320L-0.5M-5-12V-WW</t>
  </si>
  <si>
    <t>LED-PL-SNOW-640L-1M-5-12V-W</t>
  </si>
  <si>
    <t>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t>
  </si>
  <si>
    <t>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t>
  </si>
  <si>
    <t>LED-SNOW(IC)-RA002-12V-WW</t>
  </si>
  <si>
    <t>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t>
  </si>
  <si>
    <t>TL-FCB-2W-5050-60L-50M-220V-W</t>
  </si>
  <si>
    <t>TL-FCB-2W-5050-60L-50M-220V-WW</t>
  </si>
  <si>
    <t>SL-410E2A3F-220V</t>
  </si>
  <si>
    <t>SRC-181-220V</t>
  </si>
  <si>
    <t>Whole-set-accessaries</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</si>
  <si>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</si>
  <si>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t>
  </si>
  <si>
    <t>220V, 2A, Контроллер для влагозащищённой высоковольтной светодиодной ленты TL-FCB-WF-5050 RGB</t>
  </si>
  <si>
    <t>220V, 10A, Контроллер для влагозащищённой высоковольтной светодиодной ленты TL-FCB-WF-5050 RGB</t>
  </si>
  <si>
    <t>Аксессуары для влагозащищённой высоковольтной светодиодной ленты TL-FCB-WF-5050 RGB</t>
  </si>
  <si>
    <t>END CAP-14MM-DL-4W</t>
  </si>
  <si>
    <t>END CAP-16MM-DL-5W</t>
  </si>
  <si>
    <t>Низковольтная светодиодная система «Спайдер» (фиксинг) 5 х 20 метров</t>
  </si>
  <si>
    <t>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</si>
  <si>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</si>
  <si>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</si>
  <si>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</si>
  <si>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</si>
  <si>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</si>
  <si>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</si>
  <si>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</si>
  <si>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t>
  </si>
  <si>
    <t>ГИРЛЯНДА "РОСА"</t>
  </si>
  <si>
    <t>Гирлянда "РОСА" фиксинг 2 метра</t>
  </si>
  <si>
    <t>LED-FLBC-20L-4.5V-R</t>
  </si>
  <si>
    <t>LED-FLBC-20L-4.5V-Y</t>
  </si>
  <si>
    <t>LED-FLBC-20L-4.5V-B</t>
  </si>
  <si>
    <t>LED-FLBC-20L-4.5V-G</t>
  </si>
  <si>
    <t>LED-FLBC-20L-4.5V-W</t>
  </si>
  <si>
    <t>LED-FLBC-20L-4.5V-WW</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</si>
  <si>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</si>
  <si>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</si>
  <si>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</si>
  <si>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</si>
  <si>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</si>
  <si>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теплый белый. Цена гирлянды без батареек.</t>
  </si>
  <si>
    <t>Гирлянда "РОСА" фиксинг 4 метра</t>
  </si>
  <si>
    <t>LED-FLBC-40L-4.5V-R</t>
  </si>
  <si>
    <t>LED-FLBC-40L-4.5V-Y</t>
  </si>
  <si>
    <t>LED-FLBC-40L-4.5V-B</t>
  </si>
  <si>
    <t>LED-FLBC-40L-4.5V-G</t>
  </si>
  <si>
    <t>LED-FLBC-40L-4.5V-W</t>
  </si>
  <si>
    <t>LED-FLBC-40L-4.5V-WW</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</si>
  <si>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</si>
  <si>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</si>
  <si>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</si>
  <si>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</si>
  <si>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</si>
  <si>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теплый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</si>
  <si>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мультиколор. Цена гирлянды без батареек.</t>
  </si>
  <si>
    <t>Низковольтный пучок нитей светодиодной гирлянды "РОСА" фиксинг</t>
  </si>
  <si>
    <t>LED-FLBC-700L-CLUSTER-24V-R</t>
  </si>
  <si>
    <t>LED-FLBC-700L-CLUSTER-24V-Y</t>
  </si>
  <si>
    <t>LED-FLBC-700L-CLUSTER-24V-B</t>
  </si>
  <si>
    <t>LED-FLBC-700L-CLUSTER-24V-W</t>
  </si>
  <si>
    <t>LED-FLBC-700L-CLUSTER-24V-WW</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</si>
  <si>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красный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</si>
  <si>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желтый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</si>
  <si>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синий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</si>
  <si>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белый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</si>
  <si>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</si>
  <si>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флэш</t>
  </si>
  <si>
    <t>LED-FLBC-700L-CLUSTER-24V-B/FL</t>
  </si>
  <si>
    <t>LED-FLBC-700L-CLUSTER-24V-W/FL</t>
  </si>
  <si>
    <t>LED-FLBC-700L-CLUSTER-24V-WW/FL</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</si>
  <si>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синий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</si>
  <si>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белый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</si>
  <si>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</si>
  <si>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RGB</t>
  </si>
  <si>
    <t>LED-FLBC-700L-CLUSTER-24V-RGB</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</si>
  <si>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и контроллер в комплекте. Цвет светодиодов RGB</t>
  </si>
  <si>
    <t>LED-TW-400-20M-24V-WW/BL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</si>
  <si>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t>
  </si>
  <si>
    <t>GRP-180-220V-W</t>
  </si>
  <si>
    <t>GRP-180-220V-WW</t>
  </si>
  <si>
    <t>GRP-238-220V-W</t>
  </si>
  <si>
    <t>GRP-238-220V-WW</t>
  </si>
  <si>
    <t>GSP-110-220V-W</t>
  </si>
  <si>
    <t>GSP-110-220V-WW</t>
  </si>
  <si>
    <t>GSP-200-220V-W</t>
  </si>
  <si>
    <t>GSP-200-220V-WW</t>
  </si>
  <si>
    <t>GSP-238-220V-W</t>
  </si>
  <si>
    <t>GSP-238-220V-WW</t>
  </si>
  <si>
    <t>GSP-200-220V-GLASS-WW</t>
  </si>
  <si>
    <t>LED-E27-G45-6L-240V-R/R</t>
  </si>
  <si>
    <t>LED-PLS-2003-20*0.3M-24V-Y (Flash LED)</t>
  </si>
  <si>
    <t>LED-PLS-2003-20*0.3M-24V-B (Flash LED)</t>
  </si>
  <si>
    <t>LED-PLS-2003-20*0.3M-24V-W (Flash LED)</t>
  </si>
  <si>
    <t>LED-PLS-2003-20*0.3M-24V-WW (Flash LED)</t>
  </si>
  <si>
    <t>LED-PLS-2003-20*0.3M-24V-M (Flash LED)</t>
  </si>
  <si>
    <t>LED-FLBC-40L-4.5V-RGB</t>
  </si>
  <si>
    <t>Гирлянда "РОСА" фиксинг 10 метров</t>
  </si>
  <si>
    <t>LED-DD-100L-10M-12V-R</t>
  </si>
  <si>
    <t>LED-DD-100L-10M-12V-Y</t>
  </si>
  <si>
    <t>LED-DD-100L-10M-12V-B</t>
  </si>
  <si>
    <t>LED-DD-100L-10M-12V-G</t>
  </si>
  <si>
    <t>LED-DD-100L-10M-12V-W</t>
  </si>
  <si>
    <t>LED-DD-100L-10M-12V-WW</t>
  </si>
  <si>
    <t>LED-DD-100L-10M-12V-P</t>
  </si>
  <si>
    <t>LED-DD-100L-10M-12V-M</t>
  </si>
  <si>
    <t>LED-DD-100L-10M-12V-RGB</t>
  </si>
  <si>
    <t>Гирлянда "РОСА" фиксинг 20 метров</t>
  </si>
  <si>
    <t>LED-DD-200L-20M-12V-R</t>
  </si>
  <si>
    <t>LED-DD-200L-20M-12V-Y</t>
  </si>
  <si>
    <t>LED-DD-200L-20M-12V-B</t>
  </si>
  <si>
    <t>LED-DD-200L-20M-12V-G</t>
  </si>
  <si>
    <t>LED-DD-200L-20M-12V-W</t>
  </si>
  <si>
    <t>LED-DD-200L-20M-12V-WW</t>
  </si>
  <si>
    <t>LED-DD-200L-20M-12V-P</t>
  </si>
  <si>
    <t>LED-DD-200L-20M-12V-M</t>
  </si>
  <si>
    <t>LED-DD-200L-20M-12V-RGB</t>
  </si>
  <si>
    <t>Гирлянда "РОСА" 10 метра с мерцающими светодиодами</t>
  </si>
  <si>
    <t>LED-DD-100L-10M-12V-W(Flash)</t>
  </si>
  <si>
    <t>LED-DD-100L-10M-12V-WW(Flash)</t>
  </si>
  <si>
    <t>LED-DD-100L-10M-12V-M(Flash)</t>
  </si>
  <si>
    <t>LED-DD-200L-20M-12V-W(Flash)</t>
  </si>
  <si>
    <t>LED-DD-200L-20M-12V-WW(Flash)</t>
  </si>
  <si>
    <t>LED-DD-200L-20M-12V-M(Flash)</t>
  </si>
  <si>
    <t>LED-DD-600L-20M-12V-W(Rain)</t>
  </si>
  <si>
    <t>LED-DD-600L-20M-12V-WW(Rain)</t>
  </si>
  <si>
    <t>LED-DD-600L-20M-12V-B(Rain)</t>
  </si>
  <si>
    <t>LN-FX-FCB-3528-2W-50M-24V-Y</t>
  </si>
  <si>
    <t>LN-FX-FCB-3528-2W-50M-24V-W</t>
  </si>
  <si>
    <t>Гибкий неон 24V со светодиодами SMD 3528</t>
  </si>
  <si>
    <t>Светодиодные сети с мерцающими светодиодами</t>
  </si>
  <si>
    <t>LED-SNL-S-180-230V-W/CL(Flash)</t>
  </si>
  <si>
    <t>LED-SNL-S-180-230V-WW/CL(Flash)</t>
  </si>
  <si>
    <t>LED-SNL-S-180-230V-M/CL(Flash)</t>
  </si>
  <si>
    <t>Middle connector with cable for LN-FX-FCB-3528</t>
  </si>
  <si>
    <t>LN-FX-FCB-3528-CA(1,6A)</t>
  </si>
  <si>
    <t>LN-FX-FCB-3528-CA(4A)</t>
  </si>
  <si>
    <t>LN-FX-FCB-3528-X</t>
  </si>
  <si>
    <t>LN-FX-FCB-3528-T</t>
  </si>
  <si>
    <t>LN-FX-FCB-3528-L</t>
  </si>
  <si>
    <t>LN-FX-FCB-3528-CA-4</t>
  </si>
  <si>
    <t>LN-FX-FCB-3528-CA-3</t>
  </si>
  <si>
    <t>Промежуточный коннектор для LED NEON FLEX-FCB-3528, длина 0,5 метра</t>
  </si>
  <si>
    <t>Электрический провод с конвертером 1,6А, коннектор "папа", заглушка для FCB-3528</t>
  </si>
  <si>
    <t>Электрический провод с конвертером 4А, коннектор "папа", заглушка для FCB-3528</t>
  </si>
  <si>
    <t>Х-соединяющий коннектор для LED NEON FLEX-FCB-3528</t>
  </si>
  <si>
    <t>T-соединяющий коннектор для LED NEON FLEX-FCB-3528</t>
  </si>
  <si>
    <t>L-соединяющий коннектор для LED NEON FLEX-FCB-3528</t>
  </si>
  <si>
    <t>Заглушка для Лед Неон Флекс LN-FX-FCB-3528-CA-3</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</si>
  <si>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</si>
  <si>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</si>
  <si>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</si>
  <si>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</si>
  <si>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</si>
  <si>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</si>
  <si>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</si>
  <si>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</si>
  <si>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</si>
  <si>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</si>
  <si>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</si>
  <si>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</si>
  <si>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</si>
  <si>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</si>
  <si>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</si>
  <si>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</si>
  <si>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</si>
  <si>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</si>
  <si>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</si>
  <si>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</si>
  <si>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</si>
  <si>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</si>
  <si>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</si>
  <si>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</si>
  <si>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</si>
  <si>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</si>
  <si>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t>
  </si>
  <si>
    <t>Светодиодная лампа с матовой белой колбой, диаметр колбы 50 мм, цоколь Е27, 9 светодиодов, потребляемая мощность 4,5W, цвет: красный</t>
  </si>
  <si>
    <t>Светодиодная лампа с матовой белой колбой, диаметр колбы 50 мм, цоколь Е27, 9 светодиодов, потребляемая мощность 4,5W, цвет: желтый</t>
  </si>
  <si>
    <t>Светодиодная лампа с матовой белой колбой, диаметр колбы 50 мм, цоколь Е27, 9 светодиодов, потребляемая мощность 4,5W, цвет: зеленый</t>
  </si>
  <si>
    <t>Светодиодная лампа с матовой белой колбой, диаметр колбы 50 мм, цоколь Е27, 9 светодиодов, потребляемая мощность 4,5W, цвет: синий</t>
  </si>
  <si>
    <t>Светодиодная лампа с матовой белой колбой, диаметр колбы 50 мм, цоколь Е27, 9 светодиодов, потребляемая мощность 4,5W, цвет: белый</t>
  </si>
  <si>
    <t>Светодиодная лампа с матовой белой колбой, диаметр колбы 50 мм, цоколь Е27, 9 светодиодов, потребляемая мощность 5W, самостоятельно меняет 7 цветов</t>
  </si>
  <si>
    <t>LN-FX-FCB-3528-2W-50M-240V-O</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</si>
  <si>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</si>
  <si>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t>
  </si>
  <si>
    <t>LED-LP-100M-150-12V-B/CL</t>
  </si>
  <si>
    <t>LED-LP-100M-150-12V-Y/CL</t>
  </si>
  <si>
    <t>LED-SNOW-CL(198)-8-2,5M-240V-B/W</t>
  </si>
  <si>
    <t>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t>
  </si>
  <si>
    <t>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</si>
  <si>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t>
  </si>
  <si>
    <t>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t>
  </si>
  <si>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</si>
  <si>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</si>
  <si>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</si>
  <si>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</si>
  <si>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</si>
  <si>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</si>
  <si>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t>LN-FX-FCB-3528-2W-50M-240V-WW</t>
  </si>
  <si>
    <t>LED-RPL-180-240V-WW/W</t>
  </si>
  <si>
    <t>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t>
  </si>
  <si>
    <t>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t>
  </si>
  <si>
    <t xml:space="preserve"> </t>
  </si>
  <si>
    <t>LED-1920-1.5*2-240V-GO2-R</t>
  </si>
  <si>
    <t>LED-1920-1.5*2-240V-GO2-Y</t>
  </si>
  <si>
    <t>LED-1920-1.5*2-240V-GO2-B</t>
  </si>
  <si>
    <t>LED-1920-1.5*2-240V-GO2-W</t>
  </si>
  <si>
    <t>LED-1920-1.5*2-240V-GO2-G</t>
  </si>
  <si>
    <t>LED-1920-1.5*2-240V-GO2-М</t>
  </si>
  <si>
    <t>LED-3020-3*2M-240V-G02-R</t>
  </si>
  <si>
    <t>LED-3020-3*2M-240V-G02-G</t>
  </si>
  <si>
    <t>LED-3020-3*2M-240V-G02-Y</t>
  </si>
  <si>
    <t>LED-3020-3*2M-240V-G02-B</t>
  </si>
  <si>
    <t>LED-3020-3*2M-240V-G02-W</t>
  </si>
  <si>
    <t>LED-3020-3*2M-240V-G02-M</t>
  </si>
  <si>
    <t>LED-5020-6*2M-240V-G02-R</t>
  </si>
  <si>
    <t>LED-5020-6*2M-240V-G02-G</t>
  </si>
  <si>
    <t>LED-5020-6*2M-240V-G02-Y</t>
  </si>
  <si>
    <t>LED-5020-6*2M-240V-G02-B</t>
  </si>
  <si>
    <t>LED-5020-6*2M-240V-G02-W</t>
  </si>
  <si>
    <t>LED-5020-6*2M-240V-G02-M</t>
  </si>
  <si>
    <t>LED-PLR-100-10M-240V-W/W</t>
  </si>
  <si>
    <t>LED-PLR-100-10M-240V-WW/W</t>
  </si>
  <si>
    <t>LED-PLR-100-10M-240V-W/DG</t>
  </si>
  <si>
    <t>LED-PLR-100-10M-240V-B/DG</t>
  </si>
  <si>
    <t>LED-PLR-100-10M-240V-WW/DG</t>
  </si>
  <si>
    <t>LED-PL-50-10M-240V-WW/CL(gold)</t>
  </si>
  <si>
    <t>LED-PL-50-10M-240V-W/CL(silver)</t>
  </si>
  <si>
    <t>Светодиодная гирляна «Восточная сказка»</t>
  </si>
  <si>
    <t>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t>
  </si>
  <si>
    <t>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t>
  </si>
  <si>
    <t>LED-DL-4W-CA-3</t>
  </si>
  <si>
    <t>LED-DL-5W-CA-3</t>
  </si>
  <si>
    <t>TL-FCB-2W-5050-CA(4A)</t>
  </si>
  <si>
    <t>Комплект подключения для высоковольтной ленты TL-FCB-2W-5050</t>
  </si>
  <si>
    <t>LED-PL-1920-240V-Y/W(FL)</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</si>
  <si>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желтый</t>
  </si>
  <si>
    <t>GRP-200-240V-W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</si>
  <si>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1100 Lm, угол рассеивания 120°, цвет светильника - молочно-белый, цвет свечения - ровный белый</t>
  </si>
  <si>
    <t>GRP-200-240V-WW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</si>
  <si>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980 Lm, угол рассеивания 120°, цвет светильника - молочно-белый, цвет свечения - теплый белый</t>
  </si>
  <si>
    <t>Гибкий неон 240V со светодиодами SMD 2835</t>
  </si>
  <si>
    <t>LN-FX-FCB-2835-2W-50M-240V-R</t>
  </si>
  <si>
    <t>LN-FX-FCB-2835-2W-50M-240V-Y</t>
  </si>
  <si>
    <t>LN-FX-FCB-2835-2W-50M-240V-O</t>
  </si>
  <si>
    <t>LN-FX-FCB-2835-2W-50M-240V-B</t>
  </si>
  <si>
    <t>LN-FX-FCB-2835-2W-50M-240V-G</t>
  </si>
  <si>
    <t>LN-FX-FCB-2835-2W-50M-240V-NW</t>
  </si>
  <si>
    <t>LN-FX-FCB-2835-2W-50M-240V-CW</t>
  </si>
  <si>
    <t>LN-FX-FCB-2835-2W-50M-240V-WW</t>
  </si>
  <si>
    <t>Ультра тонкий гибкий неон 220V со светодиодами SMD 2835</t>
  </si>
  <si>
    <t>SN-FX-2835-2W-8X16-50M-220V-R</t>
  </si>
  <si>
    <t>SN-FX-2835-2W-8X16-50M-220V-Y</t>
  </si>
  <si>
    <t>SN-FX-2835-2W-8X16-50M-220V-W</t>
  </si>
  <si>
    <t xml:space="preserve">Комплект подключения для SN-FX-2835-50M-240V </t>
  </si>
  <si>
    <t>Крепежный (мини) канал для SN-FX-2835-50M-240V</t>
  </si>
  <si>
    <t>SN-FX-2835-2W-8X16-50M-220V-G</t>
  </si>
  <si>
    <t>SN-FX-2835-2W-8X16-50M-220V-B</t>
  </si>
  <si>
    <t>SN-FX-2835-2W-8X16-50M-220V-WW</t>
  </si>
  <si>
    <t>LN-FX-CH-2м</t>
  </si>
  <si>
    <t>LN-FX-CH-4см</t>
  </si>
  <si>
    <t xml:space="preserve">Ультра тонкий гибкий неон 12V со светодиодами SMD 2835 </t>
  </si>
  <si>
    <t>SN-FX-3528-2W-8X16-50M-12V-B</t>
  </si>
  <si>
    <t>SN-FX-3528-2W-8X16-50M-12V-W</t>
  </si>
  <si>
    <t>SN-FX-3528-2W-8X16-50M-12V-WW</t>
  </si>
  <si>
    <t>Характеристики товара</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</si>
  <si>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</si>
  <si>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</si>
  <si>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</si>
  <si>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</si>
  <si>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</si>
  <si>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t>
  </si>
  <si>
    <t>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</si>
  <si>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t>
  </si>
  <si>
    <t>LED-E27-G45-6L-240V-WW/W</t>
  </si>
  <si>
    <t>Светодиодная лампа с матовой цветной колбой, диаметр колбы 45 мм, цоколь Е27, 6 светодиодов, потребляемая мощность 1,5W, цвет: теплый белый</t>
  </si>
  <si>
    <t>SN-FX-2835-CA (4А)</t>
  </si>
  <si>
    <t>SN-FX-2835-CH (4см)</t>
  </si>
  <si>
    <t>LN-FX-FCB-2835-CA(4A)</t>
  </si>
  <si>
    <t>LW-300*130-REVO-PC-240V-RGB</t>
  </si>
  <si>
    <t>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t>
  </si>
  <si>
    <t>Светодиодная лампа с прозрачной колбой, диаметр колбы 45 мм, цоколь Е27, 6 светодиодов, потребляемая мощность 1,5W, цвет: красный</t>
  </si>
  <si>
    <t>Светодиодная лампа с прозрачной колбой, диаметр колбы 45 мм, цоколь Е27, 6 светодиодов, потребляемая мощность 1,5W, цвет: жёлтый</t>
  </si>
  <si>
    <t>Светодиодная лампа с прозрачной колбой, диаметр колбы 45 мм, цоколь Е27, 6 светодиодов, потребляемая мощность 1,5W, цвет: синий</t>
  </si>
  <si>
    <t>Светодиодная лампа с прозрачной колбой, диаметр колбы 45 мм, цоколь Е27, 6 светодиодов, потребляемая мощность 1,5W, цвет: зелёный</t>
  </si>
  <si>
    <t>Светодиодная лампа с прозрачной колбой, диаметр колбы 45 мм, цоколь Е27, 6 светодиодов, потребляемая мощность 1,5W, цвет: белый</t>
  </si>
  <si>
    <t>Светодиодная лампа с прозрачной колбой, диаметр колбы 45 мм, цоколь Е27, 6 светодиодов, потребляемая мощность 1,5W, цвет: тёплый белый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</si>
  <si>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t>
  </si>
  <si>
    <t>LED-PL-2W-5720-240V-W/BL</t>
  </si>
  <si>
    <t>LED-PLR(G02)-100L-10M-240V-B/DG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</si>
  <si>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t>
  </si>
  <si>
    <t>LED-PLR(G02)-100L-10M-240V-W/DG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</si>
  <si>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t>
  </si>
  <si>
    <t>LN-FX-FCB-2835-CA(1,6A)</t>
  </si>
  <si>
    <t>LN-FX-FCB-2835-CA-4</t>
  </si>
  <si>
    <t>LN-FX-FCB-2835-CA-3</t>
  </si>
  <si>
    <t>Заглушка для Лед Неон Флекс LN-FX-FCB-2835</t>
  </si>
  <si>
    <t>LN-FX-FCB-3528-2W-50M-240V-G</t>
  </si>
  <si>
    <t>Светодиодная гирлянда Твинкл лайт для внутреннего применения, длина 20 метров, 400 светодиодов, с контроллером и трансформатором, без возможности последовательного соединения, цвет провода черный, цвет светодиодов: тёплый белый.</t>
  </si>
  <si>
    <t>LED-TW-20М-400-24V-WW/BL</t>
  </si>
  <si>
    <t>LW-1200-REVO-12V-240V-RGB</t>
  </si>
  <si>
    <t>LW-400-REVO-PC-240V-W</t>
  </si>
  <si>
    <t>LW-400-REVO-PC-240V-WW</t>
  </si>
  <si>
    <t>LW-800-REVO-PC-240V-W</t>
  </si>
  <si>
    <t>LW-800-REVO-PC-240V-WW</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</si>
  <si>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</si>
  <si>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</si>
  <si>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</si>
  <si>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t>
  </si>
  <si>
    <t>Низковольтная светодиодная гирлянда-нить "РОСА" с эффектом текущей воды</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</si>
  <si>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</si>
  <si>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теплый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</si>
  <si>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синий.</t>
  </si>
  <si>
    <t>Опт</t>
  </si>
  <si>
    <t>Розница</t>
  </si>
  <si>
    <t>TL-FCB-WF-5050RGB-68L-100M-240V</t>
  </si>
  <si>
    <t>Промежуточный коннектор для SN-FX-FCB-2835, длина 0,5 метра</t>
  </si>
  <si>
    <t>Промежуточный коннектор для LN-FX-FCB-2835, длина 0,5 метра</t>
  </si>
  <si>
    <t>Промежуточный коннектор для LN-FX-FCB-5050 (15*26), длина 0,5 метра</t>
  </si>
  <si>
    <t>Промежуточный коннектор для LN-FX-FCB-5050 (20*20), длина 0,5 метра</t>
  </si>
  <si>
    <t>LN-FX-FCB-5050-CA-4 (15*26)</t>
  </si>
  <si>
    <t>LN-FX-FCB-5050-CA-3 (15*26)</t>
  </si>
  <si>
    <t>LN-FX-FCB-5050-CA-4 (20*20)</t>
  </si>
  <si>
    <t>LN-FX-FCB-5050-CA-3 (20*20)</t>
  </si>
  <si>
    <t>Заглушка для Лед Неон Флекс LN-FX-FCB-5050-CA-3 (15*26)</t>
  </si>
  <si>
    <t>Заглушка для Лед Неон Флекс LN-FX-FCB-5050-CA-3 (20*20)</t>
  </si>
  <si>
    <t>LТ-FCB-2W-3528-CA(1,6A)</t>
  </si>
  <si>
    <t>Комплект подключения для высоковольтной ленты LТ-FCB-2W-3528</t>
  </si>
  <si>
    <t>LТ-FCB-2W-5050-CA(4A)</t>
  </si>
  <si>
    <t>Комплект подключения для высоковольтной ленты LТ-FCB-2W-5050</t>
  </si>
  <si>
    <t>Комплект подключения для SN-FX-2835-50M-240V (1,6А)</t>
  </si>
  <si>
    <t>Соединяющий коннектор для FCB-3528</t>
  </si>
  <si>
    <t/>
  </si>
  <si>
    <t>Код</t>
  </si>
  <si>
    <t>SN-FX-2835-CA (1,6А)</t>
  </si>
  <si>
    <t>12V, LED NEON FLEX на основе светодиодов SMD 3528, габариты 8Х16мм, 60 светодиодов на 1 метре, кратность резки 0,2 метра, потребляемая мощность 4,8 W/M, бухта 50 метров, цвет: синий</t>
  </si>
  <si>
    <t>12V, LED NEON FLEX на основе светодиодов SMD 3528, габариты 8Х16мм, 60 светодиодов на 1 метре, кратность резки 0,2 метра, потребляемая мощность 4,8 W/M, бухта 50 метров, цвет: белый</t>
  </si>
  <si>
    <t>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t>
  </si>
  <si>
    <t>тип цены</t>
  </si>
  <si>
    <t>теги</t>
  </si>
  <si>
    <t>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</si>
  <si>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</si>
  <si>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</si>
  <si>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</si>
  <si>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LED-LP-100M-150-12V-WW/CL</t>
  </si>
  <si>
    <t>SL-411-01-240V</t>
  </si>
  <si>
    <t>240V, Контроллер 4-х канальный для Белт Лайт 5BL, влагозащищенный, 12 программ, суммарная мощность на 4 канала 4800W.</t>
  </si>
  <si>
    <t>LED-2BLR-G50-20-10M-240V-W/BL</t>
  </si>
  <si>
    <t>LED-2BLR-G50-20-10M-240V-WW/BL</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</si>
  <si>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холодный белый.</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</si>
  <si>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тёплый белый.</t>
  </si>
  <si>
    <t>LED-PLR-100-10M-240V-R/W</t>
  </si>
  <si>
    <t>LED-PLR-100-10M-240V-R/DG</t>
  </si>
  <si>
    <t>END CAPforLED-FL-5W</t>
  </si>
  <si>
    <t>Сортировка</t>
  </si>
  <si>
    <t>LED-3STAR-240V-R/B/W</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</si>
  <si>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белая.</t>
  </si>
  <si>
    <t xml:space="preserve">240V, двухжильный резиновый шлейф, бухта 50 метров, расстояние межу патронами под цоколь Е27 - 25 см, влагозащищённый, цвет шлейфа и патронов черный </t>
  </si>
  <si>
    <t>SN-FX-2835-CA-3</t>
  </si>
  <si>
    <t>Заглушка для SN-FX-2835-50M-240V</t>
  </si>
  <si>
    <t xml:space="preserve">240V, двухжильный резиновый шлейф, бухта 50 метров, расстояние межу патронами под цоколь Е27 - 25 см, влагозащищённый, цвет шлейфа и патронов белый </t>
  </si>
  <si>
    <t>Светодиодные гирлянды с повышенной степенью защиты с мерцающими диодами</t>
  </si>
  <si>
    <t>LED-PLR-100-10M-240V-WW/DG (Flesh LED cool white)</t>
  </si>
  <si>
    <t>LED-PLR-100-10M-240V-WW/DG (Flesh LED warm white)</t>
  </si>
  <si>
    <t>LED-PLR-100-10M-240V-WW/W (Flesh LED warm white)</t>
  </si>
  <si>
    <t>LED-PLR-100-10M-240V-W/DG (Flesh LED cool white)</t>
  </si>
  <si>
    <t>LED-PLR-100-10M-240V-W/W (Flesh LED cool white)</t>
  </si>
  <si>
    <t>LED-PL-200-20M-24V-W/CL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</si>
  <si>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</si>
  <si>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LED-PL-200-20M-24V-W/DG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</si>
  <si>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холодный белый.</t>
  </si>
  <si>
    <t>LED-PL-200-20M-24V-WW/CL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</si>
  <si>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</si>
  <si>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</si>
  <si>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тёплый белый.</t>
  </si>
  <si>
    <t>Гирлягда "Роса" фиксинг 10 метров на батарейках</t>
  </si>
  <si>
    <t>LED-DD-100L-10M-4.5V-Y</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</si>
  <si>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жёлтый.</t>
  </si>
  <si>
    <t>LED-DD-100L-10M-4.5V-W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</si>
  <si>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холодный белый.</t>
  </si>
  <si>
    <t>LED-DD-100L-10M-4.5V-WW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</si>
  <si>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тёплый белый.</t>
  </si>
  <si>
    <t>LED-DD-100L-10M-4.5V-М</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</si>
  <si>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мультиколор.</t>
  </si>
  <si>
    <t>Гирлягда "Роса" с мерцающими светодиодами 10 метров на батарейках</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</si>
  <si>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холодный белый.</t>
  </si>
  <si>
    <t>LED-DD-100L-10M-4.5V-WW (Flash LED warm white)</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</si>
  <si>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тёплый белый.</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</si>
  <si>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холодный белый светодиод мерцает. Цвет нити белый металик. Цвет светодиодов тёплый белый.</t>
  </si>
  <si>
    <t>LED-DD-100L-10M-12V-WW (Flash LED cool white)</t>
  </si>
  <si>
    <t>12V, Светодиодная низковольтная гирлянда "Роса" с мерцающими холодными белыми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</si>
  <si>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Светодиодная низковольтная гирлянда с мерцающими светодиодами, 20 метров</t>
  </si>
  <si>
    <t>24v, Светодиодная низковольтная гирлянда, качественный ПВХ провод для наружного применения, 200 светодиодов, каждый 5-й светодиод мерцает,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</si>
  <si>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2BLR-E27-25СM-50M-240V-W</t>
  </si>
  <si>
    <t>END CAP-LED-DL-13MM</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</si>
  <si>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 + мерцающие диоды холодного белого свечения</t>
  </si>
  <si>
    <t>LED-PLS-2005-20*0.5M-24V-M (FlashLED - W)</t>
  </si>
  <si>
    <t>LED-PLS-2005-20*0.5M-24V-WW (FlashLED - W)</t>
  </si>
  <si>
    <t>LED-PLS-2003-20*0.3M-24V-WW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</si>
  <si>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 + мерцающие диоды холодного белого свечения</t>
  </si>
  <si>
    <t>LED-PLS-2003-20*0.3M-24V-M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</si>
  <si>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</si>
  <si>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00-00000019</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</si>
  <si>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</si>
  <si>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00-00000020</t>
  </si>
  <si>
    <t>00-00000021</t>
  </si>
  <si>
    <t>00-00000022</t>
  </si>
  <si>
    <t>LED-PL-200-20M-24V-W/CL (Flash LED cool white)</t>
  </si>
  <si>
    <t>LED-DD-100L-10M-4.5V-W (Flash LED cool white)</t>
  </si>
  <si>
    <t>LED-DD-100L-10M-4.5V-WW (Flash LED cool white)</t>
  </si>
  <si>
    <t>LED-PL-2W-9020-240V-WW/BL</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</si>
  <si>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t>
  </si>
  <si>
    <t>2BLR-E27-25CM-50M-240V-BL</t>
  </si>
  <si>
    <t>MLN-FX-CH(2М)</t>
  </si>
  <si>
    <t>Алюминиевый канал для монтажа MINI LED NEON FLEX, длина 2 метра</t>
  </si>
  <si>
    <t>LN-FCB-5050-25M-240V- RGB</t>
  </si>
  <si>
    <t>LED-W</t>
  </si>
  <si>
    <t>Светодиод для шлейфа Клип Лайт, цвет белый</t>
  </si>
  <si>
    <t>Комплект для подключения к контроллеру LN-FX-FCB-RGB-5050-CA (20*20)</t>
  </si>
  <si>
    <t>LN-FX-FCB-RGB-5050-CA (20*20)</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</si>
  <si>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красный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</si>
  <si>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желтый</t>
  </si>
  <si>
    <t>220V, Светодиодный двух-проводный дюралайт фиксинг, диаметр 13мм, 36 светодиодов на 1 метре, расстояние между светодиодами 2,7 см, режется кратно 1 метра, потребляемая мощность 2,41 W/M, бухты 100 метров. Цвет: зеленый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</si>
  <si>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метров.Цвет: синий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</si>
  <si>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красный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</si>
  <si>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желтый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</si>
  <si>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зеленый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</si>
  <si>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синий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</si>
  <si>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белый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</si>
  <si>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тёплый белый</t>
  </si>
  <si>
    <t>MIDDLE CONNECTOR 0.5M CABLE-LN-FX-FCB-2835</t>
  </si>
  <si>
    <t>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t>
  </si>
  <si>
    <t>LED-2BLR-C9-30L-10M-230V-WW/DG</t>
  </si>
  <si>
    <t xml:space="preserve">240V, Светодиодная гирлянда с прозрачными колпачками в виде крупных шишек с декоративным цоколем Е27, размер шишки 10 см, внурти каждой шишки 6 штук DIP светодиодов, потребляемая мощность 15W, расстояние между шишками 30 см, длинна гирлянды 10 метров, тёмно-зелёный прорезиненный провод, возможность последовательного соединения. Цвет светодиодов теплый белый. </t>
  </si>
  <si>
    <t>Двухсторонний гибкий неон 240V (double-side)</t>
  </si>
  <si>
    <t>DSN-FX-FCB-2835-240V-R</t>
  </si>
  <si>
    <t>DSN-FX-FCB-2835-240V-B</t>
  </si>
  <si>
    <t>DSN-FX-FCB-2835-240V-W</t>
  </si>
  <si>
    <t>DSN-FX-FCB-2835-240V-WW</t>
  </si>
  <si>
    <t>DSN-FX-2835-CA (4А)</t>
  </si>
  <si>
    <t>DSN-FX-2835-CA-3</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</si>
  <si>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красный.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</si>
  <si>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синий.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</si>
  <si>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белый.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</si>
  <si>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теплый белый. </t>
  </si>
  <si>
    <t xml:space="preserve">Комплект подключения для DSN-FX-2835-50M-240V </t>
  </si>
  <si>
    <t>LED-XM(FR)-2D-CK015-240V-W</t>
  </si>
  <si>
    <t>LED-XM(FR)-2D-CK015-240V-В</t>
  </si>
  <si>
    <t>LED-XM(FR)-2D-CK016-240V-W</t>
  </si>
  <si>
    <t>LED-XM(FR)-2D-CK022-240V-W</t>
  </si>
  <si>
    <t>LED-XM(FR)-2D-CK022-240V-В</t>
  </si>
  <si>
    <t>LED-XM(FR)-2D-CK020-240V-W</t>
  </si>
  <si>
    <t>LED-XM(FR)-2D-CK020-240V-В</t>
  </si>
  <si>
    <t>LED-XM(FR)-2D-CK020-240V-R</t>
  </si>
  <si>
    <t>LED-XM-2D-0064-240V-B</t>
  </si>
  <si>
    <t>LED-XM-2D-0064-240V-W</t>
  </si>
  <si>
    <t>LED-E27-9L-240V-WW</t>
  </si>
  <si>
    <t>Светодиодная лампа с матовой белой колбой, диаметр колбы 50 мм, цоколь Е27, 9 светодиодов, потребляемая мощность 4,5W, цвет: теплый белый</t>
  </si>
  <si>
    <t>Гирлянда "РОСА" 20 метра с мерцающими светодиодами</t>
  </si>
  <si>
    <t>LED-DD-CLUSTER-600L-3M-12V-W/GD</t>
  </si>
  <si>
    <t>LED-DD-CLUSTER-600L-3M-12V-W/SL</t>
  </si>
  <si>
    <t>LED-DD-CLUSTER-600L-3M-12V-WW/GD</t>
  </si>
  <si>
    <t>LED-DD-CLUSTER-600L-3M-12V-WW/SL</t>
  </si>
  <si>
    <t>12V, Низковольтовая гирлянда "Роса-Мишура", 600 светодиодов, длина 3 метра, цвет провода медный,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</si>
  <si>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</si>
  <si>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теплый белый</t>
  </si>
  <si>
    <t>LED-DD-CLUSTER-300L-3M-9V-WW/SL (FLASH LED)</t>
  </si>
  <si>
    <t>9V, Низковольтовая гирлянда "Роса-Мишура" с мерцающими светодиодами, 300 светодиодов, длина 3 метра, серебряный провод, в комплекте с блоком питания, цвет светодиодов тёплый белый</t>
  </si>
  <si>
    <t xml:space="preserve">Низковольтная светодиодная гирлянда "РОСА-МИШУРА" </t>
  </si>
  <si>
    <t>Низковольтная светодиодная гирлянда "РОСА-МИШУРА" с мерцающими светодиодами.</t>
  </si>
  <si>
    <t>LED-DD-CLUSTER-300L-3M-9V-STAR-WW/SL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</si>
  <si>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теплый белый</t>
  </si>
  <si>
    <t>Низковольтовая гирлянда "Роса-Мишура-Звезда"</t>
  </si>
  <si>
    <t>LED-DD-CLUSTER-300L-3M-9V-STAR-RGB/SL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</si>
  <si>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мультиколор</t>
  </si>
  <si>
    <t>LED-DD-RPL-360L-3012-6V-PEARL-WW/SL</t>
  </si>
  <si>
    <t>LED-DD-RPL-360L-3012-6V-PEARL-W/SL</t>
  </si>
  <si>
    <t>LED-DD-RPL-360L-3012-6V-STAR-W/SL</t>
  </si>
  <si>
    <t>LED-DD-RPL-360L-3012-6V-STAR-WW/SL</t>
  </si>
  <si>
    <t>LED-DD-RPL-360L-3012-6V-DIAMOND-WW/SL</t>
  </si>
  <si>
    <t>LED-DD-RPL-360L-3012-6V-DIAMOND-W/SL</t>
  </si>
  <si>
    <t>Низковольтный пучок нитей светодиодной гирлянды "РОСА" фиксинг с бусинками</t>
  </si>
  <si>
    <t>LED-DD-RPL-300L-2015-2M-12V-WW/G</t>
  </si>
  <si>
    <t>12V, Низковольтный пучок нитей "Каскад", 300 двухсторонних светодиодов, длина нитей 2 метра, 15 нитей, 20 светодиодов на каждой нити, каждая нить в пластиковой оболочке темно зелёного цвета. Возможность наружнего использования, IP 44. Цвет светодиодов теплый белый</t>
  </si>
  <si>
    <t>Низковольтный пучок нитей светодиодной гирлянды "РОСА - КАСКАД" фиксинг для наружного применения</t>
  </si>
  <si>
    <t>LED-DD-CLUSTER-400L-4M-12V-2in1-WW+RGB</t>
  </si>
  <si>
    <t>12V, Низковольтовая гирлянда "Роса-Мишура" с комбинированными светодиодами, 400 светодиодов, длина 4 метра, цвет провода серебро, в комплекте с контроллером. Каждый светодиод с возможностью переключения цветов: теплый белый + RGB.</t>
  </si>
  <si>
    <t>LED-DD-100L-10M-4.5V-2in1-WW+RGB</t>
  </si>
  <si>
    <t>4.5V, Светодиодная низковольтная гирлянда "Роса" для внутреннего применения, длина 10 метров, 100 светодиодов, расстояние между светодиодами 10 см, комбинированные светодиоды, в комплекте бокс на 4 батарейки АА с встроенным контроллером 8 режимов. Цвет нити белый металлик. Цвет светодиодов WW+RGB.</t>
  </si>
  <si>
    <t>Низковольтный декоративный подвесной мини фейерверк</t>
  </si>
  <si>
    <t>LED-DD-EM-120L-30CM-3V-WW</t>
  </si>
  <si>
    <t>LED-DD-TARAXACUM-198L-30CM-3V-WW</t>
  </si>
  <si>
    <t>LED-DD-TARAXACUM-153L-30CM-3V-WW</t>
  </si>
  <si>
    <t xml:space="preserve">3V, Низковольтный декоративный подвесной мини фейерверк, диаметр 30 см, 60 мини лучей, длина луча 15 см, 2 светодиода на луче,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</si>
  <si>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198 светодиодов, диаметр 30 см, 99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</si>
  <si>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153 светодиодов, диаметр 30 см, 51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</si>
  <si>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LED-PL-200-20M-24V-WW/CL (Flash LED warm white)</t>
  </si>
  <si>
    <t>24v, Светодиодная низковольтная гирлянда, качественный ПВХ провод для наружного применения, 200 светодиодов, каждый 5-й светодиод мерцает теплым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</si>
  <si>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24v, Светодиодная низковольтная гирлянда, качественный ПВХ провод для наружного применения, 200 светодиодов, каждый 5-й светодиод мерцает холодным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</si>
  <si>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LED-PL-200-20M-24V-WW/CL (Flash LED white)</t>
  </si>
  <si>
    <t>Светодиодные низковольтные гирлянды, 20 метров</t>
  </si>
  <si>
    <t>LED-PL-100L-10M-240V-F8-WW/DG</t>
  </si>
  <si>
    <t>LED-PLR-100L-10M-240V-F8-WW/DG</t>
  </si>
  <si>
    <t>Светодиодные гирлянды с крупными матовыми светодиодами</t>
  </si>
  <si>
    <t>END CAP-TL-FCB-WF-5050</t>
  </si>
  <si>
    <t>Заглушка для высоковольтной светодиодной ленты</t>
  </si>
  <si>
    <t>Гирлянда "Роса"</t>
  </si>
  <si>
    <t>LED-PLR-240V-W-CA</t>
  </si>
  <si>
    <t>LED-PLR-240V-DG-CA</t>
  </si>
  <si>
    <t>Комплект подключения для светодиодной гирлянды с повышенной степенью защиты. Электрический провод с диодным мостом 1,6А, силовым коннектором и штекером. Возможность последовательного подключения до 10 гирлянд в единую цепь.</t>
  </si>
  <si>
    <t>LED-DD-RPL-360L-3012-6V-SMALL-BALL-WW/GL</t>
  </si>
  <si>
    <t>6V, Низковольтный пучок нитей светодиодной гирлянды "Роса-Бусинка", 360 светодиодов, 12 нитей, 30 светодиодов на каждой нити, на нитях расположены золотые бусинки, расстояние между светодиодами 10 см, цвет провода серебро, в комплекте с блоком питания. Цвет светодиодов теплый белый</t>
  </si>
  <si>
    <t>LED-DD-RPL-360L-3012-6V-SMALL-BALL-W/SL</t>
  </si>
  <si>
    <t xml:space="preserve">6V, Низковольтный пучок нитей светодиодной гирлянды "Роса-Бусинка", 360 светодиодов, 12 нитей, 30 светодиодов на каждой нити, на нитях расположены серебряные бусинки, расстояние между светодиодами 10 см, цвет провода серебро, в комплекте с блоком питания. Цвет светодиодов холодный белый </t>
  </si>
  <si>
    <t xml:space="preserve">6V, Низковольтный пучок нитей светодиодной гирлянды "Роса-Брилиант",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</si>
  <si>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"Роса-Брилиант",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холодный белый </t>
  </si>
  <si>
    <t>6V, Низковольтный пучок нитей светодиодной гирлянды "Роса-Жемчужина",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теплый белый</t>
  </si>
  <si>
    <t xml:space="preserve">6V, Низковольтный пучок нитей светодиодной гирлянды "Роса-Жемчужина",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холодный белый </t>
  </si>
  <si>
    <t xml:space="preserve">6V, Низковольтный пучок нитей светодиодной гирлянды "Роса-Звездочка",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</si>
  <si>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"Роса-Звездочка",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холодный белый </t>
  </si>
  <si>
    <t>LED-RPL-180-240V-W/BL (FL)</t>
  </si>
  <si>
    <t>LED-RPL-180-240V-WW/BL (FL)</t>
  </si>
  <si>
    <t>LED-RPL-180-240V-W/WH (FL)</t>
  </si>
  <si>
    <t>LED-RPL-180-240V-WW/WH (FL)</t>
  </si>
  <si>
    <t>LED-RPL-180-240V-WW/WH (FL-W)</t>
  </si>
  <si>
    <t>LED-RPL-180-240V-WW/BL (FL-W)</t>
  </si>
  <si>
    <t>240V, Светодиодный занавес «Бахрома» с мерцающими светодиодами, 180 светодиодов (30Х6), 18 мерцающих холодных белых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</si>
  <si>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холодных белых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</si>
  <si>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t>
  </si>
  <si>
    <t>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</si>
  <si>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</si>
  <si>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«Бахрома»с мерцающими светодиодами, 180 светодиодов (30Х6), 18 мерцающих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</si>
  <si>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LED-2BLR-20-10M-240V-BL</t>
  </si>
  <si>
    <t>LED-2BLR-20-10M-240V-BL-СА</t>
  </si>
  <si>
    <t>Комплект подключения для двухпроводной гирлянды Белт Лайт Стринг, силовой коннектор + прорезиненный электрический провод с штекером,  длина провода 1,5 метров, сечение провода 2 х 0,75 мм, возможность последовательного соединения до 10 гирлянд, цвет провода черный.</t>
  </si>
  <si>
    <t>Гирлянда двухпроводная Белт Лайт Стринг с возможностью смены ламп по цоколь Е27, 20 гнезд под лампы, расстояние между гнездами под лампы 50 см, прорезиненный круглый провод IP 65, сечение провода 2 х 0,75 мм, цвет провода черный, с возможностью последовательного соединения. Без комплекта подключения</t>
  </si>
  <si>
    <t xml:space="preserve">Светодиодная филаментная лампа </t>
  </si>
  <si>
    <t>LED-E27-G45-240V-WW/FL</t>
  </si>
  <si>
    <t xml:space="preserve">Светодиодная филаментная лампа, цоколь Е27, потребляемая мощность 2W, прозрачная колба, цвет тёплый белый </t>
  </si>
  <si>
    <t>240V, Светодиодная гирлянда с крупными матовыми светодиодами для внутреннего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t>
  </si>
  <si>
    <t>240V, Светодиодная гирлянда с крупными матовыми светодиодами для внешнего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t>
  </si>
  <si>
    <t>240V, Светодиодная гирлянда повышенной степени защиты с крупными матовыми светодиодами, диаметр диода 8мм, длина гирлянды 10 метров с возможностью последовательного соединения, уличный прорезиненный провод темно-зелёного цвета. Цвет светодиодов теплый белый.</t>
  </si>
  <si>
    <t>220V, Новогодний мотив "Снежинка", диаметр 61 см, потребляемая мощность 9,6W, IP 44, без контроллера, цвет светодиодов: белый</t>
  </si>
  <si>
    <t>220V, Новогодний мотив "Снежинка", диаметр 61 см, потребляемая мощность 9,6W, IP 44, без контроллера, цвет светодиодов: синий</t>
  </si>
  <si>
    <t>240V, Новогодний мотив "Снежинка", диаметр 61 см, каждый пятый светодиод мерцает, IP 44, потребляемая мощность 16,8 W, без контроллера, цвет светодиодов: белый</t>
  </si>
  <si>
    <t>LED-PL-100L-10M-240V-F8-WW/BG</t>
  </si>
  <si>
    <t>напряжение</t>
  </si>
  <si>
    <t>количество жил</t>
  </si>
  <si>
    <t>расстояние между светодиодами</t>
  </si>
  <si>
    <t>тип светодиодов</t>
  </si>
  <si>
    <t>тип свечения</t>
  </si>
  <si>
    <t>цвет светодиодов</t>
  </si>
  <si>
    <t>индекс пыле и влагозащиты (IP)</t>
  </si>
  <si>
    <t>длина бухты</t>
  </si>
  <si>
    <t>Наименование на сайте</t>
  </si>
  <si>
    <t>количество светодиодов</t>
  </si>
  <si>
    <t>потребляемая мощность</t>
  </si>
  <si>
    <t>цвет провода</t>
  </si>
  <si>
    <t>комплектация</t>
  </si>
  <si>
    <t>количество нитей</t>
  </si>
  <si>
    <t>длина нитей</t>
  </si>
  <si>
    <t>расстояние между нитями</t>
  </si>
  <si>
    <t>DIP</t>
  </si>
  <si>
    <t>красный</t>
  </si>
  <si>
    <t>IP65</t>
  </si>
  <si>
    <t>100 метров</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</si>
  <si>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 Цвет: ровный белый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</si>
  <si>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бухта 100 метров. Цвет: тёплый белый</t>
  </si>
  <si>
    <t>зелёный</t>
  </si>
  <si>
    <t>синий</t>
  </si>
  <si>
    <t>теплый белый</t>
  </si>
  <si>
    <t>оранжевый</t>
  </si>
  <si>
    <t>белый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</si>
  <si>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240Lm/M, бухта 50 метров, на белой подложке, цвет: желтый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</si>
  <si>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красный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</si>
  <si>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оранжевый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</si>
  <si>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зеленый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</si>
  <si>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холодный белый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</si>
  <si>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теплый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</si>
  <si>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</si>
  <si>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</si>
  <si>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синий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</si>
  <si>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</si>
  <si>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тёплый белый, цвет мерцающих светодиодов холодный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</si>
  <si>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соединения.Без комплекта подключения. Цвет светодиодов: тёплый белый, цвет мерцающих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</si>
  <si>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тёплый белый, цвет мерцающих светодиодов холодный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</si>
  <si>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тёплый белый, цвет мерцающих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</si>
  <si>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Без комплекта подключения. Цвет светодиодов: холодный белый, цвет мерцающих светодиодов холодный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</si>
  <si>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холодный белый, цвет мерцающих светодиодов холодный белый</t>
  </si>
  <si>
    <t>LED-2BL-50L-10M-240V-W/DG</t>
  </si>
  <si>
    <t>LED-2BL-50L-10M-240V-WW/DG</t>
  </si>
  <si>
    <t>LED-2BL-50L-10M-240V-WW/W</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</si>
  <si>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белый провод, возможность последовательного соединения. Цвет: тёплый белый</t>
  </si>
  <si>
    <t>2 жилы</t>
  </si>
  <si>
    <t>жёлтый</t>
  </si>
  <si>
    <t>постоянное</t>
  </si>
  <si>
    <t>тёплый белый</t>
  </si>
  <si>
    <t>прозрачный</t>
  </si>
  <si>
    <t>24V</t>
  </si>
  <si>
    <t>24V, Светодиодный светящийся кустарник для внешнего и внутреннего декора, габарит: 70 см., потребляемая мощность 13,44W, с трансформатором, цвет ветвей: коричневый, цвет светодиодов: оранжевый</t>
  </si>
  <si>
    <t>24V, Светодиодный светящийся кустарник для внешнего и внутреннего декора, габарит: 70 см., потребляемая мощность 13,44W, с трансформатором, цвет ветвей: синий, цвет светодиодов: голубой</t>
  </si>
  <si>
    <t>24V, Светодиодный светящийся кустарник для внешнего и внутреннего декора, габарит: 70 см., потребляемая мощность 13,44W, с трансформатором, цвет ветвей: белый, цвет светодиодов: розовый</t>
  </si>
  <si>
    <t>24V, Светодиодный светящийся кустарник для внешнего и внутреннего декора, габарит: 70 см., потребляемая мощность 13,44W, с трансформатором, цвет ветвей: белый, цвет светодиодов: холодный белый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</si>
  <si>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холодный белый</t>
  </si>
  <si>
    <t>понижающий трансформатор в комплекте</t>
  </si>
  <si>
    <t>Низковольтная светодиодная система «Спайдер» фиксинг</t>
  </si>
  <si>
    <t>5 нитей</t>
  </si>
  <si>
    <t>20 метров</t>
  </si>
  <si>
    <t>10 СМ</t>
  </si>
  <si>
    <t>тёмно-зелёный</t>
  </si>
  <si>
    <t>IP 44</t>
  </si>
  <si>
    <t xml:space="preserve">синий </t>
  </si>
  <si>
    <t>мультиколор</t>
  </si>
  <si>
    <t>Низковольтная светодиодная система «Спайдер» флэш</t>
  </si>
  <si>
    <t>мерцание каждый 10-й светодиод</t>
  </si>
  <si>
    <t>тёплый белый/флэш холодный белый</t>
  </si>
  <si>
    <t>мультиколор/флэш холодный белый</t>
  </si>
  <si>
    <t>3 нити</t>
  </si>
  <si>
    <t>Светодиодный Клип Лайт</t>
  </si>
  <si>
    <t>12V</t>
  </si>
  <si>
    <t>15 СМ</t>
  </si>
  <si>
    <t>DIP с прозрачным пластиковым антивандальным колпачком</t>
  </si>
  <si>
    <t xml:space="preserve">красный </t>
  </si>
  <si>
    <t>136W</t>
  </si>
  <si>
    <t>без понижающего трансформатора</t>
  </si>
  <si>
    <t>12V, Светодиодный КЛИП ЛАЙТ, расстояние между светодиодами 15 см, бухта 100 метров, потребляемая мощность бухты 136 W, провод прозрачный, цвет светодиодов зеленый,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</si>
  <si>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белый,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</si>
  <si>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тёплый белый, без трансформатора</t>
  </si>
  <si>
    <t>12V, Светодиодный КЛИП ЛАЙТ, расстояние между светодиодами 15см, бухта 100 метров, потребляемая мощность бухты 136 W, тёмно-зелёный провод, цвет светодиодов белый, без трансформатора</t>
  </si>
  <si>
    <t>12V, Светодиодный КЛИП ЛАЙТ, расстояние между светодиодами 15см, бухта 100 метров, потребляемая мощность бухты 136 W, тёмно-зелёный провод, цвет светодиодов тёплый белый,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</si>
  <si>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синий,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</si>
  <si>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красный,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</si>
  <si>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желтый, без трансформатора</t>
  </si>
  <si>
    <t>12V, Светодиодный КЛИП ЛАЙТ, расстояние между светодиодами 15см, бухта 100 метров, потребляемая мощность бухты 136 W, провод прозрачный, цвет светодиодов мультиколор, без трансформатора</t>
  </si>
  <si>
    <t>12V, Светодиодный КЛИП ЛАЙТ, расстояние между светодиодами 15см, бухта 100 метров, потребляемая мощность бухты 136 W, провод тёмно-зелёный, цвет светодиодов мультиколор, без трансформатора</t>
  </si>
  <si>
    <t>240V, Светодиодная светодинамическая конструкция "Цветок Ангела", размер  2,8 х 2,0 метра,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</si>
  <si>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красный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</si>
  <si>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желтый </t>
  </si>
  <si>
    <t>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оранжевый</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</si>
  <si>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синий </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</si>
  <si>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зелёный </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</si>
  <si>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белый </t>
  </si>
  <si>
    <t xml:space="preserve">220V, LEDNEON FLEX SMD 3528, габариты: 15 Х 26мм, расстояние между светодиодами 1,67 см, 60 светодиодов на метре, потребляемая мощность 4,8W/M, кратность резки 1 метр, бухта 50 метров, на белой подложке, цвет: тепло-белый </t>
  </si>
  <si>
    <t>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t>
  </si>
  <si>
    <t xml:space="preserve">24V, Низковольтный LED NEON FLEX SMD 3528, габариты: 20 Х 20мм, расстояние между светодиодами 1,43 см, 70 светодиодов на метре, потребляемая мощность 6W/M, кратность резки 0,5 метра, бухта 50 метров, на белой подложке, цвет: желтый </t>
  </si>
  <si>
    <t xml:space="preserve">24V, Низковольтный LED NEON FLEX SMD 3528, габариты: 20 Х 20мм, расстояние между светодиодами 1,43 см, 70 светодиодов на метре, потребляемая мощность 6W/M, кратность резки 0,5 метра, бухта 50 метров, на белой подложке, цвет: белый </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</si>
  <si>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теплый белый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</si>
  <si>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ровный белый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</si>
  <si>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синий</t>
  </si>
  <si>
    <t>LED-E27-G45-6L-240V-RGB</t>
  </si>
  <si>
    <t>Светодиодная лампа с матовой белой колбой, диаметр колбы 45 мм, цоколь Е27, 6 светодиодов, потребляемая мощность 1,5W, цвет: RGB</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</si>
  <si>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золотой</t>
  </si>
  <si>
    <t>LN-FX-FCB-2835-2W-50M-240V-Gold</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</si>
  <si>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синий</t>
  </si>
  <si>
    <t>LED-PLR-100-10M-240V-B/W</t>
  </si>
  <si>
    <t>24V, Трехпроводный светодиодный Твинкл лайт, Комплект - 20 метров, 400 светодиодов, контроллер + адаптер со штекером, возможность последовательного соединения. Провод черный. Цвет светодиодов: мульти (красный, желтый, зеленый, синий)</t>
  </si>
  <si>
    <t>LED-PLR-100-10M-240V-WW/W (Flesh LED cool white)</t>
  </si>
  <si>
    <t>LED-PL-2W-1920-240V-R/W(FL)</t>
  </si>
  <si>
    <t>Светодиодный клиплайт фиксинг</t>
  </si>
  <si>
    <t>Светодиодный клиплайт с мерцающими диодами</t>
  </si>
  <si>
    <t>12V, Светодиодный КЛИП ЛАЙТ, расстояние между светодиодами 15см, каждый 10-й светодиод мерцает, бухта 100 метров, потребляемая мощность бухты 136 W, провод прозрачный, цвет светодиодов белый, без трансформатора</t>
  </si>
  <si>
    <t>12V, Светодиодный КЛИП ЛАЙТ, расстояние между светодиодами 15см, каждый 10-й светодиод мерцает, бухта 100 метров, потребляемая мощность бухты 136 W, провод прозрачный, цвет светодиодов теплый белый, без трансформатора</t>
  </si>
  <si>
    <t>LED-LP-100M-150-12V-W/CL (FL)</t>
  </si>
  <si>
    <t>LED-LP-100M-150-12V-WW/CL (FL)</t>
  </si>
  <si>
    <t>LED-LP-100M-150-12V-W/BG (FL)</t>
  </si>
  <si>
    <t>12V, Светодиодный КЛИП ЛАЙТ, расстояние между светодиодами 15см, каждый 10-й светодиод мерцает, бухта 100 метров, потребляемая мощность бухты 136 W, провод темно-зеленый, цвет светодиодов белый, без трансформатора</t>
  </si>
  <si>
    <t>LED-LP-100M-150-12V-WW/BG (FL)</t>
  </si>
  <si>
    <t>12V, Светодиодный КЛИП ЛАЙТ, расстояние между светодиодами 15см, каждый 10-й светодиод мерцает, бухта 100 метров, потребляемая мощность бухты 136 W, провод темно-зеленый, цвет светодиодов теплый белый, без трансформатора</t>
  </si>
  <si>
    <t>Светодиодный Плей Лайт «Бахрома» с мерцающими светодиодами на уличном ПВХ проводе</t>
  </si>
  <si>
    <t>Светодиодный Плей Лайт «Бахрома» на уличном ПВХ проводе</t>
  </si>
  <si>
    <t>Светодиодный Плей Лайт «Бахрома с кристаллами» для внутреннего применения</t>
  </si>
  <si>
    <t>Светодиодный Плей Лайт «Бахрома» на прорезиненном проводе</t>
  </si>
  <si>
    <t>LED-RPLR-180-240V-WW/BL (FL)</t>
  </si>
  <si>
    <t>LED-RPLR-180-240V-WW/BL</t>
  </si>
  <si>
    <t>240V, Светодиодный занавес «Бахрома»с мерцающими светодиодами на прорезиненном проводе, 180 светодиодов (30Х6), 18 мерцающих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</si>
  <si>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мерцание (каждый 10-й диод)</t>
  </si>
  <si>
    <t>темно-зеленый</t>
  </si>
  <si>
    <t>00-00000104</t>
  </si>
  <si>
    <t>00-00000105</t>
  </si>
  <si>
    <t>00-00000106</t>
  </si>
  <si>
    <t>00-00000107</t>
  </si>
  <si>
    <t>Комплект для подключения к контроллеру LN-FX-FCB-RGB-5050-CA (15*26)</t>
  </si>
  <si>
    <t>00-00000108</t>
  </si>
  <si>
    <t>LED-E27-G120-18L-240V-Y</t>
  </si>
  <si>
    <t>Светодиодная лампа с матовой белой колбой, цоколь Е27, 18 светодиодов, диаметр колбы 120мм. потребляемая мощность 3W, цвет: желтая</t>
  </si>
  <si>
    <t>Светодиодная лампа с матовой белой колбой, цоколь Е27, 18 светодиодов, диаметр колбы 100мм, потребляемая мощномть 3W, цвет: синий</t>
  </si>
  <si>
    <t>LED-E27-G100-18L-240V-B</t>
  </si>
  <si>
    <t>LED-PLS-2003-20*0.3M-24V-O</t>
  </si>
  <si>
    <t>00-00000102</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</si>
  <si>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оранжевый</t>
  </si>
  <si>
    <t>LED-PLS-2005-20*0.5M-24V-O</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</si>
  <si>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оранжевый</t>
  </si>
  <si>
    <t>00-00000103</t>
  </si>
  <si>
    <t>%</t>
  </si>
  <si>
    <t>LW-400-REVO-PC-12V-240V-G</t>
  </si>
  <si>
    <t>LW-400-REVO-PC-12V-240V-B</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</si>
  <si>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зелёный.</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</si>
  <si>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синий.</t>
  </si>
  <si>
    <t>MLF(H)-5X8-2W-240V-Y</t>
  </si>
  <si>
    <t>MLF(H)-5X8-2W-240V-W</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</si>
  <si>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желтый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</si>
  <si>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белый</t>
  </si>
  <si>
    <t>Соединяющий коннектор для Лед Неон Флекс LN-FX-FCB-2835</t>
  </si>
  <si>
    <t>LN-FX-FCB-2835-CA-2</t>
  </si>
  <si>
    <t>Силовой коннектор для Лед Неон Флекс LN-FX-FCB-2835</t>
  </si>
  <si>
    <t>LN-FX-FCB-3528-CA-2</t>
  </si>
  <si>
    <t>Силовой коннектор для Лед Неон Флекс LN-FX-FCB-3528</t>
  </si>
  <si>
    <t>Соединяющий коннектор для Лед Неон Флекс LN-FX-FCB-3528-CA-4</t>
  </si>
  <si>
    <t>LN-FX-FCB-5050-CA-2 (15*26)</t>
  </si>
  <si>
    <t>Соединяющий коннектор для Лед Неон Флекс LN-FX-FCB-5050-CA-4 (15*26)</t>
  </si>
  <si>
    <t>Силовой коннектор для Лед Неон Флекс LN-FX-FCB-5050-CA-2 (15*26)</t>
  </si>
  <si>
    <t>LN-FX-FCB-5050-CA-2 (20*20)</t>
  </si>
  <si>
    <t>Соединяющий коннектор для Лед Неон Флекс LN-FX-FCB-5050-CA-4 (20*20)</t>
  </si>
  <si>
    <t>Силовой коннектор для Лед Неон Флекс LN-FX-FCB-5050-CA-2 (20*20)</t>
  </si>
  <si>
    <t>10224-WW</t>
  </si>
  <si>
    <t>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теплый белый</t>
  </si>
  <si>
    <t>G1401-E27-OS</t>
  </si>
  <si>
    <t>LED-PL-DIA-25MM-100L-20M-240V-MC</t>
  </si>
  <si>
    <t>LED-DL-2W-2.77-13MM-220V-WW</t>
  </si>
  <si>
    <t>LED-RPLR-180-240V-W/W</t>
  </si>
  <si>
    <t>240V, Светодиодный занавес «Бахрома» на прорезиненном проводе, 180 светодиодов (30Х6),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</si>
  <si>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на прорезиненном проводе, 180 светодиодов (30Х6), цвет тёплый белый, провод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</si>
  <si>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LED-RPLR-180-240V-W/W (FL)</t>
  </si>
  <si>
    <t>240V, Светодиодный занавес «Бахрома»с мерцающими светодиодами на прорезиненном проводе,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</si>
  <si>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LED-RPLR-180-240V-WW/W (FL)</t>
  </si>
  <si>
    <t>240V, Светодиодный занавес «Бахрома»с мерцающими светодиодами на прорезиненном проводе, 180 светодиодов (30Х6), 18 мерцающих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</si>
  <si>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Без комплекта подключения. Цвет светодиодов: красный. </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</si>
  <si>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темно-зелёный провод, с возможностью последовательного соединения. Без комплекта подключения. Цвет светодиодов: красный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</si>
  <si>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соединения.Без комплекта подключения. Цвет светодиодов: тёплый белый</t>
  </si>
  <si>
    <t>WTF-D12150C</t>
  </si>
  <si>
    <t>Электронный понижающий трансформатор 240V/12V, рабочий ток 12,5 А, расчитан на потребляемую мощность 150W, IP 67, возможность подключения до 100 метров Клип Лайта, разделенных на отрезки. В комплекте разветвитель на 4 выхода</t>
  </si>
  <si>
    <t>-</t>
  </si>
  <si>
    <t>,</t>
  </si>
  <si>
    <t>LED-XM(FR)-2D-CK016-240V-B</t>
  </si>
  <si>
    <t xml:space="preserve">LN-FX-FCB-RGB-5050-CA (15*26)  </t>
  </si>
  <si>
    <t>WHOLE ACCESSORY DSN-FX-2835</t>
  </si>
  <si>
    <t>LED-PL-2W-5720-240V-WW/WH (FL)</t>
  </si>
  <si>
    <t>LED-PL-2W-5720-240V-W/WH (FL)</t>
  </si>
  <si>
    <t>LED-PL-2W-3720-240V-WW/WH (FL)</t>
  </si>
  <si>
    <t>Middle connector with cable LN-FX-FCB-5050 (15*26)</t>
  </si>
  <si>
    <t>Middle connector with cable LN-FX-FCB-5050 (20*20)</t>
  </si>
  <si>
    <t>Middle connector with cable SN-FX-FCB-2835</t>
  </si>
  <si>
    <t xml:space="preserve">FPCW-SMD3528-5M-60L-12V-W </t>
  </si>
  <si>
    <t>FPCW-SMD3528-5M-60L-12V-WP-W</t>
  </si>
  <si>
    <t>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t>
  </si>
  <si>
    <t>LN-FX-CA-2</t>
  </si>
  <si>
    <t>Электрический провод с конвертером 1,6А, силовой коннектор, заглушка для LN-FX-FCB-2835</t>
  </si>
  <si>
    <t>Электрический провод с конвертером 4А, силовой коннектор, заглушка для FCB-2835</t>
  </si>
  <si>
    <t>240V, Новогодний мотив "Снежинка", диаметр 77 см, каждый пятый светодиод мерцает, IP 44, потребляемая мощность 16,8 W, без контроллера, цвет светодиодов: синий</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</si>
</sst>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quot;р.&quot;"/>
    <numFmt numFmtId="166" formatCode="#,##0.0000"/>
    <numFmt numFmtId="167" formatCode="#,##0.00[$р.-419]"/>
  </numFmts>
  <fonts count="52" x14ac:knownFonts="1">
    <font>
      <sz val="10"/>
      <name val="Arial Cyr"/>
      <family val="2"/>
      <charset val="204"/>
    </font>
    <font>
      <sz val="10"/>
      <name val="Arial"/>
      <family val="2"/>
      <charset val="204"/>
    </font>
    <font>
      <u/>
      <sz val="10"/>
      <color indexed="12"/>
      <name val="Arial Cyr"/>
      <family val="2"/>
      <charset val="204"/>
    </font>
    <font>
      <sz val="9"/>
      <name val="Tahoma"/>
      <family val="2"/>
      <charset val="204"/>
    </font>
    <font>
      <b/>
      <sz val="9"/>
      <color indexed="9"/>
      <name val="Tahoma"/>
      <family val="2"/>
      <charset val="204"/>
    </font>
    <font>
      <b/>
      <sz val="9"/>
      <name val="Tahoma"/>
      <family val="2"/>
      <charset val="204"/>
    </font>
    <font>
      <b/>
      <sz val="16"/>
      <color indexed="10"/>
      <name val="Wingdings 2"/>
      <family val="1"/>
      <charset val="2"/>
    </font>
    <font>
      <sz val="12"/>
      <name val="Arial Cyr"/>
      <family val="2"/>
      <charset val="204"/>
    </font>
    <font>
      <b/>
      <sz val="10"/>
      <name val="Tahoma"/>
      <family val="2"/>
      <charset val="204"/>
    </font>
    <font>
      <sz val="8"/>
      <name val="Arial Cyr"/>
      <family val="2"/>
      <charset val="204"/>
    </font>
    <font>
      <b/>
      <u/>
      <sz val="14"/>
      <color indexed="10"/>
      <name val="Tahoma"/>
      <family val="2"/>
      <charset val="204"/>
    </font>
    <font>
      <b/>
      <sz val="12"/>
      <color indexed="9"/>
      <name val="Tahoma"/>
      <family val="2"/>
      <charset val="204"/>
    </font>
    <font>
      <sz val="10"/>
      <name val="Arial Cyr"/>
      <family val="2"/>
      <charset val="204"/>
    </font>
    <font>
      <b/>
      <sz val="15"/>
      <color indexed="8"/>
      <name val="Arial"/>
      <family val="2"/>
      <charset val="204"/>
    </font>
    <font>
      <b/>
      <sz val="12"/>
      <color indexed="52"/>
      <name val="Arial Cyr"/>
      <charset val="204"/>
    </font>
    <font>
      <b/>
      <sz val="9"/>
      <color indexed="16"/>
      <name val="Tahoma"/>
      <family val="2"/>
      <charset val="204"/>
    </font>
    <font>
      <b/>
      <sz val="9"/>
      <color indexed="62"/>
      <name val="Tahoma"/>
      <family val="2"/>
      <charset val="204"/>
    </font>
    <font>
      <b/>
      <sz val="9"/>
      <color indexed="58"/>
      <name val="Tahoma"/>
      <family val="2"/>
      <charset val="204"/>
    </font>
    <font>
      <b/>
      <sz val="9"/>
      <color indexed="60"/>
      <name val="Tahoma"/>
      <family val="2"/>
      <charset val="204"/>
    </font>
    <font>
      <b/>
      <sz val="9"/>
      <color indexed="8"/>
      <name val="Tahoma"/>
      <family val="2"/>
      <charset val="204"/>
    </font>
    <font>
      <b/>
      <sz val="9"/>
      <name val="Arial"/>
      <family val="2"/>
      <charset val="204"/>
    </font>
    <font>
      <b/>
      <sz val="9"/>
      <color indexed="18"/>
      <name val="Tahoma"/>
      <family val="2"/>
      <charset val="204"/>
    </font>
    <font>
      <b/>
      <sz val="11"/>
      <color indexed="18"/>
      <name val="Tahoma"/>
      <family val="2"/>
      <charset val="204"/>
    </font>
    <font>
      <b/>
      <sz val="12"/>
      <color indexed="18"/>
      <name val="Tahoma"/>
      <family val="2"/>
      <charset val="204"/>
    </font>
    <font>
      <b/>
      <sz val="11"/>
      <color indexed="62"/>
      <name val="Tahoma"/>
      <family val="2"/>
      <charset val="204"/>
    </font>
    <font>
      <b/>
      <sz val="10"/>
      <name val="Arial Cyr"/>
      <charset val="204"/>
    </font>
    <font>
      <b/>
      <sz val="11"/>
      <name val="Tahoma"/>
      <family val="2"/>
      <charset val="204"/>
    </font>
    <font>
      <b/>
      <sz val="10"/>
      <name val="Arial"/>
      <family val="2"/>
    </font>
    <font>
      <b/>
      <sz val="9"/>
      <name val="Calibri"/>
      <family val="2"/>
      <charset val="204"/>
    </font>
    <font>
      <b/>
      <sz val="10"/>
      <color indexed="9"/>
      <name val="Tahoma"/>
      <family val="2"/>
      <charset val="204"/>
    </font>
    <font>
      <b/>
      <sz val="11"/>
      <color indexed="9"/>
      <name val="Tahoma"/>
      <family val="2"/>
      <charset val="204"/>
    </font>
    <font>
      <sz val="10"/>
      <name val="Tahoma"/>
      <family val="2"/>
      <charset val="204"/>
    </font>
    <font>
      <b/>
      <sz val="8"/>
      <color indexed="9"/>
      <name val="Tahoma"/>
      <family val="2"/>
      <charset val="204"/>
    </font>
    <font>
      <b/>
      <sz val="16"/>
      <name val="Tahoma"/>
      <family val="2"/>
      <charset val="204"/>
    </font>
    <font>
      <b/>
      <u/>
      <sz val="10"/>
      <color indexed="8"/>
      <name val="Tahoma"/>
      <family val="2"/>
      <charset val="204"/>
    </font>
    <font>
      <sz val="11"/>
      <name val="Tahoma"/>
      <family val="2"/>
      <charset val="204"/>
    </font>
    <font>
      <sz val="11"/>
      <color indexed="49"/>
      <name val="Tahoma"/>
      <family val="2"/>
      <charset val="204"/>
    </font>
    <font>
      <b/>
      <sz val="10"/>
      <color indexed="18"/>
      <name val="Tahoma"/>
      <family val="2"/>
      <charset val="204"/>
    </font>
    <font>
      <b/>
      <u/>
      <sz val="10"/>
      <color theme="8" tint="-0.499984740745262"/>
      <name val="Tahoma"/>
      <family val="2"/>
      <charset val="204"/>
    </font>
    <font>
      <b/>
      <sz val="10"/>
      <color theme="8" tint="-0.499984740745262"/>
      <name val="Tahoma"/>
      <family val="2"/>
      <charset val="204"/>
    </font>
    <font>
      <b/>
      <u/>
      <sz val="10"/>
      <color theme="8" tint="-0.499984740745262"/>
      <name val="Arial Cyr"/>
      <charset val="204"/>
    </font>
    <font>
      <b/>
      <u/>
      <sz val="12"/>
      <color theme="8" tint="-0.499984740745262"/>
      <name val="Arial Cyr"/>
    </font>
    <font>
      <b/>
      <u/>
      <sz val="14"/>
      <color rgb="FFFF0000"/>
      <name val="Arial Cyr"/>
      <charset val="204"/>
    </font>
    <font>
      <b/>
      <u/>
      <sz val="12"/>
      <color theme="4" tint="-0.249977111117893"/>
      <name val="Arial Cyr"/>
      <charset val="204"/>
    </font>
    <font>
      <b/>
      <sz val="10"/>
      <color theme="1"/>
      <name val="Tahoma"/>
      <family val="2"/>
      <charset val="204"/>
    </font>
    <font>
      <b/>
      <sz val="11"/>
      <color rgb="FFFA7D00"/>
      <name val="Calibri"/>
      <family val="2"/>
      <charset val="204"/>
      <scheme val="minor"/>
    </font>
    <font>
      <b/>
      <sz val="11"/>
      <name val="Calibri"/>
      <family val="2"/>
      <charset val="204"/>
      <scheme val="minor"/>
    </font>
    <font>
      <b/>
      <sz val="12"/>
      <color rgb="FFFF0000"/>
      <name val="Tahoma"/>
      <family val="2"/>
      <charset val="204"/>
    </font>
    <font>
      <sz val="12"/>
      <name val="Tahoma"/>
      <family val="2"/>
      <charset val="204"/>
    </font>
    <font>
      <b/>
      <sz val="12"/>
      <name val="Tahoma"/>
      <family val="2"/>
      <charset val="204"/>
    </font>
    <font>
      <b/>
      <sz val="9"/>
      <color rgb="FFFF0000"/>
      <name val="Tahoma"/>
      <family val="2"/>
      <charset val="204"/>
    </font>
    <font>
      <b/>
      <sz val="16"/>
      <color rgb="FFFF0000"/>
      <name val="Wingdings 2"/>
      <family val="1"/>
      <charset val="2"/>
    </font>
  </fonts>
  <fills count="41">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51"/>
        <bgColor indexed="64"/>
      </patternFill>
    </fill>
    <fill>
      <patternFill patternType="solid">
        <fgColor indexed="51"/>
        <bgColor indexed="13"/>
      </patternFill>
    </fill>
    <fill>
      <patternFill patternType="solid">
        <fgColor indexed="51"/>
        <bgColor indexed="52"/>
      </patternFill>
    </fill>
    <fill>
      <patternFill patternType="solid">
        <fgColor indexed="51"/>
        <bgColor indexed="51"/>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44"/>
        <bgColor indexed="21"/>
      </patternFill>
    </fill>
    <fill>
      <patternFill patternType="solid">
        <fgColor indexed="43"/>
        <bgColor indexed="26"/>
      </patternFill>
    </fill>
    <fill>
      <patternFill patternType="solid">
        <fgColor indexed="27"/>
        <bgColor indexed="41"/>
      </patternFill>
    </fill>
    <fill>
      <patternFill patternType="solid">
        <fgColor rgb="FFFFCC0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59999389629810485"/>
        <bgColor indexed="26"/>
      </patternFill>
    </fill>
    <fill>
      <patternFill patternType="solid">
        <fgColor rgb="FFFFC000"/>
        <bgColor indexed="64"/>
      </patternFill>
    </fill>
    <fill>
      <patternFill patternType="solid">
        <fgColor rgb="FFFFC000"/>
        <bgColor indexed="13"/>
      </patternFill>
    </fill>
    <fill>
      <patternFill patternType="solid">
        <fgColor rgb="FFFFCC00"/>
        <bgColor indexed="13"/>
      </patternFill>
    </fill>
    <fill>
      <patternFill patternType="solid">
        <fgColor theme="9" tint="0.79998168889431442"/>
        <bgColor indexed="64"/>
      </patternFill>
    </fill>
    <fill>
      <patternFill patternType="solid">
        <fgColor rgb="FFCCFFFF"/>
        <bgColor indexed="64"/>
      </patternFill>
    </fill>
    <fill>
      <patternFill patternType="solid">
        <fgColor theme="7" tint="0.59999389629810485"/>
        <bgColor indexed="64"/>
      </patternFill>
    </fill>
    <fill>
      <patternFill patternType="solid">
        <fgColor rgb="FFCCFFCC"/>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2F2F2"/>
      </patternFill>
    </fill>
    <fill>
      <patternFill patternType="solid">
        <fgColor rgb="FFFFCC00"/>
        <bgColor indexed="52"/>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8" tint="0.39997558519241921"/>
        <bgColor indexed="52"/>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C00000"/>
        <bgColor indexed="64"/>
      </patternFill>
    </fill>
  </fills>
  <borders count="51">
    <border>
      <left/>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8"/>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8"/>
      </right>
      <top style="thin">
        <color indexed="8"/>
      </top>
      <bottom/>
      <diagonal/>
    </border>
    <border>
      <left style="thin">
        <color rgb="FF7F7F7F"/>
      </left>
      <right style="thin">
        <color rgb="FF7F7F7F"/>
      </right>
      <top style="thin">
        <color rgb="FF7F7F7F"/>
      </top>
      <bottom style="thin">
        <color rgb="FF7F7F7F"/>
      </bottom>
      <diagonal/>
    </border>
    <border>
      <left/>
      <right/>
      <top style="medium">
        <color indexed="64"/>
      </top>
      <bottom style="thin">
        <color indexed="64"/>
      </bottom>
      <diagonal/>
    </border>
  </borders>
  <cellStyleXfs count="4">
    <xf numFmtId="0" fontId="0" fillId="0" borderId="0"/>
    <xf numFmtId="0" fontId="2" fillId="0" borderId="0" applyNumberFormat="0" applyFill="0" applyBorder="0" applyAlignment="0" applyProtection="0"/>
    <xf numFmtId="0" fontId="1" fillId="0" borderId="0"/>
    <xf numFmtId="0" fontId="45" fillId="30" borderId="49" applyNumberFormat="0" applyAlignment="0" applyProtection="0"/>
  </cellStyleXfs>
  <cellXfs count="404">
    <xf numFmtId="0" fontId="0" fillId="0" borderId="0" xfId="0"/>
    <xf numFmtId="0" fontId="0" fillId="2" borderId="0" xfId="0" applyFill="1"/>
    <xf numFmtId="0" fontId="3" fillId="0" borderId="0" xfId="0" applyFont="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2" applyFont="1" applyBorder="1" applyAlignment="1">
      <alignment horizontal="center" vertical="center" wrapText="1"/>
    </xf>
    <xf numFmtId="0" fontId="5" fillId="0" borderId="3" xfId="2" applyFont="1" applyBorder="1" applyAlignment="1">
      <alignment horizontal="center" vertical="center" wrapText="1"/>
    </xf>
    <xf numFmtId="0" fontId="6" fillId="0" borderId="2" xfId="0" applyFont="1" applyBorder="1" applyAlignment="1">
      <alignment horizontal="center" vertical="center" wrapText="1"/>
    </xf>
    <xf numFmtId="0" fontId="5" fillId="0" borderId="4" xfId="2" applyFont="1" applyBorder="1" applyAlignment="1">
      <alignment horizontal="center" vertical="center" wrapText="1"/>
    </xf>
    <xf numFmtId="0" fontId="12" fillId="3" borderId="0" xfId="0" applyFont="1" applyFill="1"/>
    <xf numFmtId="0" fontId="7" fillId="3" borderId="5" xfId="0" applyFont="1" applyFill="1" applyBorder="1" applyAlignment="1">
      <alignment horizontal="center" vertical="center"/>
    </xf>
    <xf numFmtId="0" fontId="13" fillId="0" borderId="0" xfId="0" applyFont="1"/>
    <xf numFmtId="0" fontId="13" fillId="3" borderId="0" xfId="0" applyFont="1" applyFill="1"/>
    <xf numFmtId="0" fontId="3" fillId="0" borderId="6" xfId="0" applyFont="1" applyBorder="1"/>
    <xf numFmtId="0" fontId="5" fillId="0" borderId="6" xfId="0" applyFont="1" applyBorder="1" applyAlignment="1">
      <alignment horizontal="center" vertical="center" wrapText="1"/>
    </xf>
    <xf numFmtId="0" fontId="5" fillId="0" borderId="6" xfId="2" applyFont="1" applyBorder="1" applyAlignment="1">
      <alignment horizontal="center" vertical="center" wrapText="1"/>
    </xf>
    <xf numFmtId="2" fontId="5" fillId="0" borderId="7"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17" fillId="0" borderId="6" xfId="0"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0" borderId="0" xfId="0" applyFont="1" applyAlignment="1">
      <alignment horizontal="center" vertical="center" wrapText="1"/>
    </xf>
    <xf numFmtId="0" fontId="3"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5" fillId="4" borderId="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4" borderId="11" xfId="2"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2" xfId="2" applyFont="1" applyFill="1" applyBorder="1" applyAlignment="1">
      <alignment horizontal="center" vertical="center" wrapText="1"/>
    </xf>
    <xf numFmtId="0" fontId="5" fillId="5" borderId="14" xfId="2" applyFont="1" applyFill="1" applyBorder="1" applyAlignment="1">
      <alignment horizontal="center" vertical="center" wrapText="1"/>
    </xf>
    <xf numFmtId="0" fontId="5" fillId="5" borderId="2" xfId="2" applyFont="1" applyFill="1" applyBorder="1" applyAlignment="1">
      <alignment horizontal="center" vertical="center" wrapText="1"/>
    </xf>
    <xf numFmtId="0" fontId="5" fillId="6" borderId="6" xfId="2" applyFont="1" applyFill="1" applyBorder="1" applyAlignment="1">
      <alignment horizontal="center" vertical="center" wrapText="1"/>
    </xf>
    <xf numFmtId="0" fontId="5" fillId="5" borderId="6" xfId="2"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0" borderId="16" xfId="2" applyFont="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3" fillId="8" borderId="6" xfId="0" applyFont="1" applyFill="1" applyBorder="1"/>
    <xf numFmtId="165" fontId="22" fillId="10" borderId="6" xfId="0" applyNumberFormat="1" applyFont="1" applyFill="1" applyBorder="1" applyAlignment="1">
      <alignment horizontal="center" vertical="center"/>
    </xf>
    <xf numFmtId="0" fontId="5" fillId="0" borderId="11" xfId="2" applyFont="1" applyBorder="1" applyAlignment="1">
      <alignment horizontal="center" vertical="center" wrapText="1"/>
    </xf>
    <xf numFmtId="0" fontId="5" fillId="0" borderId="9" xfId="0" applyFont="1" applyBorder="1" applyAlignment="1">
      <alignment horizontal="center" vertical="center" wrapText="1"/>
    </xf>
    <xf numFmtId="0" fontId="3" fillId="8" borderId="16" xfId="0" applyFont="1" applyFill="1" applyBorder="1"/>
    <xf numFmtId="0" fontId="5" fillId="5" borderId="10" xfId="2" applyFont="1" applyFill="1" applyBorder="1" applyAlignment="1">
      <alignment horizontal="center" vertical="center" wrapText="1"/>
    </xf>
    <xf numFmtId="0" fontId="5" fillId="5" borderId="3" xfId="2" applyFont="1" applyFill="1" applyBorder="1" applyAlignment="1">
      <alignment horizontal="center" vertical="center" wrapText="1"/>
    </xf>
    <xf numFmtId="0" fontId="18" fillId="0" borderId="9" xfId="0" applyFont="1" applyBorder="1" applyAlignment="1">
      <alignment horizontal="center" vertical="center" wrapText="1"/>
    </xf>
    <xf numFmtId="0" fontId="19" fillId="5" borderId="14" xfId="0" applyFont="1" applyFill="1" applyBorder="1" applyAlignment="1">
      <alignment horizontal="center" vertical="center" wrapText="1"/>
    </xf>
    <xf numFmtId="0" fontId="4" fillId="0" borderId="6" xfId="0" applyFont="1" applyBorder="1" applyAlignment="1">
      <alignment horizontal="center" vertical="center" wrapText="1"/>
    </xf>
    <xf numFmtId="0" fontId="21" fillId="11" borderId="6" xfId="0" applyFont="1" applyFill="1" applyBorder="1" applyAlignment="1">
      <alignment horizontal="center" vertical="center" wrapText="1"/>
    </xf>
    <xf numFmtId="0" fontId="5" fillId="4" borderId="6" xfId="2" applyFont="1" applyFill="1" applyBorder="1" applyAlignment="1">
      <alignment horizontal="center" vertical="center" wrapText="1"/>
    </xf>
    <xf numFmtId="0" fontId="16" fillId="11" borderId="6" xfId="0" applyFont="1" applyFill="1" applyBorder="1" applyAlignment="1">
      <alignment horizontal="center" vertical="center" wrapText="1"/>
    </xf>
    <xf numFmtId="0" fontId="5" fillId="0" borderId="21" xfId="2" applyFont="1" applyBorder="1" applyAlignment="1">
      <alignment horizontal="center" vertical="center" wrapText="1"/>
    </xf>
    <xf numFmtId="0" fontId="5" fillId="0" borderId="14" xfId="2" applyFont="1" applyBorder="1" applyAlignment="1">
      <alignment horizontal="center" vertical="center" wrapText="1"/>
    </xf>
    <xf numFmtId="0" fontId="5" fillId="5" borderId="8" xfId="0" applyFont="1" applyFill="1" applyBorder="1" applyAlignment="1">
      <alignment horizontal="center" vertical="center" wrapText="1"/>
    </xf>
    <xf numFmtId="0" fontId="5" fillId="5" borderId="16" xfId="2" applyFont="1" applyFill="1" applyBorder="1" applyAlignment="1">
      <alignment horizontal="center" vertical="center" wrapText="1"/>
    </xf>
    <xf numFmtId="165" fontId="23" fillId="10" borderId="6" xfId="0" applyNumberFormat="1" applyFont="1" applyFill="1" applyBorder="1" applyAlignment="1">
      <alignment horizontal="center" vertical="center"/>
    </xf>
    <xf numFmtId="165" fontId="23" fillId="10" borderId="8" xfId="0" applyNumberFormat="1" applyFont="1" applyFill="1" applyBorder="1" applyAlignment="1">
      <alignment horizontal="center" vertical="center"/>
    </xf>
    <xf numFmtId="0" fontId="5" fillId="5" borderId="9" xfId="0" applyFont="1" applyFill="1" applyBorder="1" applyAlignment="1">
      <alignment horizontal="center" vertical="center" wrapText="1"/>
    </xf>
    <xf numFmtId="165" fontId="23" fillId="10" borderId="9" xfId="0" applyNumberFormat="1" applyFont="1" applyFill="1" applyBorder="1" applyAlignment="1">
      <alignment horizontal="center" vertical="center"/>
    </xf>
    <xf numFmtId="0" fontId="0" fillId="0" borderId="6" xfId="0" applyBorder="1"/>
    <xf numFmtId="167" fontId="23" fillId="10" borderId="6" xfId="0" applyNumberFormat="1" applyFont="1" applyFill="1" applyBorder="1" applyAlignment="1">
      <alignment horizontal="center" vertical="center"/>
    </xf>
    <xf numFmtId="0" fontId="11" fillId="3" borderId="0" xfId="0" applyFont="1" applyFill="1" applyAlignment="1">
      <alignment horizontal="center" vertical="center"/>
    </xf>
    <xf numFmtId="0" fontId="11" fillId="3" borderId="22" xfId="0"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4" borderId="6" xfId="0" applyFont="1" applyFill="1" applyBorder="1" applyAlignment="1">
      <alignment horizontal="center" wrapText="1"/>
    </xf>
    <xf numFmtId="0" fontId="5" fillId="0" borderId="23" xfId="0" applyFont="1" applyBorder="1" applyAlignment="1">
      <alignment horizontal="center" vertical="center" wrapText="1"/>
    </xf>
    <xf numFmtId="0" fontId="5" fillId="0" borderId="8" xfId="0" applyFont="1" applyBorder="1" applyAlignment="1">
      <alignment horizontal="center" vertical="center" wrapText="1"/>
    </xf>
    <xf numFmtId="0" fontId="5" fillId="6" borderId="10" xfId="0" applyFont="1" applyFill="1" applyBorder="1" applyAlignment="1">
      <alignment horizontal="center" vertical="center" wrapText="1"/>
    </xf>
    <xf numFmtId="0" fontId="6" fillId="0" borderId="6" xfId="0" applyFont="1" applyBorder="1" applyAlignment="1">
      <alignment vertical="center" wrapText="1"/>
    </xf>
    <xf numFmtId="0" fontId="5" fillId="0" borderId="0" xfId="2" applyFont="1" applyAlignment="1">
      <alignment vertical="center" wrapText="1"/>
    </xf>
    <xf numFmtId="0" fontId="5" fillId="0" borderId="6" xfId="2" applyFont="1" applyBorder="1" applyAlignment="1">
      <alignment vertical="center" wrapText="1"/>
    </xf>
    <xf numFmtId="0" fontId="5" fillId="0" borderId="6" xfId="0" applyFont="1" applyBorder="1" applyAlignment="1">
      <alignment vertical="center" wrapText="1"/>
    </xf>
    <xf numFmtId="0" fontId="27" fillId="0" borderId="6" xfId="0" applyFont="1" applyBorder="1" applyAlignment="1">
      <alignment horizontal="center" vertical="center"/>
    </xf>
    <xf numFmtId="0" fontId="27" fillId="0" borderId="6" xfId="0" applyFont="1" applyBorder="1" applyAlignment="1">
      <alignment horizontal="center" vertical="center" wrapText="1"/>
    </xf>
    <xf numFmtId="0" fontId="27" fillId="0" borderId="6" xfId="0" applyFont="1" applyBorder="1" applyAlignment="1">
      <alignment vertical="center" wrapText="1"/>
    </xf>
    <xf numFmtId="0" fontId="27" fillId="0" borderId="24" xfId="0" applyFont="1" applyBorder="1" applyAlignment="1">
      <alignment horizontal="center" vertical="center" wrapText="1"/>
    </xf>
    <xf numFmtId="0" fontId="5" fillId="0" borderId="6" xfId="0" applyFont="1" applyBorder="1" applyAlignment="1">
      <alignment horizontal="center" vertical="center"/>
    </xf>
    <xf numFmtId="0" fontId="5" fillId="14" borderId="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0" fontId="20" fillId="0" borderId="24" xfId="0" applyFont="1" applyBorder="1" applyAlignment="1">
      <alignment horizontal="center" vertical="center" wrapText="1"/>
    </xf>
    <xf numFmtId="0" fontId="5" fillId="0" borderId="16" xfId="0" applyFont="1" applyBorder="1" applyAlignment="1">
      <alignment horizontal="center" vertical="center" wrapText="1"/>
    </xf>
    <xf numFmtId="0" fontId="19" fillId="5" borderId="0" xfId="0" applyFont="1" applyFill="1" applyAlignment="1">
      <alignment horizontal="center" vertical="center" wrapText="1"/>
    </xf>
    <xf numFmtId="0" fontId="11" fillId="15" borderId="6" xfId="0" applyFont="1" applyFill="1" applyBorder="1" applyAlignment="1">
      <alignment horizontal="center" vertical="center"/>
    </xf>
    <xf numFmtId="0" fontId="8" fillId="3" borderId="0" xfId="0" applyFont="1" applyFill="1" applyAlignment="1">
      <alignment horizontal="center" vertical="center"/>
    </xf>
    <xf numFmtId="0" fontId="33" fillId="3" borderId="3" xfId="0" applyFont="1" applyFill="1" applyBorder="1" applyAlignment="1">
      <alignment horizontal="center" vertical="center"/>
    </xf>
    <xf numFmtId="0" fontId="33" fillId="3" borderId="2" xfId="0" applyFont="1" applyFill="1" applyBorder="1" applyAlignment="1">
      <alignment horizontal="center" vertical="center"/>
    </xf>
    <xf numFmtId="0" fontId="33" fillId="3" borderId="0" xfId="0" applyFont="1" applyFill="1" applyAlignment="1">
      <alignment horizontal="center" vertical="center"/>
    </xf>
    <xf numFmtId="0" fontId="34" fillId="3" borderId="0" xfId="1" applyFont="1" applyFill="1" applyAlignment="1">
      <alignment horizontal="left" vertical="center"/>
    </xf>
    <xf numFmtId="0" fontId="33" fillId="3" borderId="22" xfId="0" applyFont="1" applyFill="1" applyBorder="1" applyAlignment="1">
      <alignment horizontal="center" vertical="center"/>
    </xf>
    <xf numFmtId="0" fontId="29" fillId="16" borderId="6" xfId="0" applyFont="1" applyFill="1" applyBorder="1" applyAlignment="1">
      <alignment horizontal="center" vertical="center"/>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wrapText="1"/>
    </xf>
    <xf numFmtId="0" fontId="0" fillId="2" borderId="29" xfId="0" applyFill="1" applyBorder="1"/>
    <xf numFmtId="0" fontId="31" fillId="3" borderId="30" xfId="0" applyFont="1" applyFill="1" applyBorder="1"/>
    <xf numFmtId="0" fontId="32" fillId="0" borderId="31" xfId="0" applyFont="1" applyBorder="1" applyAlignment="1">
      <alignment horizontal="center" vertical="center" wrapText="1"/>
    </xf>
    <xf numFmtId="0" fontId="31" fillId="3" borderId="31" xfId="0" applyFont="1" applyFill="1" applyBorder="1"/>
    <xf numFmtId="0" fontId="31" fillId="3" borderId="32" xfId="0" applyFont="1" applyFill="1" applyBorder="1"/>
    <xf numFmtId="166" fontId="8" fillId="2" borderId="33" xfId="0" applyNumberFormat="1" applyFont="1" applyFill="1" applyBorder="1" applyAlignment="1">
      <alignment horizontal="center" vertical="center"/>
    </xf>
    <xf numFmtId="0" fontId="31" fillId="0" borderId="6" xfId="0" applyFont="1" applyBorder="1" applyAlignment="1">
      <alignment horizontal="center" vertical="center" wrapText="1"/>
    </xf>
    <xf numFmtId="0" fontId="31" fillId="0" borderId="6" xfId="2" applyFont="1" applyBorder="1" applyAlignment="1">
      <alignment horizontal="center" vertical="center" wrapText="1"/>
    </xf>
    <xf numFmtId="0" fontId="3" fillId="0" borderId="6" xfId="0" applyFont="1" applyBorder="1" applyAlignment="1">
      <alignment horizontal="center" vertical="center"/>
    </xf>
    <xf numFmtId="0" fontId="31" fillId="0" borderId="0" xfId="0" applyFont="1"/>
    <xf numFmtId="0" fontId="38" fillId="3" borderId="3" xfId="1" applyFont="1" applyFill="1" applyBorder="1" applyAlignment="1">
      <alignment horizontal="left" vertical="center"/>
    </xf>
    <xf numFmtId="0" fontId="38" fillId="3" borderId="2" xfId="1" applyFont="1" applyFill="1" applyBorder="1" applyAlignment="1">
      <alignment horizontal="left" vertical="center"/>
    </xf>
    <xf numFmtId="0" fontId="38" fillId="3" borderId="16" xfId="1" applyFont="1" applyFill="1" applyBorder="1" applyAlignment="1">
      <alignment horizontal="left" vertical="center"/>
    </xf>
    <xf numFmtId="0" fontId="39" fillId="3" borderId="3" xfId="0" applyFont="1" applyFill="1" applyBorder="1" applyAlignment="1">
      <alignment horizontal="center" vertical="center"/>
    </xf>
    <xf numFmtId="0" fontId="39" fillId="3" borderId="2" xfId="0" applyFont="1" applyFill="1" applyBorder="1" applyAlignment="1">
      <alignment horizontal="center" vertical="center"/>
    </xf>
    <xf numFmtId="0" fontId="38" fillId="3" borderId="34" xfId="1" applyFont="1" applyFill="1" applyBorder="1" applyAlignment="1">
      <alignment horizontal="left" vertical="center"/>
    </xf>
    <xf numFmtId="0" fontId="38" fillId="3" borderId="22" xfId="1" applyFont="1" applyFill="1" applyBorder="1" applyAlignment="1">
      <alignment horizontal="left" vertical="center"/>
    </xf>
    <xf numFmtId="0" fontId="8" fillId="17" borderId="35" xfId="0" applyFont="1" applyFill="1" applyBorder="1" applyAlignment="1">
      <alignment horizontal="center" vertical="center"/>
    </xf>
    <xf numFmtId="0" fontId="40" fillId="3" borderId="2" xfId="1" applyFont="1" applyFill="1" applyBorder="1" applyAlignment="1">
      <alignment horizontal="left" vertical="center"/>
    </xf>
    <xf numFmtId="0" fontId="33" fillId="3" borderId="36" xfId="0" applyFont="1" applyFill="1" applyBorder="1" applyAlignment="1">
      <alignment horizontal="center" vertical="center"/>
    </xf>
    <xf numFmtId="0" fontId="40" fillId="3" borderId="3" xfId="1" applyFont="1" applyFill="1" applyBorder="1" applyAlignment="1">
      <alignment horizontal="left" vertical="center"/>
    </xf>
    <xf numFmtId="0" fontId="40" fillId="3" borderId="16" xfId="1" applyFont="1" applyFill="1" applyBorder="1" applyAlignment="1">
      <alignment horizontal="left" vertical="center"/>
    </xf>
    <xf numFmtId="0" fontId="40" fillId="2" borderId="22" xfId="1" applyFont="1" applyFill="1" applyBorder="1" applyAlignment="1">
      <alignment horizontal="left" vertical="center"/>
    </xf>
    <xf numFmtId="0" fontId="40" fillId="3" borderId="34" xfId="1" applyFont="1" applyFill="1" applyBorder="1" applyAlignment="1">
      <alignment horizontal="left" vertical="center"/>
    </xf>
    <xf numFmtId="0" fontId="37" fillId="11" borderId="6" xfId="0" applyFont="1" applyFill="1" applyBorder="1" applyAlignment="1">
      <alignment horizontal="center" vertical="center" wrapText="1"/>
    </xf>
    <xf numFmtId="0" fontId="31" fillId="18" borderId="6" xfId="0" applyFont="1" applyFill="1" applyBorder="1" applyAlignment="1">
      <alignment horizontal="center" vertical="center" wrapText="1"/>
    </xf>
    <xf numFmtId="0" fontId="31" fillId="19" borderId="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5" xfId="0" applyFont="1" applyBorder="1" applyAlignment="1">
      <alignment horizontal="center" vertical="center" wrapText="1"/>
    </xf>
    <xf numFmtId="0" fontId="8" fillId="0" borderId="6" xfId="0" applyFont="1" applyBorder="1" applyAlignment="1">
      <alignment horizontal="center" vertical="center" wrapText="1"/>
    </xf>
    <xf numFmtId="0" fontId="5" fillId="5" borderId="0" xfId="0" applyFont="1" applyFill="1" applyAlignment="1">
      <alignment horizontal="center" vertical="center" wrapText="1"/>
    </xf>
    <xf numFmtId="0" fontId="5" fillId="6" borderId="12" xfId="2" applyFont="1" applyFill="1" applyBorder="1" applyAlignment="1">
      <alignment horizontal="center" vertical="center" wrapText="1"/>
    </xf>
    <xf numFmtId="0" fontId="5" fillId="0" borderId="0" xfId="2" applyFont="1" applyAlignment="1">
      <alignment horizontal="center" vertical="center" wrapText="1"/>
    </xf>
    <xf numFmtId="0" fontId="5" fillId="0" borderId="7" xfId="2" applyFont="1" applyBorder="1" applyAlignment="1">
      <alignment horizontal="center" vertical="center" wrapText="1"/>
    </xf>
    <xf numFmtId="0" fontId="26" fillId="0" borderId="7" xfId="0" applyFont="1" applyBorder="1" applyAlignment="1">
      <alignment horizontal="center" vertical="center" wrapText="1"/>
    </xf>
    <xf numFmtId="0" fontId="5" fillId="0" borderId="15" xfId="2" applyFont="1" applyBorder="1" applyAlignment="1">
      <alignment horizontal="center" vertical="center" wrapText="1"/>
    </xf>
    <xf numFmtId="0" fontId="5" fillId="0" borderId="12" xfId="2"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xf>
    <xf numFmtId="0" fontId="0" fillId="0" borderId="7" xfId="0" applyBorder="1"/>
    <xf numFmtId="0" fontId="15" fillId="0" borderId="7" xfId="0" applyFont="1" applyBorder="1" applyAlignment="1">
      <alignment horizontal="center" vertical="center" wrapText="1"/>
    </xf>
    <xf numFmtId="0" fontId="5" fillId="0" borderId="12" xfId="0" applyFont="1" applyBorder="1" applyAlignment="1">
      <alignment horizontal="center" vertical="center" wrapText="1"/>
    </xf>
    <xf numFmtId="0" fontId="27" fillId="0" borderId="9" xfId="0" applyFont="1" applyBorder="1" applyAlignment="1">
      <alignment vertical="center" wrapText="1"/>
    </xf>
    <xf numFmtId="0" fontId="27" fillId="0" borderId="8" xfId="0" applyFont="1" applyBorder="1" applyAlignment="1">
      <alignment vertical="center" wrapText="1"/>
    </xf>
    <xf numFmtId="0" fontId="5" fillId="18" borderId="6" xfId="2" applyFont="1" applyFill="1" applyBorder="1" applyAlignment="1">
      <alignment horizontal="center" vertical="center" wrapText="1"/>
    </xf>
    <xf numFmtId="0" fontId="5" fillId="6" borderId="0" xfId="2" applyFont="1" applyFill="1" applyAlignment="1">
      <alignment horizontal="center" vertical="center" wrapText="1"/>
    </xf>
    <xf numFmtId="0" fontId="5" fillId="20" borderId="8"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1" fillId="14" borderId="8" xfId="0" applyFont="1" applyFill="1" applyBorder="1" applyAlignment="1">
      <alignment horizontal="center" vertical="center" wrapText="1"/>
    </xf>
    <xf numFmtId="2" fontId="5" fillId="21" borderId="8" xfId="0" applyNumberFormat="1" applyFont="1" applyFill="1" applyBorder="1" applyAlignment="1">
      <alignment horizontal="center" vertical="center"/>
    </xf>
    <xf numFmtId="2" fontId="5" fillId="21" borderId="9" xfId="0" applyNumberFormat="1" applyFont="1" applyFill="1" applyBorder="1" applyAlignment="1">
      <alignment horizontal="center" vertical="center" wrapText="1"/>
    </xf>
    <xf numFmtId="2" fontId="5" fillId="21" borderId="6" xfId="0" applyNumberFormat="1" applyFont="1" applyFill="1" applyBorder="1" applyAlignment="1">
      <alignment horizontal="center" vertical="center"/>
    </xf>
    <xf numFmtId="2" fontId="5" fillId="21" borderId="6" xfId="0" applyNumberFormat="1" applyFont="1" applyFill="1" applyBorder="1" applyAlignment="1">
      <alignment horizontal="center" vertical="center" wrapText="1"/>
    </xf>
    <xf numFmtId="2" fontId="5" fillId="21" borderId="6" xfId="2" applyNumberFormat="1" applyFont="1" applyFill="1" applyBorder="1" applyAlignment="1">
      <alignment horizontal="center" vertical="center" wrapText="1"/>
    </xf>
    <xf numFmtId="2" fontId="5" fillId="21" borderId="8" xfId="0" applyNumberFormat="1" applyFont="1" applyFill="1" applyBorder="1" applyAlignment="1">
      <alignment horizontal="center" vertical="center" wrapText="1"/>
    </xf>
    <xf numFmtId="0" fontId="5" fillId="0" borderId="48" xfId="0" applyFont="1" applyBorder="1" applyAlignment="1">
      <alignment horizontal="center" vertical="center" wrapText="1"/>
    </xf>
    <xf numFmtId="0" fontId="5" fillId="20" borderId="14" xfId="0" applyFont="1" applyFill="1" applyBorder="1" applyAlignment="1">
      <alignment horizontal="center" vertical="center" wrapText="1"/>
    </xf>
    <xf numFmtId="165" fontId="23" fillId="24" borderId="6" xfId="0" applyNumberFormat="1" applyFont="1" applyFill="1" applyBorder="1" applyAlignment="1">
      <alignment horizontal="center" vertical="center"/>
    </xf>
    <xf numFmtId="0" fontId="3" fillId="0" borderId="0" xfId="0" applyFont="1" applyAlignment="1">
      <alignment horizontal="center" vertical="center"/>
    </xf>
    <xf numFmtId="0" fontId="3" fillId="26" borderId="6" xfId="0" applyFont="1" applyFill="1" applyBorder="1" applyAlignment="1">
      <alignment horizontal="center" vertical="center"/>
    </xf>
    <xf numFmtId="165" fontId="23" fillId="10" borderId="11" xfId="0" applyNumberFormat="1" applyFont="1" applyFill="1" applyBorder="1" applyAlignment="1">
      <alignment horizontal="center" vertical="center"/>
    </xf>
    <xf numFmtId="165" fontId="23" fillId="10" borderId="13" xfId="0" applyNumberFormat="1" applyFont="1" applyFill="1" applyBorder="1" applyAlignment="1">
      <alignment horizontal="center" vertical="center"/>
    </xf>
    <xf numFmtId="165" fontId="23" fillId="10" borderId="15" xfId="0" applyNumberFormat="1" applyFont="1" applyFill="1" applyBorder="1" applyAlignment="1">
      <alignment horizontal="center" vertical="center"/>
    </xf>
    <xf numFmtId="0" fontId="40" fillId="0" borderId="16" xfId="1" applyFont="1" applyBorder="1" applyAlignment="1">
      <alignment horizontal="left" vertical="center"/>
    </xf>
    <xf numFmtId="0" fontId="40" fillId="0" borderId="2" xfId="1" applyFont="1" applyBorder="1" applyAlignment="1">
      <alignment horizontal="left" vertical="center"/>
    </xf>
    <xf numFmtId="0" fontId="3" fillId="0" borderId="0" xfId="0" applyFont="1" applyAlignment="1">
      <alignment horizontal="center" vertical="center" wrapText="1"/>
    </xf>
    <xf numFmtId="0" fontId="3" fillId="26" borderId="6" xfId="0" applyFont="1" applyFill="1" applyBorder="1" applyAlignment="1">
      <alignment horizontal="center" vertical="center" wrapText="1"/>
    </xf>
    <xf numFmtId="0" fontId="0" fillId="0" borderId="6" xfId="0" applyBorder="1" applyAlignment="1">
      <alignment horizontal="center" vertical="center" wrapText="1"/>
    </xf>
    <xf numFmtId="0" fontId="5" fillId="4" borderId="0" xfId="0" applyFont="1" applyFill="1" applyAlignment="1">
      <alignment horizontal="center" vertical="center" wrapText="1"/>
    </xf>
    <xf numFmtId="0" fontId="5" fillId="5" borderId="8" xfId="2" applyFont="1" applyFill="1" applyBorder="1" applyAlignment="1">
      <alignment horizontal="center" vertical="center" wrapText="1"/>
    </xf>
    <xf numFmtId="165" fontId="22" fillId="10" borderId="8" xfId="0" applyNumberFormat="1" applyFont="1" applyFill="1" applyBorder="1" applyAlignment="1">
      <alignment horizontal="center" vertical="center"/>
    </xf>
    <xf numFmtId="0" fontId="5" fillId="28" borderId="6" xfId="0" applyFont="1" applyFill="1" applyBorder="1" applyAlignment="1">
      <alignment horizontal="center" vertical="center" wrapText="1"/>
    </xf>
    <xf numFmtId="0" fontId="5" fillId="28" borderId="6" xfId="2" applyFont="1" applyFill="1" applyBorder="1" applyAlignment="1">
      <alignment horizontal="center" vertical="center" wrapText="1"/>
    </xf>
    <xf numFmtId="0" fontId="5" fillId="28" borderId="9" xfId="2" applyFont="1" applyFill="1" applyBorder="1" applyAlignment="1">
      <alignment horizontal="center" vertical="center" wrapText="1"/>
    </xf>
    <xf numFmtId="165" fontId="22" fillId="10" borderId="9" xfId="0" applyNumberFormat="1" applyFont="1" applyFill="1" applyBorder="1" applyAlignment="1">
      <alignment horizontal="center" vertical="center"/>
    </xf>
    <xf numFmtId="0" fontId="5" fillId="18" borderId="6" xfId="0" applyFont="1" applyFill="1" applyBorder="1" applyAlignment="1">
      <alignment horizontal="center" vertical="center" wrapText="1"/>
    </xf>
    <xf numFmtId="0" fontId="5" fillId="18" borderId="11" xfId="0" applyFont="1" applyFill="1" applyBorder="1" applyAlignment="1">
      <alignment horizontal="center" vertical="center" wrapText="1"/>
    </xf>
    <xf numFmtId="164" fontId="5" fillId="21" borderId="6" xfId="0" applyNumberFormat="1" applyFont="1" applyFill="1" applyBorder="1" applyAlignment="1">
      <alignment horizontal="center" vertical="center" wrapText="1"/>
    </xf>
    <xf numFmtId="2" fontId="5" fillId="21" borderId="23" xfId="0" applyNumberFormat="1" applyFont="1" applyFill="1" applyBorder="1" applyAlignment="1">
      <alignment horizontal="center" vertical="center" wrapText="1"/>
    </xf>
    <xf numFmtId="0" fontId="31" fillId="28" borderId="6" xfId="2" applyFont="1" applyFill="1" applyBorder="1" applyAlignment="1">
      <alignment horizontal="center" vertical="center" wrapText="1"/>
    </xf>
    <xf numFmtId="0" fontId="5" fillId="27" borderId="9" xfId="0" applyFont="1" applyFill="1" applyBorder="1" applyAlignment="1">
      <alignment horizontal="center" vertical="center" wrapText="1"/>
    </xf>
    <xf numFmtId="0" fontId="5" fillId="23" borderId="6" xfId="2" applyFont="1" applyFill="1" applyBorder="1" applyAlignment="1">
      <alignment horizontal="center" vertical="center" wrapText="1"/>
    </xf>
    <xf numFmtId="0" fontId="31" fillId="14" borderId="6" xfId="0" applyFont="1" applyFill="1" applyBorder="1" applyAlignment="1">
      <alignment horizontal="center" vertical="center" wrapText="1"/>
    </xf>
    <xf numFmtId="0" fontId="5" fillId="20" borderId="12" xfId="0" applyFont="1" applyFill="1" applyBorder="1" applyAlignment="1">
      <alignment horizontal="center" vertical="center" wrapText="1"/>
    </xf>
    <xf numFmtId="0" fontId="5" fillId="5" borderId="37" xfId="2" applyFont="1" applyFill="1" applyBorder="1" applyAlignment="1">
      <alignment horizontal="center" vertical="center" wrapText="1"/>
    </xf>
    <xf numFmtId="0" fontId="5" fillId="19" borderId="6" xfId="2" applyFont="1" applyFill="1" applyBorder="1" applyAlignment="1">
      <alignment horizontal="center" vertical="center" wrapText="1"/>
    </xf>
    <xf numFmtId="0" fontId="5" fillId="28" borderId="8" xfId="2" applyFont="1" applyFill="1" applyBorder="1" applyAlignment="1">
      <alignment horizontal="center" vertical="center" wrapText="1"/>
    </xf>
    <xf numFmtId="0" fontId="5" fillId="6" borderId="7" xfId="2"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6" borderId="4"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5" fillId="0" borderId="6" xfId="2" applyFont="1" applyFill="1" applyBorder="1" applyAlignment="1">
      <alignment vertical="center" wrapText="1"/>
    </xf>
    <xf numFmtId="0" fontId="5" fillId="0" borderId="6" xfId="2" applyFont="1" applyBorder="1" applyAlignment="1">
      <alignment horizontal="center" vertical="center" wrapText="1"/>
    </xf>
    <xf numFmtId="0" fontId="5" fillId="0" borderId="6" xfId="2" applyFont="1" applyBorder="1" applyAlignment="1">
      <alignment horizontal="center" vertical="center" wrapText="1"/>
    </xf>
    <xf numFmtId="0" fontId="3" fillId="0" borderId="0" xfId="0" applyFont="1" applyFill="1"/>
    <xf numFmtId="0" fontId="5" fillId="5" borderId="2" xfId="0"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8" fillId="0" borderId="6" xfId="0" applyFont="1" applyFill="1" applyBorder="1" applyAlignment="1">
      <alignment horizontal="center" vertical="center" wrapText="1"/>
    </xf>
    <xf numFmtId="0" fontId="8" fillId="18" borderId="6" xfId="0" applyFont="1" applyFill="1" applyBorder="1" applyAlignment="1">
      <alignment horizontal="center" vertical="center" wrapText="1"/>
    </xf>
    <xf numFmtId="0" fontId="44" fillId="0" borderId="6" xfId="0" applyFont="1" applyBorder="1" applyAlignment="1">
      <alignment horizontal="center" vertical="center" wrapText="1"/>
    </xf>
    <xf numFmtId="0" fontId="44" fillId="14" borderId="6" xfId="0" applyFont="1" applyFill="1" applyBorder="1" applyAlignment="1">
      <alignment horizontal="center" vertical="center" wrapText="1"/>
    </xf>
    <xf numFmtId="0" fontId="44" fillId="18" borderId="6" xfId="0" applyFont="1" applyFill="1" applyBorder="1" applyAlignment="1">
      <alignment horizontal="center" vertical="center" wrapText="1"/>
    </xf>
    <xf numFmtId="0" fontId="44" fillId="0" borderId="6" xfId="0" applyFont="1" applyFill="1" applyBorder="1" applyAlignment="1">
      <alignment horizontal="center" vertical="center" wrapText="1"/>
    </xf>
    <xf numFmtId="0" fontId="0" fillId="0" borderId="0" xfId="0" applyBorder="1"/>
    <xf numFmtId="0" fontId="5" fillId="29" borderId="9" xfId="2" applyFont="1" applyFill="1" applyBorder="1" applyAlignment="1">
      <alignment horizontal="center" vertical="center" wrapText="1"/>
    </xf>
    <xf numFmtId="0" fontId="29" fillId="16" borderId="6" xfId="0" applyFont="1" applyFill="1" applyBorder="1" applyAlignment="1">
      <alignment horizontal="center" vertical="center"/>
    </xf>
    <xf numFmtId="0" fontId="5" fillId="0" borderId="6" xfId="2" applyFont="1" applyBorder="1" applyAlignment="1">
      <alignment horizontal="center" vertical="center" wrapText="1"/>
    </xf>
    <xf numFmtId="0" fontId="5" fillId="0" borderId="9" xfId="2" applyFont="1" applyBorder="1" applyAlignment="1">
      <alignment horizontal="center" vertical="center" wrapText="1"/>
    </xf>
    <xf numFmtId="165" fontId="3" fillId="0" borderId="0" xfId="0" applyNumberFormat="1" applyFont="1" applyFill="1" applyBorder="1" applyAlignment="1">
      <alignment horizontal="center" vertical="center"/>
    </xf>
    <xf numFmtId="0" fontId="3" fillId="0" borderId="0" xfId="0" applyFont="1" applyFill="1" applyBorder="1"/>
    <xf numFmtId="0" fontId="5"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2" fontId="5" fillId="0" borderId="0" xfId="0"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5" fillId="0" borderId="0" xfId="0" applyFont="1" applyFill="1" applyBorder="1" applyAlignment="1">
      <alignment vertic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0" fillId="0" borderId="6" xfId="0" applyFill="1" applyBorder="1"/>
    <xf numFmtId="165" fontId="22" fillId="24" borderId="9" xfId="0" applyNumberFormat="1" applyFont="1" applyFill="1" applyBorder="1" applyAlignment="1">
      <alignment horizontal="center" vertical="center"/>
    </xf>
    <xf numFmtId="0" fontId="5" fillId="0" borderId="8" xfId="2" applyFont="1" applyFill="1" applyBorder="1" applyAlignment="1">
      <alignment horizontal="center" vertical="center" wrapText="1"/>
    </xf>
    <xf numFmtId="0" fontId="5" fillId="31" borderId="6" xfId="0" applyFont="1" applyFill="1" applyBorder="1" applyAlignment="1">
      <alignment horizontal="center" vertical="center" wrapText="1"/>
    </xf>
    <xf numFmtId="165" fontId="23" fillId="24" borderId="9" xfId="0" applyNumberFormat="1" applyFont="1" applyFill="1" applyBorder="1" applyAlignment="1">
      <alignment horizontal="center" vertical="center"/>
    </xf>
    <xf numFmtId="165" fontId="23" fillId="24" borderId="15" xfId="0" applyNumberFormat="1" applyFont="1" applyFill="1" applyBorder="1" applyAlignment="1">
      <alignment horizontal="center" vertical="center"/>
    </xf>
    <xf numFmtId="0" fontId="46" fillId="0" borderId="49" xfId="3" applyFont="1" applyFill="1" applyAlignment="1">
      <alignment horizontal="center" vertical="center" wrapText="1"/>
    </xf>
    <xf numFmtId="2" fontId="5" fillId="21" borderId="23" xfId="0" applyNumberFormat="1" applyFont="1" applyFill="1" applyBorder="1" applyAlignment="1">
      <alignment horizontal="center" vertical="center"/>
    </xf>
    <xf numFmtId="0" fontId="5" fillId="32" borderId="6" xfId="0" applyFont="1" applyFill="1" applyBorder="1" applyAlignment="1">
      <alignment horizontal="center" vertical="center"/>
    </xf>
    <xf numFmtId="0" fontId="5" fillId="33" borderId="6" xfId="0" applyFont="1" applyFill="1" applyBorder="1" applyAlignment="1">
      <alignment horizontal="center" vertical="center"/>
    </xf>
    <xf numFmtId="0" fontId="5" fillId="0" borderId="6" xfId="2" applyFont="1" applyBorder="1" applyAlignment="1">
      <alignment horizontal="center" vertical="center" wrapText="1"/>
    </xf>
    <xf numFmtId="0" fontId="48" fillId="0" borderId="6" xfId="0" applyFont="1" applyBorder="1" applyAlignment="1">
      <alignment horizontal="center" vertical="center" wrapText="1"/>
    </xf>
    <xf numFmtId="0" fontId="48" fillId="0" borderId="0" xfId="0" applyFont="1" applyAlignment="1">
      <alignment horizontal="center" vertical="center" wrapText="1"/>
    </xf>
    <xf numFmtId="0" fontId="49" fillId="32" borderId="6" xfId="0" applyFont="1" applyFill="1" applyBorder="1" applyAlignment="1">
      <alignment horizontal="center" vertical="center" wrapText="1"/>
    </xf>
    <xf numFmtId="0" fontId="5" fillId="27" borderId="6" xfId="2" applyFont="1" applyFill="1" applyBorder="1" applyAlignment="1">
      <alignment horizontal="center" vertical="center" wrapText="1"/>
    </xf>
    <xf numFmtId="0" fontId="5" fillId="26" borderId="6" xfId="2"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9" xfId="2" applyFont="1" applyBorder="1" applyAlignment="1">
      <alignment horizontal="center" vertical="center" wrapText="1"/>
    </xf>
    <xf numFmtId="167" fontId="23" fillId="24" borderId="6" xfId="0" applyNumberFormat="1" applyFont="1" applyFill="1" applyBorder="1" applyAlignment="1">
      <alignment horizontal="center" vertical="center"/>
    </xf>
    <xf numFmtId="0" fontId="5" fillId="14" borderId="11" xfId="0" applyFont="1" applyFill="1" applyBorder="1" applyAlignment="1">
      <alignment horizontal="center" vertical="center" wrapText="1"/>
    </xf>
    <xf numFmtId="0" fontId="5" fillId="0" borderId="9" xfId="2" applyFont="1" applyFill="1" applyBorder="1" applyAlignment="1">
      <alignment horizontal="center" vertical="center" wrapText="1"/>
    </xf>
    <xf numFmtId="165" fontId="23" fillId="24" borderId="11" xfId="0" applyNumberFormat="1" applyFont="1" applyFill="1" applyBorder="1" applyAlignment="1">
      <alignment horizontal="center" vertical="center"/>
    </xf>
    <xf numFmtId="0" fontId="5" fillId="20" borderId="6" xfId="2" applyFont="1" applyFill="1" applyBorder="1" applyAlignment="1">
      <alignment horizontal="center" vertical="center" wrapText="1"/>
    </xf>
    <xf numFmtId="165" fontId="22" fillId="24" borderId="6" xfId="0" applyNumberFormat="1" applyFont="1" applyFill="1" applyBorder="1" applyAlignment="1">
      <alignment horizontal="center" vertical="center"/>
    </xf>
    <xf numFmtId="1" fontId="3" fillId="0" borderId="6" xfId="0" applyNumberFormat="1" applyFont="1" applyBorder="1" applyAlignment="1">
      <alignment horizontal="center" vertical="center" wrapText="1"/>
    </xf>
    <xf numFmtId="0" fontId="5" fillId="0" borderId="6" xfId="2" applyFont="1" applyBorder="1" applyAlignment="1">
      <alignment horizontal="center" vertical="center" wrapText="1"/>
    </xf>
    <xf numFmtId="0" fontId="5" fillId="0" borderId="9" xfId="0" applyFont="1" applyBorder="1" applyAlignment="1">
      <alignment horizontal="center" vertical="center" wrapText="1"/>
    </xf>
    <xf numFmtId="0" fontId="5" fillId="0" borderId="6" xfId="2" applyFont="1" applyBorder="1" applyAlignment="1">
      <alignment horizontal="center" vertical="center" wrapText="1"/>
    </xf>
    <xf numFmtId="0" fontId="5" fillId="35" borderId="6" xfId="2" applyFont="1" applyFill="1" applyBorder="1" applyAlignment="1">
      <alignment horizontal="center" vertical="center" wrapText="1"/>
    </xf>
    <xf numFmtId="0" fontId="5" fillId="0" borderId="6" xfId="2" applyFont="1" applyBorder="1" applyAlignment="1">
      <alignment horizontal="center" vertical="center" wrapText="1"/>
    </xf>
    <xf numFmtId="0" fontId="5" fillId="27" borderId="11" xfId="2" applyFont="1" applyFill="1" applyBorder="1" applyAlignment="1">
      <alignment horizontal="center" vertical="center" wrapText="1"/>
    </xf>
    <xf numFmtId="0" fontId="5" fillId="34" borderId="6" xfId="0" applyFont="1" applyFill="1" applyBorder="1" applyAlignment="1">
      <alignment horizontal="center" vertical="center" wrapText="1"/>
    </xf>
    <xf numFmtId="0" fontId="5" fillId="36"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2" fontId="5" fillId="37" borderId="6" xfId="0" applyNumberFormat="1" applyFont="1" applyFill="1" applyBorder="1" applyAlignment="1">
      <alignment horizontal="center" vertical="center" wrapText="1"/>
    </xf>
    <xf numFmtId="2" fontId="5" fillId="37" borderId="8" xfId="0" applyNumberFormat="1" applyFont="1" applyFill="1" applyBorder="1" applyAlignment="1">
      <alignment horizontal="center" vertical="center" wrapText="1"/>
    </xf>
    <xf numFmtId="2" fontId="5" fillId="38" borderId="6" xfId="0" applyNumberFormat="1" applyFont="1" applyFill="1" applyBorder="1" applyAlignment="1">
      <alignment horizontal="center" vertical="center" wrapText="1"/>
    </xf>
    <xf numFmtId="2" fontId="5" fillId="39" borderId="6" xfId="0" applyNumberFormat="1" applyFont="1" applyFill="1" applyBorder="1" applyAlignment="1">
      <alignment horizontal="center" vertical="center" wrapText="1"/>
    </xf>
    <xf numFmtId="165" fontId="23" fillId="39" borderId="6" xfId="0" applyNumberFormat="1" applyFont="1" applyFill="1" applyBorder="1" applyAlignment="1">
      <alignment horizontal="center" vertical="center"/>
    </xf>
    <xf numFmtId="2" fontId="5" fillId="40" borderId="9" xfId="0" applyNumberFormat="1" applyFont="1" applyFill="1" applyBorder="1" applyAlignment="1">
      <alignment horizontal="center" vertical="center"/>
    </xf>
    <xf numFmtId="165" fontId="23" fillId="40" borderId="9" xfId="0" applyNumberFormat="1" applyFont="1" applyFill="1" applyBorder="1" applyAlignment="1">
      <alignment horizontal="center" vertical="center"/>
    </xf>
    <xf numFmtId="2" fontId="5" fillId="40" borderId="6" xfId="0" applyNumberFormat="1" applyFont="1" applyFill="1" applyBorder="1" applyAlignment="1">
      <alignment horizontal="center" vertical="center"/>
    </xf>
    <xf numFmtId="165" fontId="23" fillId="40" borderId="6" xfId="0" applyNumberFormat="1" applyFont="1" applyFill="1" applyBorder="1" applyAlignment="1">
      <alignment horizontal="center" vertical="center"/>
    </xf>
    <xf numFmtId="2" fontId="8" fillId="40" borderId="6" xfId="0" applyNumberFormat="1" applyFont="1" applyFill="1" applyBorder="1" applyAlignment="1">
      <alignment horizontal="center" vertical="center" wrapText="1"/>
    </xf>
    <xf numFmtId="165" fontId="22" fillId="40" borderId="6" xfId="0" applyNumberFormat="1" applyFont="1" applyFill="1" applyBorder="1" applyAlignment="1">
      <alignment horizontal="center" vertical="center"/>
    </xf>
    <xf numFmtId="2" fontId="5" fillId="15" borderId="6" xfId="0" applyNumberFormat="1" applyFont="1" applyFill="1" applyBorder="1" applyAlignment="1">
      <alignment horizontal="center" vertical="center"/>
    </xf>
    <xf numFmtId="2" fontId="5" fillId="34" borderId="6" xfId="0" applyNumberFormat="1" applyFont="1" applyFill="1" applyBorder="1" applyAlignment="1">
      <alignment horizontal="center" vertical="center"/>
    </xf>
    <xf numFmtId="2" fontId="5" fillId="34" borderId="6" xfId="0" applyNumberFormat="1" applyFont="1" applyFill="1" applyBorder="1" applyAlignment="1">
      <alignment horizontal="center" vertical="center" wrapText="1"/>
    </xf>
    <xf numFmtId="2" fontId="5" fillId="34" borderId="9" xfId="0" applyNumberFormat="1" applyFont="1" applyFill="1" applyBorder="1" applyAlignment="1">
      <alignment horizontal="center" vertical="center"/>
    </xf>
    <xf numFmtId="0" fontId="50" fillId="0" borderId="6" xfId="0" applyFont="1" applyBorder="1" applyAlignment="1">
      <alignment horizontal="center" vertical="center" wrapText="1"/>
    </xf>
    <xf numFmtId="0" fontId="50" fillId="0" borderId="6" xfId="2" applyFont="1" applyBorder="1" applyAlignment="1">
      <alignment horizontal="center" vertical="center" wrapText="1"/>
    </xf>
    <xf numFmtId="0" fontId="50" fillId="20" borderId="6" xfId="0" applyFont="1" applyFill="1" applyBorder="1" applyAlignment="1">
      <alignment horizontal="center" vertical="center" wrapText="1"/>
    </xf>
    <xf numFmtId="2" fontId="50" fillId="21" borderId="6" xfId="0" applyNumberFormat="1" applyFont="1" applyFill="1" applyBorder="1" applyAlignment="1">
      <alignment horizontal="center" vertical="center" wrapText="1"/>
    </xf>
    <xf numFmtId="165" fontId="47" fillId="24" borderId="6" xfId="0" applyNumberFormat="1" applyFont="1" applyFill="1" applyBorder="1" applyAlignment="1">
      <alignment horizontal="center" vertical="center"/>
    </xf>
    <xf numFmtId="0" fontId="50" fillId="5" borderId="6" xfId="0" applyFont="1" applyFill="1" applyBorder="1" applyAlignment="1">
      <alignment horizontal="center" vertical="center" wrapText="1"/>
    </xf>
    <xf numFmtId="165" fontId="47" fillId="10" borderId="6" xfId="0" applyNumberFormat="1" applyFont="1" applyFill="1" applyBorder="1" applyAlignment="1">
      <alignment horizontal="center" vertical="center"/>
    </xf>
    <xf numFmtId="0" fontId="51" fillId="0" borderId="6" xfId="0" applyFont="1" applyBorder="1" applyAlignment="1">
      <alignment horizontal="center" vertical="center" wrapText="1"/>
    </xf>
    <xf numFmtId="0" fontId="50" fillId="5" borderId="6" xfId="2" applyFont="1" applyFill="1" applyBorder="1" applyAlignment="1">
      <alignment horizontal="center" vertical="center" wrapText="1"/>
    </xf>
    <xf numFmtId="0" fontId="0" fillId="0" borderId="0" xfId="0" applyFill="1"/>
    <xf numFmtId="0" fontId="50" fillId="0" borderId="6" xfId="0" applyFont="1" applyFill="1" applyBorder="1" applyAlignment="1">
      <alignment horizontal="center" vertical="center"/>
    </xf>
    <xf numFmtId="0" fontId="50" fillId="0" borderId="6" xfId="0" applyFont="1" applyFill="1" applyBorder="1" applyAlignment="1">
      <alignment horizontal="center" vertical="center" wrapText="1"/>
    </xf>
    <xf numFmtId="0" fontId="50" fillId="14" borderId="6" xfId="0" applyFont="1" applyFill="1" applyBorder="1" applyAlignment="1">
      <alignment horizontal="center" vertical="center" wrapText="1"/>
    </xf>
    <xf numFmtId="0" fontId="50" fillId="18" borderId="6" xfId="0" applyFont="1" applyFill="1" applyBorder="1" applyAlignment="1">
      <alignment horizontal="center" vertical="center" wrapText="1"/>
    </xf>
    <xf numFmtId="0" fontId="50" fillId="0" borderId="6" xfId="0" applyFont="1" applyBorder="1" applyAlignment="1">
      <alignment horizontal="center" vertical="center"/>
    </xf>
    <xf numFmtId="2" fontId="50" fillId="21" borderId="6" xfId="0" applyNumberFormat="1" applyFont="1" applyFill="1" applyBorder="1" applyAlignment="1">
      <alignment horizontal="center" vertical="center"/>
    </xf>
    <xf numFmtId="4" fontId="30" fillId="16" borderId="39" xfId="0" applyNumberFormat="1" applyFont="1" applyFill="1" applyBorder="1" applyAlignment="1">
      <alignment horizontal="center" vertical="center" wrapText="1"/>
    </xf>
    <xf numFmtId="4" fontId="30" fillId="16" borderId="40" xfId="0" applyNumberFormat="1" applyFont="1" applyFill="1" applyBorder="1" applyAlignment="1">
      <alignment horizontal="center" vertical="center" wrapText="1"/>
    </xf>
    <xf numFmtId="0" fontId="29" fillId="16" borderId="11" xfId="0" applyFont="1" applyFill="1" applyBorder="1" applyAlignment="1">
      <alignment horizontal="center" vertical="center"/>
    </xf>
    <xf numFmtId="0" fontId="29" fillId="16" borderId="16" xfId="0" applyFont="1" applyFill="1" applyBorder="1" applyAlignment="1">
      <alignment horizontal="center" vertical="center"/>
    </xf>
    <xf numFmtId="0" fontId="29" fillId="16" borderId="7" xfId="0" applyFont="1" applyFill="1" applyBorder="1" applyAlignment="1">
      <alignment horizontal="center" vertical="center"/>
    </xf>
    <xf numFmtId="0" fontId="29" fillId="16" borderId="6" xfId="0" applyFont="1" applyFill="1" applyBorder="1" applyAlignment="1">
      <alignment horizontal="center" vertical="center"/>
    </xf>
    <xf numFmtId="0" fontId="31" fillId="3" borderId="41" xfId="0" applyFont="1" applyFill="1" applyBorder="1" applyAlignment="1">
      <alignment horizontal="center"/>
    </xf>
    <xf numFmtId="0" fontId="31" fillId="3" borderId="22" xfId="0" applyFont="1" applyFill="1" applyBorder="1" applyAlignment="1">
      <alignment horizontal="center"/>
    </xf>
    <xf numFmtId="0" fontId="31" fillId="3" borderId="42" xfId="0" applyFont="1" applyFill="1" applyBorder="1" applyAlignment="1">
      <alignment horizontal="center"/>
    </xf>
    <xf numFmtId="0" fontId="35" fillId="3" borderId="0" xfId="0" applyFont="1" applyFill="1" applyAlignment="1">
      <alignment horizontal="center" vertical="center" wrapText="1"/>
    </xf>
    <xf numFmtId="0" fontId="35" fillId="3" borderId="0" xfId="0" applyFont="1" applyFill="1" applyAlignment="1">
      <alignment horizontal="center" vertical="center"/>
    </xf>
    <xf numFmtId="0" fontId="26" fillId="3" borderId="0" xfId="0" applyFont="1" applyFill="1" applyAlignment="1">
      <alignment horizontal="center" vertical="center"/>
    </xf>
    <xf numFmtId="0" fontId="14" fillId="0" borderId="41" xfId="0" applyFont="1" applyBorder="1" applyAlignment="1">
      <alignment horizontal="center" vertical="justify"/>
    </xf>
    <xf numFmtId="0" fontId="14" fillId="0" borderId="22" xfId="0" applyFont="1" applyBorder="1" applyAlignment="1">
      <alignment horizontal="center" vertical="justify"/>
    </xf>
    <xf numFmtId="0" fontId="14" fillId="0" borderId="42" xfId="0" applyFont="1" applyBorder="1" applyAlignment="1">
      <alignment horizontal="center" vertical="justify"/>
    </xf>
    <xf numFmtId="0" fontId="41" fillId="3" borderId="0" xfId="1" applyFont="1" applyFill="1" applyAlignment="1">
      <alignment horizontal="center" vertical="top"/>
    </xf>
    <xf numFmtId="0" fontId="8" fillId="2" borderId="6" xfId="0" applyFont="1" applyFill="1" applyBorder="1" applyAlignment="1">
      <alignment horizontal="center" vertical="center"/>
    </xf>
    <xf numFmtId="0" fontId="8" fillId="2" borderId="43" xfId="0" applyFont="1" applyFill="1" applyBorder="1" applyAlignment="1">
      <alignment horizontal="center" vertical="center"/>
    </xf>
    <xf numFmtId="0" fontId="8" fillId="13" borderId="11" xfId="0" applyFont="1" applyFill="1" applyBorder="1" applyAlignment="1">
      <alignment horizontal="center" vertical="center" wrapText="1"/>
    </xf>
    <xf numFmtId="0" fontId="8" fillId="13" borderId="16" xfId="0" applyFont="1" applyFill="1" applyBorder="1" applyAlignment="1">
      <alignment horizontal="center" vertical="center" wrapText="1"/>
    </xf>
    <xf numFmtId="0" fontId="8" fillId="13" borderId="7" xfId="0" applyFont="1" applyFill="1" applyBorder="1" applyAlignment="1">
      <alignment horizontal="center" vertical="center" wrapText="1"/>
    </xf>
    <xf numFmtId="0" fontId="5" fillId="0" borderId="6" xfId="2" applyFont="1" applyBorder="1" applyAlignment="1">
      <alignment horizontal="center" vertical="center" wrapText="1"/>
    </xf>
    <xf numFmtId="0" fontId="8" fillId="10" borderId="5" xfId="0" applyFont="1" applyFill="1" applyBorder="1" applyAlignment="1">
      <alignment horizontal="center" vertical="center"/>
    </xf>
    <xf numFmtId="0" fontId="8" fillId="10" borderId="22" xfId="0" applyFont="1" applyFill="1" applyBorder="1" applyAlignment="1">
      <alignment horizontal="center" vertical="center"/>
    </xf>
    <xf numFmtId="0" fontId="42" fillId="0" borderId="11" xfId="1" applyFont="1" applyBorder="1" applyAlignment="1">
      <alignment horizontal="center" vertical="center"/>
    </xf>
    <xf numFmtId="0" fontId="42" fillId="0" borderId="16" xfId="1" applyFont="1" applyBorder="1" applyAlignment="1">
      <alignment horizontal="center" vertical="center"/>
    </xf>
    <xf numFmtId="0" fontId="42" fillId="0" borderId="7" xfId="1" applyFont="1" applyBorder="1" applyAlignment="1">
      <alignment horizontal="center" vertical="center"/>
    </xf>
    <xf numFmtId="0" fontId="8" fillId="12" borderId="11" xfId="2" applyFont="1" applyFill="1" applyBorder="1" applyAlignment="1">
      <alignment horizontal="center" vertical="center" wrapText="1"/>
    </xf>
    <xf numFmtId="0" fontId="8" fillId="12" borderId="16" xfId="2" applyFont="1" applyFill="1" applyBorder="1" applyAlignment="1">
      <alignment horizontal="center" vertical="center" wrapText="1"/>
    </xf>
    <xf numFmtId="0" fontId="8" fillId="12" borderId="7" xfId="2" applyFont="1" applyFill="1" applyBorder="1" applyAlignment="1">
      <alignment horizontal="center" vertical="center" wrapText="1"/>
    </xf>
    <xf numFmtId="0" fontId="43" fillId="25" borderId="16" xfId="1" applyFont="1" applyFill="1" applyBorder="1" applyAlignment="1">
      <alignment horizontal="center" vertical="center"/>
    </xf>
    <xf numFmtId="0" fontId="43" fillId="25" borderId="7" xfId="1" applyFont="1" applyFill="1" applyBorder="1" applyAlignment="1">
      <alignment horizontal="center" vertical="center"/>
    </xf>
    <xf numFmtId="0" fontId="24" fillId="0" borderId="11"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7" xfId="0" applyFont="1" applyBorder="1" applyAlignment="1">
      <alignment horizontal="center" vertical="center" wrapText="1"/>
    </xf>
    <xf numFmtId="0" fontId="5" fillId="13" borderId="11" xfId="2" applyFont="1" applyFill="1" applyBorder="1" applyAlignment="1">
      <alignment horizontal="center" vertical="center" wrapText="1"/>
    </xf>
    <xf numFmtId="0" fontId="5" fillId="13" borderId="16" xfId="2" applyFont="1" applyFill="1" applyBorder="1" applyAlignment="1">
      <alignment horizontal="center" vertical="center" wrapText="1"/>
    </xf>
    <xf numFmtId="0" fontId="5" fillId="13" borderId="7" xfId="2" applyFont="1" applyFill="1" applyBorder="1" applyAlignment="1">
      <alignment horizontal="center" vertical="center" wrapText="1"/>
    </xf>
    <xf numFmtId="0" fontId="5" fillId="13" borderId="11"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12" borderId="11" xfId="2" applyFont="1" applyFill="1" applyBorder="1" applyAlignment="1">
      <alignment horizontal="center" vertical="center" wrapText="1"/>
    </xf>
    <xf numFmtId="0" fontId="5" fillId="12" borderId="16" xfId="2" applyFont="1" applyFill="1" applyBorder="1" applyAlignment="1">
      <alignment horizontal="center" vertical="center" wrapText="1"/>
    </xf>
    <xf numFmtId="0" fontId="5" fillId="12" borderId="7" xfId="2" applyFont="1" applyFill="1" applyBorder="1" applyAlignment="1">
      <alignment horizontal="center" vertical="center" wrapText="1"/>
    </xf>
    <xf numFmtId="0" fontId="5" fillId="22" borderId="11" xfId="0" applyFont="1" applyFill="1" applyBorder="1" applyAlignment="1">
      <alignment horizontal="center" vertical="center" wrapText="1"/>
    </xf>
    <xf numFmtId="0" fontId="5" fillId="22" borderId="16" xfId="0" applyFont="1" applyFill="1" applyBorder="1" applyAlignment="1">
      <alignment horizontal="center" vertical="center" wrapText="1"/>
    </xf>
    <xf numFmtId="0" fontId="5" fillId="22" borderId="7" xfId="0" applyFont="1" applyFill="1" applyBorder="1" applyAlignment="1">
      <alignment horizontal="center" vertical="center" wrapText="1"/>
    </xf>
    <xf numFmtId="0" fontId="8" fillId="10" borderId="0" xfId="0" applyFont="1" applyFill="1" applyAlignment="1">
      <alignment horizontal="center" vertical="center"/>
    </xf>
    <xf numFmtId="0" fontId="8" fillId="10" borderId="38" xfId="0" applyFont="1" applyFill="1" applyBorder="1" applyAlignment="1">
      <alignment horizontal="center" vertical="center"/>
    </xf>
    <xf numFmtId="0" fontId="8" fillId="10" borderId="24" xfId="0" applyFont="1" applyFill="1" applyBorder="1" applyAlignment="1">
      <alignment horizontal="center" vertical="center"/>
    </xf>
    <xf numFmtId="0" fontId="24" fillId="0" borderId="16" xfId="0" applyFont="1" applyBorder="1" applyAlignment="1">
      <alignment horizontal="center" vertical="center"/>
    </xf>
    <xf numFmtId="0" fontId="24" fillId="0" borderId="7" xfId="0" applyFont="1" applyBorder="1" applyAlignment="1">
      <alignment horizontal="center" vertical="center"/>
    </xf>
    <xf numFmtId="0" fontId="5" fillId="12" borderId="11"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8" fillId="10" borderId="6" xfId="0" applyFont="1" applyFill="1" applyBorder="1" applyAlignment="1">
      <alignment horizontal="center" vertical="center"/>
    </xf>
    <xf numFmtId="0" fontId="5" fillId="12" borderId="6" xfId="2" applyFont="1" applyFill="1" applyBorder="1" applyAlignment="1">
      <alignment horizontal="center" vertical="center" wrapText="1"/>
    </xf>
    <xf numFmtId="0" fontId="10" fillId="0" borderId="6" xfId="1" applyFont="1" applyBorder="1" applyAlignment="1">
      <alignment horizontal="center" vertical="center"/>
    </xf>
    <xf numFmtId="0" fontId="10" fillId="0" borderId="8" xfId="1" applyFont="1" applyBorder="1" applyAlignment="1">
      <alignment horizontal="center" vertical="center"/>
    </xf>
    <xf numFmtId="0" fontId="5" fillId="22" borderId="6" xfId="2"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13" borderId="6" xfId="2" applyFont="1" applyFill="1" applyBorder="1" applyAlignment="1">
      <alignment horizontal="center" vertical="center" wrapText="1"/>
    </xf>
    <xf numFmtId="0" fontId="8" fillId="10" borderId="15" xfId="0" applyFont="1" applyFill="1" applyBorder="1" applyAlignment="1">
      <alignment horizontal="center" vertical="center"/>
    </xf>
    <xf numFmtId="0" fontId="8" fillId="10" borderId="13" xfId="0" applyFont="1" applyFill="1" applyBorder="1" applyAlignment="1">
      <alignment horizontal="center" vertical="center"/>
    </xf>
    <xf numFmtId="0" fontId="5" fillId="8" borderId="9" xfId="0" applyFont="1" applyFill="1" applyBorder="1" applyAlignment="1">
      <alignment horizontal="center" vertical="center" wrapText="1"/>
    </xf>
    <xf numFmtId="0" fontId="5" fillId="12" borderId="6" xfId="0" applyFont="1" applyFill="1" applyBorder="1" applyAlignment="1">
      <alignment horizontal="center" vertical="center" wrapText="1"/>
    </xf>
    <xf numFmtId="0" fontId="10" fillId="0" borderId="0" xfId="1" applyFont="1" applyAlignment="1">
      <alignment horizontal="center" vertical="center"/>
    </xf>
    <xf numFmtId="0" fontId="5" fillId="13" borderId="6" xfId="0" applyFont="1" applyFill="1" applyBorder="1" applyAlignment="1">
      <alignment horizontal="center" vertical="center" wrapText="1"/>
    </xf>
    <xf numFmtId="0" fontId="5" fillId="0" borderId="9" xfId="2" applyFont="1" applyBorder="1" applyAlignment="1">
      <alignment horizontal="center" vertical="center" wrapText="1"/>
    </xf>
    <xf numFmtId="0" fontId="5" fillId="0" borderId="8" xfId="2" applyFont="1" applyBorder="1" applyAlignment="1">
      <alignment horizontal="center" vertical="center" wrapText="1"/>
    </xf>
    <xf numFmtId="0" fontId="5" fillId="22" borderId="11" xfId="2" applyFont="1" applyFill="1" applyBorder="1" applyAlignment="1">
      <alignment horizontal="center" vertical="center" wrapText="1"/>
    </xf>
    <xf numFmtId="0" fontId="5" fillId="22" borderId="16" xfId="2" applyFont="1" applyFill="1" applyBorder="1" applyAlignment="1">
      <alignment horizontal="center" vertical="center" wrapText="1"/>
    </xf>
    <xf numFmtId="0" fontId="5" fillId="22" borderId="7" xfId="2"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0" fillId="0" borderId="11" xfId="1" applyFont="1" applyBorder="1" applyAlignment="1">
      <alignment horizontal="center" vertical="center"/>
    </xf>
    <xf numFmtId="0" fontId="5" fillId="9" borderId="6" xfId="2" applyFont="1" applyFill="1" applyBorder="1" applyAlignment="1">
      <alignment horizontal="center" vertical="center" wrapText="1"/>
    </xf>
    <xf numFmtId="0" fontId="5" fillId="9" borderId="11" xfId="2" applyFont="1" applyFill="1" applyBorder="1" applyAlignment="1">
      <alignment horizontal="center" vertical="center" wrapText="1"/>
    </xf>
    <xf numFmtId="0" fontId="5" fillId="9" borderId="16" xfId="2" applyFont="1" applyFill="1" applyBorder="1" applyAlignment="1">
      <alignment horizontal="center" vertical="center" wrapText="1"/>
    </xf>
    <xf numFmtId="0" fontId="8" fillId="10" borderId="37" xfId="0" applyFont="1" applyFill="1" applyBorder="1" applyAlignment="1">
      <alignment horizontal="center" vertical="center"/>
    </xf>
    <xf numFmtId="0" fontId="5" fillId="13" borderId="6" xfId="0" applyFont="1" applyFill="1" applyBorder="1" applyAlignment="1">
      <alignment horizontal="center" vertical="center"/>
    </xf>
    <xf numFmtId="0" fontId="5" fillId="9" borderId="7" xfId="2"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8" borderId="6" xfId="0" applyFont="1" applyFill="1" applyBorder="1" applyAlignment="1">
      <alignment horizontal="center" vertical="center" wrapText="1"/>
    </xf>
    <xf numFmtId="0" fontId="25" fillId="9" borderId="11" xfId="0" applyFont="1" applyFill="1" applyBorder="1" applyAlignment="1">
      <alignment horizontal="center" vertical="center" wrapText="1"/>
    </xf>
    <xf numFmtId="0" fontId="25" fillId="9" borderId="16" xfId="0" applyFont="1" applyFill="1" applyBorder="1" applyAlignment="1">
      <alignment horizontal="center" vertical="center" wrapText="1"/>
    </xf>
    <xf numFmtId="0" fontId="25" fillId="9" borderId="7" xfId="0" applyFont="1" applyFill="1" applyBorder="1" applyAlignment="1">
      <alignment horizontal="center" vertical="center" wrapText="1"/>
    </xf>
    <xf numFmtId="0" fontId="5" fillId="12" borderId="9" xfId="0" applyFont="1" applyFill="1" applyBorder="1" applyAlignment="1">
      <alignment horizontal="center" vertical="center" wrapText="1"/>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xf numFmtId="0" fontId="8" fillId="10" borderId="46" xfId="0" applyFont="1" applyFill="1" applyBorder="1" applyAlignment="1">
      <alignment horizontal="center" vertical="center"/>
    </xf>
    <xf numFmtId="0" fontId="8" fillId="10" borderId="35" xfId="0" applyFont="1" applyFill="1" applyBorder="1" applyAlignment="1">
      <alignment horizontal="center" vertical="center"/>
    </xf>
    <xf numFmtId="0" fontId="8" fillId="10" borderId="47" xfId="0" applyFont="1" applyFill="1" applyBorder="1" applyAlignment="1">
      <alignment horizontal="center" vertical="center"/>
    </xf>
    <xf numFmtId="0" fontId="8" fillId="10" borderId="39" xfId="0" applyFont="1" applyFill="1" applyBorder="1" applyAlignment="1">
      <alignment horizontal="center" vertical="center"/>
    </xf>
    <xf numFmtId="0" fontId="24" fillId="0" borderId="50"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50" xfId="0" applyFont="1" applyBorder="1" applyAlignment="1">
      <alignment horizontal="center" vertical="center"/>
    </xf>
    <xf numFmtId="0" fontId="24" fillId="0" borderId="45" xfId="0" applyFont="1" applyBorder="1" applyAlignment="1">
      <alignment horizontal="center" vertical="center"/>
    </xf>
    <xf numFmtId="0" fontId="5" fillId="0" borderId="5" xfId="0" applyFont="1" applyBorder="1" applyAlignment="1">
      <alignment horizontal="center" vertical="center" wrapText="1"/>
    </xf>
    <xf numFmtId="0" fontId="5" fillId="0" borderId="22" xfId="0" applyFont="1" applyBorder="1" applyAlignment="1">
      <alignment horizontal="center" vertical="center" wrapText="1"/>
    </xf>
  </cellXfs>
  <cellStyles count="4">
    <cellStyle name="Вычисление" xfId="3" builtinId="22"/>
    <cellStyle name="Гиперссылка" xfId="1" builtinId="8"/>
    <cellStyle name="Обычный" xfId="0" builtinId="0"/>
    <cellStyle name="Обычный_Лист1" xfId="2"/>
  </cellStyles>
  <dxfs count="8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CCFFCC"/>
      <color rgb="FFFFCC00"/>
      <color rgb="FFEEECE1"/>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3.jpeg"/><Relationship Id="rId2" Type="http://schemas.openxmlformats.org/officeDocument/2006/relationships/image" Target="../media/image152.jpeg"/><Relationship Id="rId1" Type="http://schemas.openxmlformats.org/officeDocument/2006/relationships/image" Target="../media/image15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56.jpeg"/><Relationship Id="rId2" Type="http://schemas.openxmlformats.org/officeDocument/2006/relationships/image" Target="../media/image155.jpeg"/><Relationship Id="rId1" Type="http://schemas.openxmlformats.org/officeDocument/2006/relationships/image" Target="../media/image154.jpeg"/><Relationship Id="rId4" Type="http://schemas.openxmlformats.org/officeDocument/2006/relationships/image" Target="../media/image157.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170.jpeg"/><Relationship Id="rId18" Type="http://schemas.openxmlformats.org/officeDocument/2006/relationships/image" Target="../media/image175.jpeg"/><Relationship Id="rId26" Type="http://schemas.openxmlformats.org/officeDocument/2006/relationships/image" Target="../media/image182.jpeg"/><Relationship Id="rId21" Type="http://schemas.openxmlformats.org/officeDocument/2006/relationships/image" Target="../media/image178.jpeg"/><Relationship Id="rId34" Type="http://schemas.openxmlformats.org/officeDocument/2006/relationships/image" Target="../media/image190.png"/><Relationship Id="rId7" Type="http://schemas.openxmlformats.org/officeDocument/2006/relationships/image" Target="../media/image164.jpeg"/><Relationship Id="rId12" Type="http://schemas.openxmlformats.org/officeDocument/2006/relationships/image" Target="../media/image169.jpeg"/><Relationship Id="rId17" Type="http://schemas.openxmlformats.org/officeDocument/2006/relationships/image" Target="../media/image174.jpeg"/><Relationship Id="rId25" Type="http://schemas.openxmlformats.org/officeDocument/2006/relationships/image" Target="../media/image181.jpeg"/><Relationship Id="rId33" Type="http://schemas.openxmlformats.org/officeDocument/2006/relationships/image" Target="../media/image189.jpeg"/><Relationship Id="rId2" Type="http://schemas.openxmlformats.org/officeDocument/2006/relationships/image" Target="../media/image159.jpeg"/><Relationship Id="rId16" Type="http://schemas.openxmlformats.org/officeDocument/2006/relationships/image" Target="../media/image173.jpeg"/><Relationship Id="rId20" Type="http://schemas.openxmlformats.org/officeDocument/2006/relationships/image" Target="../media/image177.jpeg"/><Relationship Id="rId29" Type="http://schemas.openxmlformats.org/officeDocument/2006/relationships/image" Target="../media/image185.jpeg"/><Relationship Id="rId1" Type="http://schemas.openxmlformats.org/officeDocument/2006/relationships/image" Target="../media/image158.jpeg"/><Relationship Id="rId6" Type="http://schemas.openxmlformats.org/officeDocument/2006/relationships/image" Target="../media/image163.jpeg"/><Relationship Id="rId11" Type="http://schemas.openxmlformats.org/officeDocument/2006/relationships/image" Target="../media/image168.jpeg"/><Relationship Id="rId24" Type="http://schemas.openxmlformats.org/officeDocument/2006/relationships/image" Target="../media/image180.jpeg"/><Relationship Id="rId32" Type="http://schemas.openxmlformats.org/officeDocument/2006/relationships/image" Target="../media/image188.jpeg"/><Relationship Id="rId37" Type="http://schemas.openxmlformats.org/officeDocument/2006/relationships/image" Target="../media/image193.png"/><Relationship Id="rId5" Type="http://schemas.openxmlformats.org/officeDocument/2006/relationships/image" Target="../media/image162.jpeg"/><Relationship Id="rId15" Type="http://schemas.openxmlformats.org/officeDocument/2006/relationships/image" Target="../media/image172.jpeg"/><Relationship Id="rId23" Type="http://schemas.openxmlformats.org/officeDocument/2006/relationships/image" Target="../media/image179.jpeg"/><Relationship Id="rId28" Type="http://schemas.openxmlformats.org/officeDocument/2006/relationships/image" Target="../media/image184.jpeg"/><Relationship Id="rId36" Type="http://schemas.openxmlformats.org/officeDocument/2006/relationships/image" Target="../media/image192.png"/><Relationship Id="rId10" Type="http://schemas.openxmlformats.org/officeDocument/2006/relationships/image" Target="../media/image167.jpeg"/><Relationship Id="rId19" Type="http://schemas.openxmlformats.org/officeDocument/2006/relationships/image" Target="../media/image176.jpeg"/><Relationship Id="rId31" Type="http://schemas.openxmlformats.org/officeDocument/2006/relationships/image" Target="../media/image187.jpeg"/><Relationship Id="rId4" Type="http://schemas.openxmlformats.org/officeDocument/2006/relationships/image" Target="../media/image161.jpeg"/><Relationship Id="rId9" Type="http://schemas.openxmlformats.org/officeDocument/2006/relationships/image" Target="../media/image166.jpeg"/><Relationship Id="rId14" Type="http://schemas.openxmlformats.org/officeDocument/2006/relationships/image" Target="../media/image171.jpeg"/><Relationship Id="rId22" Type="http://schemas.openxmlformats.org/officeDocument/2006/relationships/image" Target="../media/image13.jpeg"/><Relationship Id="rId27" Type="http://schemas.openxmlformats.org/officeDocument/2006/relationships/image" Target="../media/image183.jpeg"/><Relationship Id="rId30" Type="http://schemas.openxmlformats.org/officeDocument/2006/relationships/image" Target="../media/image186.jpeg"/><Relationship Id="rId35" Type="http://schemas.openxmlformats.org/officeDocument/2006/relationships/image" Target="../media/image191.jpeg"/><Relationship Id="rId8" Type="http://schemas.openxmlformats.org/officeDocument/2006/relationships/image" Target="../media/image165.jpeg"/><Relationship Id="rId3" Type="http://schemas.openxmlformats.org/officeDocument/2006/relationships/image" Target="../media/image16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95.jpeg"/><Relationship Id="rId1" Type="http://schemas.openxmlformats.org/officeDocument/2006/relationships/image" Target="../media/image194.jpeg"/><Relationship Id="rId6" Type="http://schemas.openxmlformats.org/officeDocument/2006/relationships/image" Target="../media/image198.png"/><Relationship Id="rId5" Type="http://schemas.openxmlformats.org/officeDocument/2006/relationships/image" Target="../media/image197.jpeg"/><Relationship Id="rId4" Type="http://schemas.openxmlformats.org/officeDocument/2006/relationships/image" Target="../media/image196.jpeg"/></Relationships>
</file>

<file path=xl/drawings/_rels/drawing14.xml.rels><?xml version="1.0" encoding="UTF-8" standalone="yes"?>
<Relationships xmlns="http://schemas.openxmlformats.org/package/2006/relationships"><Relationship Id="rId26" Type="http://schemas.openxmlformats.org/officeDocument/2006/relationships/image" Target="../media/image219.png"/><Relationship Id="rId21" Type="http://schemas.openxmlformats.org/officeDocument/2006/relationships/image" Target="../media/image214.png"/><Relationship Id="rId34" Type="http://schemas.openxmlformats.org/officeDocument/2006/relationships/image" Target="../media/image227.jpeg"/><Relationship Id="rId42" Type="http://schemas.openxmlformats.org/officeDocument/2006/relationships/image" Target="../media/image235.jpeg"/><Relationship Id="rId47" Type="http://schemas.openxmlformats.org/officeDocument/2006/relationships/image" Target="../media/image240.jpeg"/><Relationship Id="rId50" Type="http://schemas.openxmlformats.org/officeDocument/2006/relationships/image" Target="../media/image243.jpeg"/><Relationship Id="rId55" Type="http://schemas.openxmlformats.org/officeDocument/2006/relationships/image" Target="../media/image248.jpeg"/><Relationship Id="rId63" Type="http://schemas.openxmlformats.org/officeDocument/2006/relationships/image" Target="../media/image256.jpeg"/><Relationship Id="rId7" Type="http://schemas.openxmlformats.org/officeDocument/2006/relationships/image" Target="../media/image205.jpeg"/><Relationship Id="rId2" Type="http://schemas.openxmlformats.org/officeDocument/2006/relationships/image" Target="../media/image200.jpeg"/><Relationship Id="rId16" Type="http://schemas.openxmlformats.org/officeDocument/2006/relationships/image" Target="../media/image184.jpeg"/><Relationship Id="rId29" Type="http://schemas.openxmlformats.org/officeDocument/2006/relationships/image" Target="../media/image222.png"/><Relationship Id="rId11" Type="http://schemas.openxmlformats.org/officeDocument/2006/relationships/image" Target="../media/image209.jpeg"/><Relationship Id="rId24" Type="http://schemas.openxmlformats.org/officeDocument/2006/relationships/image" Target="../media/image217.png"/><Relationship Id="rId32" Type="http://schemas.openxmlformats.org/officeDocument/2006/relationships/image" Target="../media/image225.jpeg"/><Relationship Id="rId37" Type="http://schemas.openxmlformats.org/officeDocument/2006/relationships/image" Target="../media/image230.jpeg"/><Relationship Id="rId40" Type="http://schemas.openxmlformats.org/officeDocument/2006/relationships/image" Target="../media/image233.jpeg"/><Relationship Id="rId45" Type="http://schemas.openxmlformats.org/officeDocument/2006/relationships/image" Target="../media/image238.jpeg"/><Relationship Id="rId53" Type="http://schemas.openxmlformats.org/officeDocument/2006/relationships/image" Target="../media/image246.jpeg"/><Relationship Id="rId58" Type="http://schemas.openxmlformats.org/officeDocument/2006/relationships/image" Target="../media/image251.jpeg"/><Relationship Id="rId66" Type="http://schemas.openxmlformats.org/officeDocument/2006/relationships/image" Target="../media/image259.png"/><Relationship Id="rId5" Type="http://schemas.openxmlformats.org/officeDocument/2006/relationships/image" Target="../media/image203.jpeg"/><Relationship Id="rId61" Type="http://schemas.openxmlformats.org/officeDocument/2006/relationships/image" Target="../media/image254.jpeg"/><Relationship Id="rId19" Type="http://schemas.openxmlformats.org/officeDocument/2006/relationships/image" Target="../media/image212.png"/><Relationship Id="rId14" Type="http://schemas.openxmlformats.org/officeDocument/2006/relationships/image" Target="../media/image182.jpeg"/><Relationship Id="rId22" Type="http://schemas.openxmlformats.org/officeDocument/2006/relationships/image" Target="../media/image215.png"/><Relationship Id="rId27" Type="http://schemas.openxmlformats.org/officeDocument/2006/relationships/image" Target="../media/image220.png"/><Relationship Id="rId30" Type="http://schemas.openxmlformats.org/officeDocument/2006/relationships/image" Target="../media/image223.jpeg"/><Relationship Id="rId35" Type="http://schemas.openxmlformats.org/officeDocument/2006/relationships/image" Target="../media/image228.jpeg"/><Relationship Id="rId43" Type="http://schemas.openxmlformats.org/officeDocument/2006/relationships/image" Target="../media/image236.jpeg"/><Relationship Id="rId48" Type="http://schemas.openxmlformats.org/officeDocument/2006/relationships/image" Target="../media/image241.jpeg"/><Relationship Id="rId56" Type="http://schemas.openxmlformats.org/officeDocument/2006/relationships/image" Target="../media/image249.jpeg"/><Relationship Id="rId64" Type="http://schemas.openxmlformats.org/officeDocument/2006/relationships/image" Target="../media/image257.png"/><Relationship Id="rId8" Type="http://schemas.openxmlformats.org/officeDocument/2006/relationships/image" Target="../media/image206.jpeg"/><Relationship Id="rId51" Type="http://schemas.openxmlformats.org/officeDocument/2006/relationships/image" Target="../media/image244.jpeg"/><Relationship Id="rId3" Type="http://schemas.openxmlformats.org/officeDocument/2006/relationships/image" Target="../media/image201.jpeg"/><Relationship Id="rId12" Type="http://schemas.openxmlformats.org/officeDocument/2006/relationships/image" Target="../media/image210.jpeg"/><Relationship Id="rId17" Type="http://schemas.openxmlformats.org/officeDocument/2006/relationships/image" Target="../media/image185.jpeg"/><Relationship Id="rId25" Type="http://schemas.openxmlformats.org/officeDocument/2006/relationships/image" Target="../media/image218.png"/><Relationship Id="rId33" Type="http://schemas.openxmlformats.org/officeDocument/2006/relationships/image" Target="../media/image226.jpeg"/><Relationship Id="rId38" Type="http://schemas.openxmlformats.org/officeDocument/2006/relationships/image" Target="../media/image231.jpeg"/><Relationship Id="rId46" Type="http://schemas.openxmlformats.org/officeDocument/2006/relationships/image" Target="../media/image239.jpeg"/><Relationship Id="rId59" Type="http://schemas.openxmlformats.org/officeDocument/2006/relationships/image" Target="../media/image252.jpeg"/><Relationship Id="rId20" Type="http://schemas.openxmlformats.org/officeDocument/2006/relationships/image" Target="../media/image213.png"/><Relationship Id="rId41" Type="http://schemas.openxmlformats.org/officeDocument/2006/relationships/image" Target="../media/image234.jpeg"/><Relationship Id="rId54" Type="http://schemas.openxmlformats.org/officeDocument/2006/relationships/image" Target="../media/image247.jpeg"/><Relationship Id="rId62" Type="http://schemas.openxmlformats.org/officeDocument/2006/relationships/image" Target="../media/image255.jpeg"/><Relationship Id="rId1" Type="http://schemas.openxmlformats.org/officeDocument/2006/relationships/image" Target="../media/image199.jpeg"/><Relationship Id="rId6" Type="http://schemas.openxmlformats.org/officeDocument/2006/relationships/image" Target="../media/image204.jpeg"/><Relationship Id="rId15" Type="http://schemas.openxmlformats.org/officeDocument/2006/relationships/image" Target="../media/image186.jpeg"/><Relationship Id="rId23" Type="http://schemas.openxmlformats.org/officeDocument/2006/relationships/image" Target="../media/image216.png"/><Relationship Id="rId28" Type="http://schemas.openxmlformats.org/officeDocument/2006/relationships/image" Target="../media/image221.jpeg"/><Relationship Id="rId36" Type="http://schemas.openxmlformats.org/officeDocument/2006/relationships/image" Target="../media/image229.jpeg"/><Relationship Id="rId49" Type="http://schemas.openxmlformats.org/officeDocument/2006/relationships/image" Target="../media/image242.jpeg"/><Relationship Id="rId57" Type="http://schemas.openxmlformats.org/officeDocument/2006/relationships/image" Target="../media/image250.jpeg"/><Relationship Id="rId10" Type="http://schemas.openxmlformats.org/officeDocument/2006/relationships/image" Target="../media/image208.jpeg"/><Relationship Id="rId31" Type="http://schemas.openxmlformats.org/officeDocument/2006/relationships/image" Target="../media/image224.jpeg"/><Relationship Id="rId44" Type="http://schemas.openxmlformats.org/officeDocument/2006/relationships/image" Target="../media/image237.jpeg"/><Relationship Id="rId52" Type="http://schemas.openxmlformats.org/officeDocument/2006/relationships/image" Target="../media/image245.jpeg"/><Relationship Id="rId60" Type="http://schemas.openxmlformats.org/officeDocument/2006/relationships/image" Target="../media/image253.jpeg"/><Relationship Id="rId65" Type="http://schemas.openxmlformats.org/officeDocument/2006/relationships/image" Target="../media/image258.png"/><Relationship Id="rId4" Type="http://schemas.openxmlformats.org/officeDocument/2006/relationships/image" Target="../media/image202.jpeg"/><Relationship Id="rId9" Type="http://schemas.openxmlformats.org/officeDocument/2006/relationships/image" Target="../media/image207.jpeg"/><Relationship Id="rId13" Type="http://schemas.openxmlformats.org/officeDocument/2006/relationships/image" Target="../media/image211.jpeg"/><Relationship Id="rId18" Type="http://schemas.openxmlformats.org/officeDocument/2006/relationships/image" Target="../media/image183.jpeg"/><Relationship Id="rId39" Type="http://schemas.openxmlformats.org/officeDocument/2006/relationships/image" Target="../media/image232.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67.jpeg"/><Relationship Id="rId3" Type="http://schemas.openxmlformats.org/officeDocument/2006/relationships/image" Target="../media/image262.jpeg"/><Relationship Id="rId7" Type="http://schemas.openxmlformats.org/officeDocument/2006/relationships/image" Target="../media/image266.jpeg"/><Relationship Id="rId2" Type="http://schemas.openxmlformats.org/officeDocument/2006/relationships/image" Target="../media/image261.jpeg"/><Relationship Id="rId1" Type="http://schemas.openxmlformats.org/officeDocument/2006/relationships/image" Target="../media/image260.jpeg"/><Relationship Id="rId6" Type="http://schemas.openxmlformats.org/officeDocument/2006/relationships/image" Target="../media/image265.jpeg"/><Relationship Id="rId5" Type="http://schemas.openxmlformats.org/officeDocument/2006/relationships/image" Target="../media/image264.jpeg"/><Relationship Id="rId10" Type="http://schemas.openxmlformats.org/officeDocument/2006/relationships/image" Target="../media/image269.png"/><Relationship Id="rId4" Type="http://schemas.openxmlformats.org/officeDocument/2006/relationships/image" Target="../media/image263.jpeg"/><Relationship Id="rId9" Type="http://schemas.openxmlformats.org/officeDocument/2006/relationships/image" Target="../media/image268.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77.jpeg"/><Relationship Id="rId13" Type="http://schemas.openxmlformats.org/officeDocument/2006/relationships/image" Target="../media/image282.jpeg"/><Relationship Id="rId18" Type="http://schemas.openxmlformats.org/officeDocument/2006/relationships/image" Target="../media/image287.jpeg"/><Relationship Id="rId3" Type="http://schemas.openxmlformats.org/officeDocument/2006/relationships/image" Target="../media/image272.png"/><Relationship Id="rId7" Type="http://schemas.openxmlformats.org/officeDocument/2006/relationships/image" Target="../media/image276.jpeg"/><Relationship Id="rId12" Type="http://schemas.openxmlformats.org/officeDocument/2006/relationships/image" Target="../media/image281.jpeg"/><Relationship Id="rId17" Type="http://schemas.openxmlformats.org/officeDocument/2006/relationships/image" Target="../media/image286.jpeg"/><Relationship Id="rId2" Type="http://schemas.openxmlformats.org/officeDocument/2006/relationships/image" Target="../media/image271.jpeg"/><Relationship Id="rId16" Type="http://schemas.openxmlformats.org/officeDocument/2006/relationships/image" Target="../media/image285.jpeg"/><Relationship Id="rId1" Type="http://schemas.openxmlformats.org/officeDocument/2006/relationships/image" Target="../media/image270.jpeg"/><Relationship Id="rId6" Type="http://schemas.openxmlformats.org/officeDocument/2006/relationships/image" Target="../media/image275.jpeg"/><Relationship Id="rId11" Type="http://schemas.openxmlformats.org/officeDocument/2006/relationships/image" Target="../media/image280.jpeg"/><Relationship Id="rId5" Type="http://schemas.openxmlformats.org/officeDocument/2006/relationships/image" Target="../media/image274.png"/><Relationship Id="rId15" Type="http://schemas.openxmlformats.org/officeDocument/2006/relationships/image" Target="../media/image284.jpeg"/><Relationship Id="rId10" Type="http://schemas.openxmlformats.org/officeDocument/2006/relationships/image" Target="../media/image279.jpeg"/><Relationship Id="rId19" Type="http://schemas.openxmlformats.org/officeDocument/2006/relationships/image" Target="../media/image288.jpeg"/><Relationship Id="rId4" Type="http://schemas.openxmlformats.org/officeDocument/2006/relationships/image" Target="../media/image273.png"/><Relationship Id="rId9" Type="http://schemas.openxmlformats.org/officeDocument/2006/relationships/image" Target="../media/image278.jpeg"/><Relationship Id="rId14" Type="http://schemas.openxmlformats.org/officeDocument/2006/relationships/image" Target="../media/image28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89.jpeg"/></Relationships>
</file>

<file path=xl/drawings/_rels/drawing18.xml.rels><?xml version="1.0" encoding="UTF-8" standalone="yes"?>
<Relationships xmlns="http://schemas.openxmlformats.org/package/2006/relationships"><Relationship Id="rId13" Type="http://schemas.openxmlformats.org/officeDocument/2006/relationships/image" Target="../media/image302.jpeg"/><Relationship Id="rId18" Type="http://schemas.openxmlformats.org/officeDocument/2006/relationships/image" Target="../media/image307.jpeg"/><Relationship Id="rId26" Type="http://schemas.openxmlformats.org/officeDocument/2006/relationships/image" Target="../media/image314.jpeg"/><Relationship Id="rId39" Type="http://schemas.openxmlformats.org/officeDocument/2006/relationships/image" Target="../media/image325.jpeg"/><Relationship Id="rId21" Type="http://schemas.openxmlformats.org/officeDocument/2006/relationships/image" Target="../media/image310.jpeg"/><Relationship Id="rId34" Type="http://schemas.openxmlformats.org/officeDocument/2006/relationships/image" Target="../media/image322.jpeg"/><Relationship Id="rId42" Type="http://schemas.openxmlformats.org/officeDocument/2006/relationships/image" Target="../media/image328.jpeg"/><Relationship Id="rId47" Type="http://schemas.openxmlformats.org/officeDocument/2006/relationships/image" Target="../media/image333.png"/><Relationship Id="rId7" Type="http://schemas.openxmlformats.org/officeDocument/2006/relationships/image" Target="../media/image296.png"/><Relationship Id="rId2" Type="http://schemas.openxmlformats.org/officeDocument/2006/relationships/image" Target="../media/image291.jpeg"/><Relationship Id="rId16" Type="http://schemas.openxmlformats.org/officeDocument/2006/relationships/image" Target="../media/image305.jpeg"/><Relationship Id="rId29" Type="http://schemas.openxmlformats.org/officeDocument/2006/relationships/image" Target="../media/image317.jpeg"/><Relationship Id="rId1" Type="http://schemas.openxmlformats.org/officeDocument/2006/relationships/image" Target="../media/image290.jpeg"/><Relationship Id="rId6" Type="http://schemas.openxmlformats.org/officeDocument/2006/relationships/image" Target="../media/image295.jpeg"/><Relationship Id="rId11" Type="http://schemas.openxmlformats.org/officeDocument/2006/relationships/image" Target="../media/image300.jpeg"/><Relationship Id="rId24" Type="http://schemas.openxmlformats.org/officeDocument/2006/relationships/image" Target="../media/image312.jpeg"/><Relationship Id="rId32" Type="http://schemas.openxmlformats.org/officeDocument/2006/relationships/image" Target="../media/image320.jpeg"/><Relationship Id="rId37" Type="http://schemas.openxmlformats.org/officeDocument/2006/relationships/image" Target="../media/image107.jpeg"/><Relationship Id="rId40" Type="http://schemas.openxmlformats.org/officeDocument/2006/relationships/image" Target="../media/image326.jpeg"/><Relationship Id="rId45" Type="http://schemas.openxmlformats.org/officeDocument/2006/relationships/image" Target="../media/image331.jpeg"/><Relationship Id="rId5" Type="http://schemas.openxmlformats.org/officeDocument/2006/relationships/image" Target="../media/image294.jpeg"/><Relationship Id="rId15" Type="http://schemas.openxmlformats.org/officeDocument/2006/relationships/image" Target="../media/image304.jpeg"/><Relationship Id="rId23" Type="http://schemas.openxmlformats.org/officeDocument/2006/relationships/image" Target="../media/image311.jpeg"/><Relationship Id="rId28" Type="http://schemas.openxmlformats.org/officeDocument/2006/relationships/image" Target="../media/image316.jpeg"/><Relationship Id="rId36" Type="http://schemas.openxmlformats.org/officeDocument/2006/relationships/image" Target="../media/image324.jpeg"/><Relationship Id="rId10" Type="http://schemas.openxmlformats.org/officeDocument/2006/relationships/image" Target="../media/image299.png"/><Relationship Id="rId19" Type="http://schemas.openxmlformats.org/officeDocument/2006/relationships/image" Target="../media/image308.jpeg"/><Relationship Id="rId31" Type="http://schemas.openxmlformats.org/officeDocument/2006/relationships/image" Target="../media/image319.jpeg"/><Relationship Id="rId44" Type="http://schemas.openxmlformats.org/officeDocument/2006/relationships/image" Target="../media/image330.jpeg"/><Relationship Id="rId4" Type="http://schemas.openxmlformats.org/officeDocument/2006/relationships/image" Target="../media/image293.jpeg"/><Relationship Id="rId9" Type="http://schemas.openxmlformats.org/officeDocument/2006/relationships/image" Target="../media/image298.png"/><Relationship Id="rId14" Type="http://schemas.openxmlformats.org/officeDocument/2006/relationships/image" Target="../media/image303.jpeg"/><Relationship Id="rId22" Type="http://schemas.openxmlformats.org/officeDocument/2006/relationships/image" Target="../media/image25.jpeg"/><Relationship Id="rId27" Type="http://schemas.openxmlformats.org/officeDocument/2006/relationships/image" Target="../media/image315.jpeg"/><Relationship Id="rId30" Type="http://schemas.openxmlformats.org/officeDocument/2006/relationships/image" Target="../media/image318.jpeg"/><Relationship Id="rId35" Type="http://schemas.openxmlformats.org/officeDocument/2006/relationships/image" Target="../media/image323.jpeg"/><Relationship Id="rId43" Type="http://schemas.openxmlformats.org/officeDocument/2006/relationships/image" Target="../media/image329.jpeg"/><Relationship Id="rId8" Type="http://schemas.openxmlformats.org/officeDocument/2006/relationships/image" Target="../media/image297.png"/><Relationship Id="rId3" Type="http://schemas.openxmlformats.org/officeDocument/2006/relationships/image" Target="../media/image292.jpeg"/><Relationship Id="rId12" Type="http://schemas.openxmlformats.org/officeDocument/2006/relationships/image" Target="../media/image301.jpeg"/><Relationship Id="rId17" Type="http://schemas.openxmlformats.org/officeDocument/2006/relationships/image" Target="../media/image306.jpeg"/><Relationship Id="rId25" Type="http://schemas.openxmlformats.org/officeDocument/2006/relationships/image" Target="../media/image313.jpeg"/><Relationship Id="rId33" Type="http://schemas.openxmlformats.org/officeDocument/2006/relationships/image" Target="../media/image321.jpeg"/><Relationship Id="rId38" Type="http://schemas.openxmlformats.org/officeDocument/2006/relationships/image" Target="../media/image142.jpeg"/><Relationship Id="rId46" Type="http://schemas.openxmlformats.org/officeDocument/2006/relationships/image" Target="../media/image332.jpeg"/><Relationship Id="rId20" Type="http://schemas.openxmlformats.org/officeDocument/2006/relationships/image" Target="../media/image309.jpeg"/><Relationship Id="rId41" Type="http://schemas.openxmlformats.org/officeDocument/2006/relationships/image" Target="../media/image327.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41.jpeg"/><Relationship Id="rId3" Type="http://schemas.openxmlformats.org/officeDocument/2006/relationships/image" Target="../media/image336.jpeg"/><Relationship Id="rId7" Type="http://schemas.openxmlformats.org/officeDocument/2006/relationships/image" Target="../media/image340.jpeg"/><Relationship Id="rId12" Type="http://schemas.openxmlformats.org/officeDocument/2006/relationships/image" Target="../media/image345.jpeg"/><Relationship Id="rId2" Type="http://schemas.openxmlformats.org/officeDocument/2006/relationships/image" Target="../media/image335.jpeg"/><Relationship Id="rId1" Type="http://schemas.openxmlformats.org/officeDocument/2006/relationships/image" Target="../media/image334.jpeg"/><Relationship Id="rId6" Type="http://schemas.openxmlformats.org/officeDocument/2006/relationships/image" Target="../media/image339.jpeg"/><Relationship Id="rId11" Type="http://schemas.openxmlformats.org/officeDocument/2006/relationships/image" Target="../media/image344.jpeg"/><Relationship Id="rId5" Type="http://schemas.openxmlformats.org/officeDocument/2006/relationships/image" Target="../media/image338.jpeg"/><Relationship Id="rId10" Type="http://schemas.openxmlformats.org/officeDocument/2006/relationships/image" Target="../media/image343.jpeg"/><Relationship Id="rId4" Type="http://schemas.openxmlformats.org/officeDocument/2006/relationships/image" Target="../media/image337.jpeg"/><Relationship Id="rId9" Type="http://schemas.openxmlformats.org/officeDocument/2006/relationships/image" Target="../media/image342.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41.png"/><Relationship Id="rId18" Type="http://schemas.openxmlformats.org/officeDocument/2006/relationships/image" Target="../media/image46.jpeg"/><Relationship Id="rId26" Type="http://schemas.openxmlformats.org/officeDocument/2006/relationships/image" Target="../media/image54.jpeg"/><Relationship Id="rId3" Type="http://schemas.openxmlformats.org/officeDocument/2006/relationships/image" Target="../media/image32.png"/><Relationship Id="rId21" Type="http://schemas.openxmlformats.org/officeDocument/2006/relationships/image" Target="../media/image49.jpeg"/><Relationship Id="rId34" Type="http://schemas.openxmlformats.org/officeDocument/2006/relationships/image" Target="../media/image62.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jpeg"/><Relationship Id="rId25" Type="http://schemas.openxmlformats.org/officeDocument/2006/relationships/image" Target="../media/image53.jpeg"/><Relationship Id="rId33" Type="http://schemas.openxmlformats.org/officeDocument/2006/relationships/image" Target="../media/image61.jpeg"/><Relationship Id="rId2" Type="http://schemas.openxmlformats.org/officeDocument/2006/relationships/image" Target="../media/image7.png"/><Relationship Id="rId16" Type="http://schemas.openxmlformats.org/officeDocument/2006/relationships/image" Target="../media/image44.png"/><Relationship Id="rId20" Type="http://schemas.openxmlformats.org/officeDocument/2006/relationships/image" Target="../media/image48.jpeg"/><Relationship Id="rId29" Type="http://schemas.openxmlformats.org/officeDocument/2006/relationships/image" Target="../media/image57.jpeg"/><Relationship Id="rId1" Type="http://schemas.openxmlformats.org/officeDocument/2006/relationships/image" Target="../media/image31.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jpeg"/><Relationship Id="rId32" Type="http://schemas.openxmlformats.org/officeDocument/2006/relationships/image" Target="../media/image60.jpe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jpeg"/><Relationship Id="rId28" Type="http://schemas.openxmlformats.org/officeDocument/2006/relationships/image" Target="../media/image56.jpeg"/><Relationship Id="rId36" Type="http://schemas.microsoft.com/office/2007/relationships/hdphoto" Target="../media/hdphoto1.wdp"/><Relationship Id="rId10" Type="http://schemas.openxmlformats.org/officeDocument/2006/relationships/image" Target="../media/image38.png"/><Relationship Id="rId19" Type="http://schemas.openxmlformats.org/officeDocument/2006/relationships/image" Target="../media/image47.jpeg"/><Relationship Id="rId31" Type="http://schemas.openxmlformats.org/officeDocument/2006/relationships/image" Target="../media/image59.jpeg"/><Relationship Id="rId4" Type="http://schemas.openxmlformats.org/officeDocument/2006/relationships/image" Target="../media/image1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jpeg"/><Relationship Id="rId27" Type="http://schemas.openxmlformats.org/officeDocument/2006/relationships/image" Target="../media/image55.jpeg"/><Relationship Id="rId30" Type="http://schemas.openxmlformats.org/officeDocument/2006/relationships/image" Target="../media/image58.jpeg"/><Relationship Id="rId35" Type="http://schemas.openxmlformats.org/officeDocument/2006/relationships/image" Target="../media/image63.png"/><Relationship Id="rId8" Type="http://schemas.openxmlformats.org/officeDocument/2006/relationships/image" Target="../media/image3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48.jpeg"/><Relationship Id="rId7" Type="http://schemas.openxmlformats.org/officeDocument/2006/relationships/image" Target="../media/image352.jpeg"/><Relationship Id="rId2" Type="http://schemas.openxmlformats.org/officeDocument/2006/relationships/image" Target="../media/image347.jpeg"/><Relationship Id="rId1" Type="http://schemas.openxmlformats.org/officeDocument/2006/relationships/image" Target="../media/image346.jpeg"/><Relationship Id="rId6" Type="http://schemas.openxmlformats.org/officeDocument/2006/relationships/image" Target="../media/image351.jpeg"/><Relationship Id="rId5" Type="http://schemas.openxmlformats.org/officeDocument/2006/relationships/image" Target="../media/image350.jpeg"/><Relationship Id="rId4" Type="http://schemas.openxmlformats.org/officeDocument/2006/relationships/image" Target="../media/image34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54.jpeg"/><Relationship Id="rId2" Type="http://schemas.openxmlformats.org/officeDocument/2006/relationships/image" Target="../media/image353.jpeg"/><Relationship Id="rId1" Type="http://schemas.openxmlformats.org/officeDocument/2006/relationships/image" Target="../media/image18.jpeg"/><Relationship Id="rId4" Type="http://schemas.openxmlformats.org/officeDocument/2006/relationships/image" Target="../media/image355.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58.png"/><Relationship Id="rId2" Type="http://schemas.openxmlformats.org/officeDocument/2006/relationships/image" Target="../media/image357.png"/><Relationship Id="rId1" Type="http://schemas.openxmlformats.org/officeDocument/2006/relationships/image" Target="../media/image356.jpeg"/><Relationship Id="rId6" Type="http://schemas.openxmlformats.org/officeDocument/2006/relationships/image" Target="../media/image361.jpeg"/><Relationship Id="rId5" Type="http://schemas.openxmlformats.org/officeDocument/2006/relationships/image" Target="../media/image360.png"/><Relationship Id="rId4" Type="http://schemas.openxmlformats.org/officeDocument/2006/relationships/image" Target="../media/image359.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368.jpeg"/><Relationship Id="rId13" Type="http://schemas.openxmlformats.org/officeDocument/2006/relationships/image" Target="../media/image372.png"/><Relationship Id="rId3" Type="http://schemas.openxmlformats.org/officeDocument/2006/relationships/image" Target="../media/image364.jpeg"/><Relationship Id="rId7" Type="http://schemas.openxmlformats.org/officeDocument/2006/relationships/image" Target="../media/image367.jpeg"/><Relationship Id="rId12" Type="http://schemas.openxmlformats.org/officeDocument/2006/relationships/image" Target="../media/image371.png"/><Relationship Id="rId17" Type="http://schemas.openxmlformats.org/officeDocument/2006/relationships/image" Target="../media/image376.png"/><Relationship Id="rId2" Type="http://schemas.openxmlformats.org/officeDocument/2006/relationships/image" Target="../media/image363.jpeg"/><Relationship Id="rId16" Type="http://schemas.openxmlformats.org/officeDocument/2006/relationships/image" Target="../media/image375.png"/><Relationship Id="rId1" Type="http://schemas.openxmlformats.org/officeDocument/2006/relationships/image" Target="../media/image362.jpeg"/><Relationship Id="rId6" Type="http://schemas.openxmlformats.org/officeDocument/2006/relationships/image" Target="../media/image20.jpeg"/><Relationship Id="rId11" Type="http://schemas.openxmlformats.org/officeDocument/2006/relationships/image" Target="../media/image152.jpeg"/><Relationship Id="rId5" Type="http://schemas.openxmlformats.org/officeDocument/2006/relationships/image" Target="../media/image366.jpeg"/><Relationship Id="rId15" Type="http://schemas.openxmlformats.org/officeDocument/2006/relationships/image" Target="../media/image374.png"/><Relationship Id="rId10" Type="http://schemas.openxmlformats.org/officeDocument/2006/relationships/image" Target="../media/image370.jpeg"/><Relationship Id="rId4" Type="http://schemas.openxmlformats.org/officeDocument/2006/relationships/image" Target="../media/image365.jpeg"/><Relationship Id="rId9" Type="http://schemas.openxmlformats.org/officeDocument/2006/relationships/image" Target="../media/image369.jpeg"/><Relationship Id="rId14" Type="http://schemas.openxmlformats.org/officeDocument/2006/relationships/image" Target="../media/image37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79.jpeg"/><Relationship Id="rId2" Type="http://schemas.openxmlformats.org/officeDocument/2006/relationships/image" Target="../media/image378.jpeg"/><Relationship Id="rId1" Type="http://schemas.openxmlformats.org/officeDocument/2006/relationships/image" Target="../media/image37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387.png"/><Relationship Id="rId13" Type="http://schemas.openxmlformats.org/officeDocument/2006/relationships/image" Target="../media/image392.png"/><Relationship Id="rId18" Type="http://schemas.openxmlformats.org/officeDocument/2006/relationships/image" Target="../media/image396.jpeg"/><Relationship Id="rId3" Type="http://schemas.openxmlformats.org/officeDocument/2006/relationships/image" Target="../media/image382.jpeg"/><Relationship Id="rId21" Type="http://schemas.openxmlformats.org/officeDocument/2006/relationships/image" Target="../media/image399.jpeg"/><Relationship Id="rId7" Type="http://schemas.openxmlformats.org/officeDocument/2006/relationships/image" Target="../media/image386.png"/><Relationship Id="rId12" Type="http://schemas.openxmlformats.org/officeDocument/2006/relationships/image" Target="../media/image391.png"/><Relationship Id="rId17" Type="http://schemas.openxmlformats.org/officeDocument/2006/relationships/image" Target="../media/image395.jpeg"/><Relationship Id="rId2" Type="http://schemas.openxmlformats.org/officeDocument/2006/relationships/image" Target="../media/image381.jpeg"/><Relationship Id="rId16" Type="http://schemas.openxmlformats.org/officeDocument/2006/relationships/image" Target="../media/image363.jpeg"/><Relationship Id="rId20" Type="http://schemas.openxmlformats.org/officeDocument/2006/relationships/image" Target="../media/image398.jpeg"/><Relationship Id="rId1" Type="http://schemas.openxmlformats.org/officeDocument/2006/relationships/image" Target="../media/image380.jpeg"/><Relationship Id="rId6" Type="http://schemas.openxmlformats.org/officeDocument/2006/relationships/image" Target="../media/image385.png"/><Relationship Id="rId11" Type="http://schemas.openxmlformats.org/officeDocument/2006/relationships/image" Target="../media/image390.jpeg"/><Relationship Id="rId5" Type="http://schemas.openxmlformats.org/officeDocument/2006/relationships/image" Target="../media/image384.png"/><Relationship Id="rId15" Type="http://schemas.openxmlformats.org/officeDocument/2006/relationships/image" Target="../media/image394.png"/><Relationship Id="rId23" Type="http://schemas.openxmlformats.org/officeDocument/2006/relationships/image" Target="../media/image401.jpeg"/><Relationship Id="rId10" Type="http://schemas.openxmlformats.org/officeDocument/2006/relationships/image" Target="../media/image389.jpeg"/><Relationship Id="rId19" Type="http://schemas.openxmlformats.org/officeDocument/2006/relationships/image" Target="../media/image397.jpeg"/><Relationship Id="rId4" Type="http://schemas.openxmlformats.org/officeDocument/2006/relationships/image" Target="../media/image383.png"/><Relationship Id="rId9" Type="http://schemas.openxmlformats.org/officeDocument/2006/relationships/image" Target="../media/image388.png"/><Relationship Id="rId14" Type="http://schemas.openxmlformats.org/officeDocument/2006/relationships/image" Target="../media/image393.png"/><Relationship Id="rId22" Type="http://schemas.openxmlformats.org/officeDocument/2006/relationships/image" Target="../media/image400.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403.png"/><Relationship Id="rId2" Type="http://schemas.openxmlformats.org/officeDocument/2006/relationships/image" Target="../media/image29.png"/><Relationship Id="rId1" Type="http://schemas.openxmlformats.org/officeDocument/2006/relationships/image" Target="../media/image402.jpeg"/><Relationship Id="rId4" Type="http://schemas.openxmlformats.org/officeDocument/2006/relationships/image" Target="../media/image404.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12.jpeg"/><Relationship Id="rId13" Type="http://schemas.openxmlformats.org/officeDocument/2006/relationships/image" Target="../media/image22.jpeg"/><Relationship Id="rId18" Type="http://schemas.openxmlformats.org/officeDocument/2006/relationships/image" Target="../media/image419.png"/><Relationship Id="rId3" Type="http://schemas.openxmlformats.org/officeDocument/2006/relationships/image" Target="../media/image407.jpeg"/><Relationship Id="rId21" Type="http://schemas.openxmlformats.org/officeDocument/2006/relationships/image" Target="../media/image422.jpeg"/><Relationship Id="rId7" Type="http://schemas.openxmlformats.org/officeDocument/2006/relationships/image" Target="../media/image411.png"/><Relationship Id="rId12" Type="http://schemas.openxmlformats.org/officeDocument/2006/relationships/image" Target="../media/image416.jpeg"/><Relationship Id="rId17" Type="http://schemas.openxmlformats.org/officeDocument/2006/relationships/image" Target="../media/image418.png"/><Relationship Id="rId25" Type="http://schemas.openxmlformats.org/officeDocument/2006/relationships/image" Target="../media/image426.png"/><Relationship Id="rId2" Type="http://schemas.openxmlformats.org/officeDocument/2006/relationships/image" Target="../media/image406.jpeg"/><Relationship Id="rId16" Type="http://schemas.openxmlformats.org/officeDocument/2006/relationships/image" Target="../media/image363.jpeg"/><Relationship Id="rId20" Type="http://schemas.openxmlformats.org/officeDocument/2006/relationships/image" Target="../media/image421.png"/><Relationship Id="rId1" Type="http://schemas.openxmlformats.org/officeDocument/2006/relationships/image" Target="../media/image405.jpeg"/><Relationship Id="rId6" Type="http://schemas.openxmlformats.org/officeDocument/2006/relationships/image" Target="../media/image410.png"/><Relationship Id="rId11" Type="http://schemas.openxmlformats.org/officeDocument/2006/relationships/image" Target="../media/image415.jpeg"/><Relationship Id="rId24" Type="http://schemas.openxmlformats.org/officeDocument/2006/relationships/image" Target="../media/image425.jpeg"/><Relationship Id="rId5" Type="http://schemas.openxmlformats.org/officeDocument/2006/relationships/image" Target="../media/image409.jpeg"/><Relationship Id="rId15" Type="http://schemas.openxmlformats.org/officeDocument/2006/relationships/image" Target="../media/image364.jpeg"/><Relationship Id="rId23" Type="http://schemas.openxmlformats.org/officeDocument/2006/relationships/image" Target="../media/image424.jpeg"/><Relationship Id="rId10" Type="http://schemas.openxmlformats.org/officeDocument/2006/relationships/image" Target="../media/image414.jpeg"/><Relationship Id="rId19" Type="http://schemas.openxmlformats.org/officeDocument/2006/relationships/image" Target="../media/image420.png"/><Relationship Id="rId4" Type="http://schemas.openxmlformats.org/officeDocument/2006/relationships/image" Target="../media/image408.jpeg"/><Relationship Id="rId9" Type="http://schemas.openxmlformats.org/officeDocument/2006/relationships/image" Target="../media/image413.jpeg"/><Relationship Id="rId14" Type="http://schemas.openxmlformats.org/officeDocument/2006/relationships/image" Target="../media/image417.jpeg"/><Relationship Id="rId22" Type="http://schemas.openxmlformats.org/officeDocument/2006/relationships/image" Target="../media/image423.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29.jpeg"/><Relationship Id="rId7" Type="http://schemas.openxmlformats.org/officeDocument/2006/relationships/image" Target="../media/image432.jpeg"/><Relationship Id="rId2" Type="http://schemas.openxmlformats.org/officeDocument/2006/relationships/image" Target="../media/image428.jpeg"/><Relationship Id="rId1" Type="http://schemas.openxmlformats.org/officeDocument/2006/relationships/image" Target="../media/image427.jpeg"/><Relationship Id="rId6" Type="http://schemas.openxmlformats.org/officeDocument/2006/relationships/image" Target="../media/image23.jpeg"/><Relationship Id="rId5" Type="http://schemas.openxmlformats.org/officeDocument/2006/relationships/image" Target="../media/image431.jpeg"/><Relationship Id="rId4" Type="http://schemas.openxmlformats.org/officeDocument/2006/relationships/image" Target="../media/image43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3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1.jpeg"/><Relationship Id="rId13" Type="http://schemas.openxmlformats.org/officeDocument/2006/relationships/image" Target="../media/image76.png"/><Relationship Id="rId18" Type="http://schemas.openxmlformats.org/officeDocument/2006/relationships/image" Target="../media/image81.jpeg"/><Relationship Id="rId3" Type="http://schemas.openxmlformats.org/officeDocument/2006/relationships/image" Target="../media/image66.jpeg"/><Relationship Id="rId21" Type="http://schemas.openxmlformats.org/officeDocument/2006/relationships/image" Target="../media/image84.jpeg"/><Relationship Id="rId7" Type="http://schemas.openxmlformats.org/officeDocument/2006/relationships/image" Target="../media/image70.jpeg"/><Relationship Id="rId12" Type="http://schemas.openxmlformats.org/officeDocument/2006/relationships/image" Target="../media/image75.jpeg"/><Relationship Id="rId17" Type="http://schemas.openxmlformats.org/officeDocument/2006/relationships/image" Target="../media/image80.jpeg"/><Relationship Id="rId2" Type="http://schemas.openxmlformats.org/officeDocument/2006/relationships/image" Target="../media/image65.png"/><Relationship Id="rId16" Type="http://schemas.openxmlformats.org/officeDocument/2006/relationships/image" Target="../media/image79.png"/><Relationship Id="rId20" Type="http://schemas.openxmlformats.org/officeDocument/2006/relationships/image" Target="../media/image83.jpeg"/><Relationship Id="rId1" Type="http://schemas.openxmlformats.org/officeDocument/2006/relationships/image" Target="../media/image64.jpeg"/><Relationship Id="rId6" Type="http://schemas.openxmlformats.org/officeDocument/2006/relationships/image" Target="../media/image69.jpeg"/><Relationship Id="rId11" Type="http://schemas.openxmlformats.org/officeDocument/2006/relationships/image" Target="../media/image74.jpeg"/><Relationship Id="rId5" Type="http://schemas.openxmlformats.org/officeDocument/2006/relationships/image" Target="../media/image68.png"/><Relationship Id="rId15" Type="http://schemas.openxmlformats.org/officeDocument/2006/relationships/image" Target="../media/image78.png"/><Relationship Id="rId23" Type="http://schemas.openxmlformats.org/officeDocument/2006/relationships/image" Target="../media/image86.png"/><Relationship Id="rId10" Type="http://schemas.openxmlformats.org/officeDocument/2006/relationships/image" Target="../media/image73.jpeg"/><Relationship Id="rId19" Type="http://schemas.openxmlformats.org/officeDocument/2006/relationships/image" Target="../media/image82.jpeg"/><Relationship Id="rId4" Type="http://schemas.openxmlformats.org/officeDocument/2006/relationships/image" Target="../media/image67.png"/><Relationship Id="rId9" Type="http://schemas.openxmlformats.org/officeDocument/2006/relationships/image" Target="../media/image72.jpeg"/><Relationship Id="rId14" Type="http://schemas.openxmlformats.org/officeDocument/2006/relationships/image" Target="../media/image77.png"/><Relationship Id="rId22" Type="http://schemas.openxmlformats.org/officeDocument/2006/relationships/image" Target="../media/image8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jpeg"/><Relationship Id="rId1" Type="http://schemas.openxmlformats.org/officeDocument/2006/relationships/image" Target="../media/image87.jpeg"/><Relationship Id="rId6" Type="http://schemas.openxmlformats.org/officeDocument/2006/relationships/image" Target="../media/image91.jpeg"/><Relationship Id="rId5" Type="http://schemas.openxmlformats.org/officeDocument/2006/relationships/image" Target="../media/image90.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8.jpeg"/><Relationship Id="rId3" Type="http://schemas.openxmlformats.org/officeDocument/2006/relationships/image" Target="../media/image94.jpeg"/><Relationship Id="rId7" Type="http://schemas.openxmlformats.org/officeDocument/2006/relationships/image" Target="../media/image97.jpe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6.jpeg"/><Relationship Id="rId5" Type="http://schemas.openxmlformats.org/officeDocument/2006/relationships/image" Target="../media/image6.jpeg"/><Relationship Id="rId10" Type="http://schemas.openxmlformats.org/officeDocument/2006/relationships/image" Target="../media/image74.jpeg"/><Relationship Id="rId4" Type="http://schemas.openxmlformats.org/officeDocument/2006/relationships/image" Target="../media/image95.jpeg"/><Relationship Id="rId9" Type="http://schemas.openxmlformats.org/officeDocument/2006/relationships/image" Target="../media/image9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6.jpeg"/><Relationship Id="rId3" Type="http://schemas.openxmlformats.org/officeDocument/2006/relationships/image" Target="../media/image102.jpeg"/><Relationship Id="rId7" Type="http://schemas.openxmlformats.org/officeDocument/2006/relationships/image" Target="../media/image105.jpeg"/><Relationship Id="rId2" Type="http://schemas.openxmlformats.org/officeDocument/2006/relationships/image" Target="../media/image101.jpeg"/><Relationship Id="rId1" Type="http://schemas.openxmlformats.org/officeDocument/2006/relationships/image" Target="../media/image100.jpeg"/><Relationship Id="rId6" Type="http://schemas.openxmlformats.org/officeDocument/2006/relationships/image" Target="../media/image27.jpeg"/><Relationship Id="rId5" Type="http://schemas.openxmlformats.org/officeDocument/2006/relationships/image" Target="../media/image104.jpeg"/><Relationship Id="rId4" Type="http://schemas.openxmlformats.org/officeDocument/2006/relationships/image" Target="../media/image103.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09.jpe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jpeg"/><Relationship Id="rId5" Type="http://schemas.openxmlformats.org/officeDocument/2006/relationships/image" Target="../media/image111.jpeg"/><Relationship Id="rId10" Type="http://schemas.openxmlformats.org/officeDocument/2006/relationships/image" Target="../media/image116.png"/><Relationship Id="rId4" Type="http://schemas.openxmlformats.org/officeDocument/2006/relationships/image" Target="../media/image110.jpeg"/><Relationship Id="rId9" Type="http://schemas.openxmlformats.org/officeDocument/2006/relationships/image" Target="../media/image11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3.emf"/><Relationship Id="rId3" Type="http://schemas.openxmlformats.org/officeDocument/2006/relationships/image" Target="../media/image119.jpeg"/><Relationship Id="rId7" Type="http://schemas.openxmlformats.org/officeDocument/2006/relationships/image" Target="../media/image122.jpeg"/><Relationship Id="rId2" Type="http://schemas.openxmlformats.org/officeDocument/2006/relationships/image" Target="../media/image118.jpeg"/><Relationship Id="rId1" Type="http://schemas.openxmlformats.org/officeDocument/2006/relationships/image" Target="../media/image117.jpeg"/><Relationship Id="rId6" Type="http://schemas.openxmlformats.org/officeDocument/2006/relationships/image" Target="../media/image121.jpeg"/><Relationship Id="rId5" Type="http://schemas.openxmlformats.org/officeDocument/2006/relationships/image" Target="../media/image120.jpeg"/><Relationship Id="rId10" Type="http://schemas.openxmlformats.org/officeDocument/2006/relationships/image" Target="../media/image125.jpeg"/><Relationship Id="rId4" Type="http://schemas.openxmlformats.org/officeDocument/2006/relationships/image" Target="../media/image9.png"/><Relationship Id="rId9" Type="http://schemas.openxmlformats.org/officeDocument/2006/relationships/image" Target="../media/image12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2.jpeg"/><Relationship Id="rId13" Type="http://schemas.openxmlformats.org/officeDocument/2006/relationships/image" Target="../media/image137.jpeg"/><Relationship Id="rId18" Type="http://schemas.openxmlformats.org/officeDocument/2006/relationships/image" Target="../media/image142.jpeg"/><Relationship Id="rId26" Type="http://schemas.openxmlformats.org/officeDocument/2006/relationships/image" Target="../media/image149.png"/><Relationship Id="rId3" Type="http://schemas.openxmlformats.org/officeDocument/2006/relationships/image" Target="../media/image107.jpeg"/><Relationship Id="rId21" Type="http://schemas.openxmlformats.org/officeDocument/2006/relationships/image" Target="../media/image144.png"/><Relationship Id="rId7" Type="http://schemas.openxmlformats.org/officeDocument/2006/relationships/image" Target="../media/image131.jpeg"/><Relationship Id="rId12" Type="http://schemas.openxmlformats.org/officeDocument/2006/relationships/image" Target="../media/image136.jpeg"/><Relationship Id="rId17" Type="http://schemas.openxmlformats.org/officeDocument/2006/relationships/image" Target="../media/image141.jpeg"/><Relationship Id="rId25" Type="http://schemas.openxmlformats.org/officeDocument/2006/relationships/image" Target="../media/image148.png"/><Relationship Id="rId2" Type="http://schemas.openxmlformats.org/officeDocument/2006/relationships/image" Target="../media/image127.jpeg"/><Relationship Id="rId16" Type="http://schemas.openxmlformats.org/officeDocument/2006/relationships/image" Target="../media/image140.jpeg"/><Relationship Id="rId20" Type="http://schemas.microsoft.com/office/2007/relationships/hdphoto" Target="../media/hdphoto2.wdp"/><Relationship Id="rId1" Type="http://schemas.openxmlformats.org/officeDocument/2006/relationships/image" Target="../media/image126.jpeg"/><Relationship Id="rId6" Type="http://schemas.openxmlformats.org/officeDocument/2006/relationships/image" Target="../media/image130.jpeg"/><Relationship Id="rId11" Type="http://schemas.openxmlformats.org/officeDocument/2006/relationships/image" Target="../media/image135.jpeg"/><Relationship Id="rId24" Type="http://schemas.openxmlformats.org/officeDocument/2006/relationships/image" Target="../media/image147.png"/><Relationship Id="rId5" Type="http://schemas.openxmlformats.org/officeDocument/2006/relationships/image" Target="../media/image129.jpeg"/><Relationship Id="rId15" Type="http://schemas.openxmlformats.org/officeDocument/2006/relationships/image" Target="../media/image139.jpeg"/><Relationship Id="rId23" Type="http://schemas.openxmlformats.org/officeDocument/2006/relationships/image" Target="../media/image146.png"/><Relationship Id="rId10" Type="http://schemas.openxmlformats.org/officeDocument/2006/relationships/image" Target="../media/image134.jpeg"/><Relationship Id="rId19" Type="http://schemas.openxmlformats.org/officeDocument/2006/relationships/image" Target="../media/image143.png"/><Relationship Id="rId4" Type="http://schemas.openxmlformats.org/officeDocument/2006/relationships/image" Target="../media/image128.jpeg"/><Relationship Id="rId9" Type="http://schemas.openxmlformats.org/officeDocument/2006/relationships/image" Target="../media/image133.jpeg"/><Relationship Id="rId14" Type="http://schemas.openxmlformats.org/officeDocument/2006/relationships/image" Target="../media/image138.jpeg"/><Relationship Id="rId22" Type="http://schemas.openxmlformats.org/officeDocument/2006/relationships/image" Target="../media/image145.png"/><Relationship Id="rId27" Type="http://schemas.openxmlformats.org/officeDocument/2006/relationships/image" Target="../media/image15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9526</xdr:rowOff>
    </xdr:from>
    <xdr:to>
      <xdr:col>5</xdr:col>
      <xdr:colOff>971550</xdr:colOff>
      <xdr:row>4</xdr:row>
      <xdr:rowOff>0</xdr:rowOff>
    </xdr:to>
    <xdr:pic>
      <xdr:nvPicPr>
        <xdr:cNvPr id="2165" name="Picture 97">
          <a:extLst>
            <a:ext uri="{FF2B5EF4-FFF2-40B4-BE49-F238E27FC236}">
              <a16:creationId xmlns:a16="http://schemas.microsoft.com/office/drawing/2014/main" xmlns="" id="{00000000-0008-0000-0000-000075080000}"/>
            </a:ext>
          </a:extLst>
        </xdr:cNvPr>
        <xdr:cNvPicPr>
          <a:picLocks noChangeAspect="1" noChangeArrowheads="1"/>
        </xdr:cNvPicPr>
      </xdr:nvPicPr>
      <xdr:blipFill rotWithShape="1">
        <a:blip xmlns:r="http://schemas.openxmlformats.org/officeDocument/2006/relationships" r:embed="rId1" cstate="print"/>
        <a:srcRect r="5289"/>
        <a:stretch/>
      </xdr:blipFill>
      <xdr:spPr bwMode="auto">
        <a:xfrm>
          <a:off x="609600" y="933451"/>
          <a:ext cx="5667375" cy="1276349"/>
        </a:xfrm>
        <a:prstGeom prst="rect">
          <a:avLst/>
        </a:prstGeom>
        <a:noFill/>
        <a:ln w="9525">
          <a:noFill/>
          <a:miter lim="800000"/>
          <a:headEnd/>
          <a:tailEnd/>
        </a:ln>
      </xdr:spPr>
    </xdr:pic>
    <xdr:clientData/>
  </xdr:twoCellAnchor>
  <xdr:twoCellAnchor editAs="oneCell">
    <xdr:from>
      <xdr:col>1</xdr:col>
      <xdr:colOff>19050</xdr:colOff>
      <xdr:row>2</xdr:row>
      <xdr:rowOff>38100</xdr:rowOff>
    </xdr:from>
    <xdr:to>
      <xdr:col>4</xdr:col>
      <xdr:colOff>2708275</xdr:colOff>
      <xdr:row>4</xdr:row>
      <xdr:rowOff>19050</xdr:rowOff>
    </xdr:to>
    <xdr:pic>
      <xdr:nvPicPr>
        <xdr:cNvPr id="2166" name="Picture 100" descr="logo">
          <a:extLst>
            <a:ext uri="{FF2B5EF4-FFF2-40B4-BE49-F238E27FC236}">
              <a16:creationId xmlns:a16="http://schemas.microsoft.com/office/drawing/2014/main" xmlns="" id="{00000000-0008-0000-0000-000076080000}"/>
            </a:ext>
          </a:extLst>
        </xdr:cNvPr>
        <xdr:cNvPicPr>
          <a:picLocks noChangeAspect="1" noChangeArrowheads="1"/>
        </xdr:cNvPicPr>
      </xdr:nvPicPr>
      <xdr:blipFill>
        <a:blip xmlns:r="http://schemas.openxmlformats.org/officeDocument/2006/relationships" r:embed="rId2" cstate="print"/>
        <a:srcRect l="46272" t="46655" r="10892" b="38168"/>
        <a:stretch>
          <a:fillRect/>
        </a:stretch>
      </xdr:blipFill>
      <xdr:spPr bwMode="auto">
        <a:xfrm>
          <a:off x="628650" y="962025"/>
          <a:ext cx="3543300" cy="1266825"/>
        </a:xfrm>
        <a:prstGeom prst="rect">
          <a:avLst/>
        </a:prstGeom>
        <a:noFill/>
        <a:ln w="9525">
          <a:noFill/>
          <a:miter lim="800000"/>
          <a:headEnd/>
          <a:tailEnd/>
        </a:ln>
      </xdr:spPr>
    </xdr:pic>
    <xdr:clientData/>
  </xdr:twoCellAnchor>
  <xdr:twoCellAnchor editAs="oneCell">
    <xdr:from>
      <xdr:col>4</xdr:col>
      <xdr:colOff>3305175</xdr:colOff>
      <xdr:row>8</xdr:row>
      <xdr:rowOff>38100</xdr:rowOff>
    </xdr:from>
    <xdr:to>
      <xdr:col>5</xdr:col>
      <xdr:colOff>0</xdr:colOff>
      <xdr:row>8</xdr:row>
      <xdr:rowOff>419100</xdr:rowOff>
    </xdr:to>
    <xdr:pic>
      <xdr:nvPicPr>
        <xdr:cNvPr id="2167" name="Picture 49">
          <a:extLst>
            <a:ext uri="{FF2B5EF4-FFF2-40B4-BE49-F238E27FC236}">
              <a16:creationId xmlns:a16="http://schemas.microsoft.com/office/drawing/2014/main" xmlns="" id="{00000000-0008-0000-0000-000077080000}"/>
            </a:ext>
          </a:extLst>
        </xdr:cNvPr>
        <xdr:cNvPicPr>
          <a:picLocks noChangeAspect="1" noChangeArrowheads="1"/>
        </xdr:cNvPicPr>
      </xdr:nvPicPr>
      <xdr:blipFill>
        <a:blip xmlns:r="http://schemas.openxmlformats.org/officeDocument/2006/relationships" r:embed="rId3" cstate="print">
          <a:lum bright="70000" contrast="-70000"/>
        </a:blip>
        <a:srcRect/>
        <a:stretch>
          <a:fillRect/>
        </a:stretch>
      </xdr:blipFill>
      <xdr:spPr bwMode="auto">
        <a:xfrm>
          <a:off x="5372100" y="3162300"/>
          <a:ext cx="514350" cy="381000"/>
        </a:xfrm>
        <a:prstGeom prst="rect">
          <a:avLst/>
        </a:prstGeom>
        <a:noFill/>
        <a:ln w="1">
          <a:noFill/>
          <a:miter lim="800000"/>
          <a:headEnd/>
          <a:tailEnd/>
        </a:ln>
      </xdr:spPr>
    </xdr:pic>
    <xdr:clientData/>
  </xdr:twoCellAnchor>
  <xdr:twoCellAnchor editAs="oneCell">
    <xdr:from>
      <xdr:col>4</xdr:col>
      <xdr:colOff>3362325</xdr:colOff>
      <xdr:row>29</xdr:row>
      <xdr:rowOff>38100</xdr:rowOff>
    </xdr:from>
    <xdr:to>
      <xdr:col>5</xdr:col>
      <xdr:colOff>9525</xdr:colOff>
      <xdr:row>29</xdr:row>
      <xdr:rowOff>419100</xdr:rowOff>
    </xdr:to>
    <xdr:pic>
      <xdr:nvPicPr>
        <xdr:cNvPr id="2168" name="Рисунок 7" descr="005.jpg">
          <a:extLst>
            <a:ext uri="{FF2B5EF4-FFF2-40B4-BE49-F238E27FC236}">
              <a16:creationId xmlns:a16="http://schemas.microsoft.com/office/drawing/2014/main" xmlns="" id="{00000000-0008-0000-0000-000078080000}"/>
            </a:ext>
          </a:extLst>
        </xdr:cNvPr>
        <xdr:cNvPicPr>
          <a:picLocks noChangeAspect="1"/>
        </xdr:cNvPicPr>
      </xdr:nvPicPr>
      <xdr:blipFill>
        <a:blip xmlns:r="http://schemas.openxmlformats.org/officeDocument/2006/relationships" r:embed="rId4" cstate="print">
          <a:lum bright="70000" contrast="-70000"/>
        </a:blip>
        <a:srcRect/>
        <a:stretch>
          <a:fillRect/>
        </a:stretch>
      </xdr:blipFill>
      <xdr:spPr bwMode="auto">
        <a:xfrm>
          <a:off x="5429250" y="11534775"/>
          <a:ext cx="466725" cy="381000"/>
        </a:xfrm>
        <a:prstGeom prst="rect">
          <a:avLst/>
        </a:prstGeom>
        <a:noFill/>
        <a:ln w="9525">
          <a:noFill/>
          <a:miter lim="800000"/>
          <a:headEnd/>
          <a:tailEnd/>
        </a:ln>
      </xdr:spPr>
    </xdr:pic>
    <xdr:clientData/>
  </xdr:twoCellAnchor>
  <xdr:twoCellAnchor editAs="oneCell">
    <xdr:from>
      <xdr:col>4</xdr:col>
      <xdr:colOff>3305175</xdr:colOff>
      <xdr:row>14</xdr:row>
      <xdr:rowOff>28575</xdr:rowOff>
    </xdr:from>
    <xdr:to>
      <xdr:col>5</xdr:col>
      <xdr:colOff>0</xdr:colOff>
      <xdr:row>14</xdr:row>
      <xdr:rowOff>409575</xdr:rowOff>
    </xdr:to>
    <xdr:pic>
      <xdr:nvPicPr>
        <xdr:cNvPr id="2169" name="Рисунок 7" descr="012.jpg">
          <a:extLst>
            <a:ext uri="{FF2B5EF4-FFF2-40B4-BE49-F238E27FC236}">
              <a16:creationId xmlns:a16="http://schemas.microsoft.com/office/drawing/2014/main" xmlns="" id="{00000000-0008-0000-0000-000079080000}"/>
            </a:ext>
          </a:extLst>
        </xdr:cNvPr>
        <xdr:cNvPicPr>
          <a:picLocks noChangeAspect="1"/>
        </xdr:cNvPicPr>
      </xdr:nvPicPr>
      <xdr:blipFill>
        <a:blip xmlns:r="http://schemas.openxmlformats.org/officeDocument/2006/relationships" r:embed="rId5" cstate="print">
          <a:lum bright="70000" contrast="-70000"/>
        </a:blip>
        <a:srcRect/>
        <a:stretch>
          <a:fillRect/>
        </a:stretch>
      </xdr:blipFill>
      <xdr:spPr bwMode="auto">
        <a:xfrm>
          <a:off x="5372100" y="5343525"/>
          <a:ext cx="514350" cy="381000"/>
        </a:xfrm>
        <a:prstGeom prst="rect">
          <a:avLst/>
        </a:prstGeom>
        <a:noFill/>
        <a:ln w="9525">
          <a:noFill/>
          <a:miter lim="800000"/>
          <a:headEnd/>
          <a:tailEnd/>
        </a:ln>
      </xdr:spPr>
    </xdr:pic>
    <xdr:clientData/>
  </xdr:twoCellAnchor>
  <xdr:twoCellAnchor editAs="oneCell">
    <xdr:from>
      <xdr:col>4</xdr:col>
      <xdr:colOff>3343275</xdr:colOff>
      <xdr:row>23</xdr:row>
      <xdr:rowOff>57150</xdr:rowOff>
    </xdr:from>
    <xdr:to>
      <xdr:col>5</xdr:col>
      <xdr:colOff>28575</xdr:colOff>
      <xdr:row>24</xdr:row>
      <xdr:rowOff>0</xdr:rowOff>
    </xdr:to>
    <xdr:pic>
      <xdr:nvPicPr>
        <xdr:cNvPr id="2170" name="Рисунок 5" descr="018.jpg">
          <a:extLst>
            <a:ext uri="{FF2B5EF4-FFF2-40B4-BE49-F238E27FC236}">
              <a16:creationId xmlns:a16="http://schemas.microsoft.com/office/drawing/2014/main" xmlns="" id="{00000000-0008-0000-0000-00007A080000}"/>
            </a:ext>
          </a:extLst>
        </xdr:cNvPr>
        <xdr:cNvPicPr>
          <a:picLocks noChangeAspect="1"/>
        </xdr:cNvPicPr>
      </xdr:nvPicPr>
      <xdr:blipFill>
        <a:blip xmlns:r="http://schemas.openxmlformats.org/officeDocument/2006/relationships" r:embed="rId6" cstate="print">
          <a:lum bright="70000" contrast="-70000"/>
        </a:blip>
        <a:srcRect/>
        <a:stretch>
          <a:fillRect/>
        </a:stretch>
      </xdr:blipFill>
      <xdr:spPr bwMode="auto">
        <a:xfrm>
          <a:off x="5410200" y="9315450"/>
          <a:ext cx="504825" cy="381000"/>
        </a:xfrm>
        <a:prstGeom prst="rect">
          <a:avLst/>
        </a:prstGeom>
        <a:noFill/>
        <a:ln w="9525">
          <a:noFill/>
          <a:miter lim="800000"/>
          <a:headEnd/>
          <a:tailEnd/>
        </a:ln>
      </xdr:spPr>
    </xdr:pic>
    <xdr:clientData/>
  </xdr:twoCellAnchor>
  <xdr:twoCellAnchor editAs="oneCell">
    <xdr:from>
      <xdr:col>4</xdr:col>
      <xdr:colOff>3305175</xdr:colOff>
      <xdr:row>15</xdr:row>
      <xdr:rowOff>28575</xdr:rowOff>
    </xdr:from>
    <xdr:to>
      <xdr:col>5</xdr:col>
      <xdr:colOff>9525</xdr:colOff>
      <xdr:row>15</xdr:row>
      <xdr:rowOff>409575</xdr:rowOff>
    </xdr:to>
    <xdr:pic>
      <xdr:nvPicPr>
        <xdr:cNvPr id="2171" name="Picture 4689">
          <a:extLst>
            <a:ext uri="{FF2B5EF4-FFF2-40B4-BE49-F238E27FC236}">
              <a16:creationId xmlns:a16="http://schemas.microsoft.com/office/drawing/2014/main" xmlns="" id="{00000000-0008-0000-0000-00007B080000}"/>
            </a:ext>
          </a:extLst>
        </xdr:cNvPr>
        <xdr:cNvPicPr>
          <a:picLocks noChangeAspect="1" noChangeArrowheads="1"/>
        </xdr:cNvPicPr>
      </xdr:nvPicPr>
      <xdr:blipFill>
        <a:blip xmlns:r="http://schemas.openxmlformats.org/officeDocument/2006/relationships" r:embed="rId7" cstate="print">
          <a:lum bright="70000" contrast="-70000"/>
        </a:blip>
        <a:srcRect/>
        <a:stretch>
          <a:fillRect/>
        </a:stretch>
      </xdr:blipFill>
      <xdr:spPr bwMode="auto">
        <a:xfrm>
          <a:off x="5372100" y="5781675"/>
          <a:ext cx="523875" cy="381000"/>
        </a:xfrm>
        <a:prstGeom prst="rect">
          <a:avLst/>
        </a:prstGeom>
        <a:noFill/>
        <a:ln w="1">
          <a:noFill/>
          <a:miter lim="800000"/>
          <a:headEnd/>
          <a:tailEnd/>
        </a:ln>
      </xdr:spPr>
    </xdr:pic>
    <xdr:clientData/>
  </xdr:twoCellAnchor>
  <xdr:twoCellAnchor editAs="oneCell">
    <xdr:from>
      <xdr:col>4</xdr:col>
      <xdr:colOff>3305175</xdr:colOff>
      <xdr:row>13</xdr:row>
      <xdr:rowOff>28575</xdr:rowOff>
    </xdr:from>
    <xdr:to>
      <xdr:col>5</xdr:col>
      <xdr:colOff>0</xdr:colOff>
      <xdr:row>13</xdr:row>
      <xdr:rowOff>419100</xdr:rowOff>
    </xdr:to>
    <xdr:pic>
      <xdr:nvPicPr>
        <xdr:cNvPr id="2172" name="Picture 527" descr="DSC00185">
          <a:extLst>
            <a:ext uri="{FF2B5EF4-FFF2-40B4-BE49-F238E27FC236}">
              <a16:creationId xmlns:a16="http://schemas.microsoft.com/office/drawing/2014/main" xmlns="" id="{00000000-0008-0000-0000-00007C080000}"/>
            </a:ext>
          </a:extLst>
        </xdr:cNvPr>
        <xdr:cNvPicPr>
          <a:picLocks noChangeAspect="1" noChangeArrowheads="1"/>
        </xdr:cNvPicPr>
      </xdr:nvPicPr>
      <xdr:blipFill>
        <a:blip xmlns:r="http://schemas.openxmlformats.org/officeDocument/2006/relationships" r:embed="rId8" cstate="print">
          <a:lum bright="70000" contrast="-70000"/>
        </a:blip>
        <a:srcRect/>
        <a:stretch>
          <a:fillRect/>
        </a:stretch>
      </xdr:blipFill>
      <xdr:spPr bwMode="auto">
        <a:xfrm>
          <a:off x="5372100" y="4905375"/>
          <a:ext cx="514350" cy="390525"/>
        </a:xfrm>
        <a:prstGeom prst="rect">
          <a:avLst/>
        </a:prstGeom>
        <a:noFill/>
        <a:ln w="9525">
          <a:noFill/>
          <a:miter lim="800000"/>
          <a:headEnd/>
          <a:tailEnd/>
        </a:ln>
      </xdr:spPr>
    </xdr:pic>
    <xdr:clientData/>
  </xdr:twoCellAnchor>
  <xdr:twoCellAnchor editAs="oneCell">
    <xdr:from>
      <xdr:col>4</xdr:col>
      <xdr:colOff>3333750</xdr:colOff>
      <xdr:row>24</xdr:row>
      <xdr:rowOff>28575</xdr:rowOff>
    </xdr:from>
    <xdr:to>
      <xdr:col>5</xdr:col>
      <xdr:colOff>0</xdr:colOff>
      <xdr:row>25</xdr:row>
      <xdr:rowOff>0</xdr:rowOff>
    </xdr:to>
    <xdr:pic>
      <xdr:nvPicPr>
        <xdr:cNvPr id="2173" name="Picture 217">
          <a:extLst>
            <a:ext uri="{FF2B5EF4-FFF2-40B4-BE49-F238E27FC236}">
              <a16:creationId xmlns:a16="http://schemas.microsoft.com/office/drawing/2014/main" xmlns="" id="{00000000-0008-0000-0000-00007D080000}"/>
            </a:ext>
          </a:extLst>
        </xdr:cNvPr>
        <xdr:cNvPicPr>
          <a:picLocks noChangeAspect="1" noChangeArrowheads="1"/>
        </xdr:cNvPicPr>
      </xdr:nvPicPr>
      <xdr:blipFill>
        <a:blip xmlns:r="http://schemas.openxmlformats.org/officeDocument/2006/relationships" r:embed="rId9" cstate="print">
          <a:lum bright="70000" contrast="-70000"/>
        </a:blip>
        <a:srcRect/>
        <a:stretch>
          <a:fillRect/>
        </a:stretch>
      </xdr:blipFill>
      <xdr:spPr bwMode="auto">
        <a:xfrm>
          <a:off x="5400675" y="9725025"/>
          <a:ext cx="485775" cy="409575"/>
        </a:xfrm>
        <a:prstGeom prst="rect">
          <a:avLst/>
        </a:prstGeom>
        <a:noFill/>
        <a:ln w="1">
          <a:noFill/>
          <a:miter lim="800000"/>
          <a:headEnd/>
          <a:tailEnd/>
        </a:ln>
      </xdr:spPr>
    </xdr:pic>
    <xdr:clientData/>
  </xdr:twoCellAnchor>
  <xdr:twoCellAnchor editAs="oneCell">
    <xdr:from>
      <xdr:col>4</xdr:col>
      <xdr:colOff>3324225</xdr:colOff>
      <xdr:row>10</xdr:row>
      <xdr:rowOff>28575</xdr:rowOff>
    </xdr:from>
    <xdr:to>
      <xdr:col>5</xdr:col>
      <xdr:colOff>0</xdr:colOff>
      <xdr:row>10</xdr:row>
      <xdr:rowOff>419100</xdr:rowOff>
    </xdr:to>
    <xdr:pic>
      <xdr:nvPicPr>
        <xdr:cNvPr id="2174" name="Picture 1966" descr="DSC00189">
          <a:extLst>
            <a:ext uri="{FF2B5EF4-FFF2-40B4-BE49-F238E27FC236}">
              <a16:creationId xmlns:a16="http://schemas.microsoft.com/office/drawing/2014/main" xmlns="" id="{00000000-0008-0000-0000-00007E080000}"/>
            </a:ext>
          </a:extLst>
        </xdr:cNvPr>
        <xdr:cNvPicPr>
          <a:picLocks noChangeAspect="1" noChangeArrowheads="1"/>
        </xdr:cNvPicPr>
      </xdr:nvPicPr>
      <xdr:blipFill>
        <a:blip xmlns:r="http://schemas.openxmlformats.org/officeDocument/2006/relationships" r:embed="rId10" cstate="print">
          <a:lum bright="70000" contrast="-70000"/>
        </a:blip>
        <a:srcRect/>
        <a:stretch>
          <a:fillRect/>
        </a:stretch>
      </xdr:blipFill>
      <xdr:spPr bwMode="auto">
        <a:xfrm>
          <a:off x="5391150" y="4029075"/>
          <a:ext cx="495300" cy="390525"/>
        </a:xfrm>
        <a:prstGeom prst="rect">
          <a:avLst/>
        </a:prstGeom>
        <a:noFill/>
        <a:ln w="9525">
          <a:noFill/>
          <a:miter lim="800000"/>
          <a:headEnd/>
          <a:tailEnd/>
        </a:ln>
      </xdr:spPr>
    </xdr:pic>
    <xdr:clientData/>
  </xdr:twoCellAnchor>
  <xdr:twoCellAnchor editAs="oneCell">
    <xdr:from>
      <xdr:col>4</xdr:col>
      <xdr:colOff>3324225</xdr:colOff>
      <xdr:row>25</xdr:row>
      <xdr:rowOff>28575</xdr:rowOff>
    </xdr:from>
    <xdr:to>
      <xdr:col>5</xdr:col>
      <xdr:colOff>0</xdr:colOff>
      <xdr:row>25</xdr:row>
      <xdr:rowOff>409575</xdr:rowOff>
    </xdr:to>
    <xdr:pic>
      <xdr:nvPicPr>
        <xdr:cNvPr id="2175" name="Рисунок 1" descr="045.jpg">
          <a:extLst>
            <a:ext uri="{FF2B5EF4-FFF2-40B4-BE49-F238E27FC236}">
              <a16:creationId xmlns:a16="http://schemas.microsoft.com/office/drawing/2014/main" xmlns="" id="{00000000-0008-0000-0000-00007F080000}"/>
            </a:ext>
          </a:extLst>
        </xdr:cNvPr>
        <xdr:cNvPicPr>
          <a:picLocks noChangeAspect="1"/>
        </xdr:cNvPicPr>
      </xdr:nvPicPr>
      <xdr:blipFill>
        <a:blip xmlns:r="http://schemas.openxmlformats.org/officeDocument/2006/relationships" r:embed="rId11" cstate="print">
          <a:lum bright="70000" contrast="-70000"/>
        </a:blip>
        <a:srcRect/>
        <a:stretch>
          <a:fillRect/>
        </a:stretch>
      </xdr:blipFill>
      <xdr:spPr bwMode="auto">
        <a:xfrm>
          <a:off x="5391150" y="10163175"/>
          <a:ext cx="495300" cy="381000"/>
        </a:xfrm>
        <a:prstGeom prst="rect">
          <a:avLst/>
        </a:prstGeom>
        <a:noFill/>
        <a:ln w="9525">
          <a:noFill/>
          <a:miter lim="800000"/>
          <a:headEnd/>
          <a:tailEnd/>
        </a:ln>
      </xdr:spPr>
    </xdr:pic>
    <xdr:clientData/>
  </xdr:twoCellAnchor>
  <xdr:twoCellAnchor editAs="oneCell">
    <xdr:from>
      <xdr:col>4</xdr:col>
      <xdr:colOff>3333750</xdr:colOff>
      <xdr:row>9</xdr:row>
      <xdr:rowOff>38100</xdr:rowOff>
    </xdr:from>
    <xdr:to>
      <xdr:col>5</xdr:col>
      <xdr:colOff>0</xdr:colOff>
      <xdr:row>9</xdr:row>
      <xdr:rowOff>409575</xdr:rowOff>
    </xdr:to>
    <xdr:pic>
      <xdr:nvPicPr>
        <xdr:cNvPr id="2176" name="Рисунок 1" descr="002.gif">
          <a:extLst>
            <a:ext uri="{FF2B5EF4-FFF2-40B4-BE49-F238E27FC236}">
              <a16:creationId xmlns:a16="http://schemas.microsoft.com/office/drawing/2014/main" xmlns="" id="{00000000-0008-0000-0000-000080080000}"/>
            </a:ext>
          </a:extLst>
        </xdr:cNvPr>
        <xdr:cNvPicPr>
          <a:picLocks noChangeAspect="1"/>
        </xdr:cNvPicPr>
      </xdr:nvPicPr>
      <xdr:blipFill>
        <a:blip xmlns:r="http://schemas.openxmlformats.org/officeDocument/2006/relationships" r:embed="rId12" cstate="print">
          <a:lum bright="70000" contrast="-70000"/>
        </a:blip>
        <a:srcRect/>
        <a:stretch>
          <a:fillRect/>
        </a:stretch>
      </xdr:blipFill>
      <xdr:spPr bwMode="auto">
        <a:xfrm>
          <a:off x="5400675" y="3600450"/>
          <a:ext cx="485775" cy="371475"/>
        </a:xfrm>
        <a:prstGeom prst="rect">
          <a:avLst/>
        </a:prstGeom>
        <a:noFill/>
        <a:ln w="9525">
          <a:noFill/>
          <a:miter lim="800000"/>
          <a:headEnd/>
          <a:tailEnd/>
        </a:ln>
      </xdr:spPr>
    </xdr:pic>
    <xdr:clientData/>
  </xdr:twoCellAnchor>
  <xdr:twoCellAnchor editAs="oneCell">
    <xdr:from>
      <xdr:col>4</xdr:col>
      <xdr:colOff>3295650</xdr:colOff>
      <xdr:row>16</xdr:row>
      <xdr:rowOff>9525</xdr:rowOff>
    </xdr:from>
    <xdr:to>
      <xdr:col>5</xdr:col>
      <xdr:colOff>0</xdr:colOff>
      <xdr:row>16</xdr:row>
      <xdr:rowOff>409575</xdr:rowOff>
    </xdr:to>
    <xdr:pic>
      <xdr:nvPicPr>
        <xdr:cNvPr id="2177" name="Рисунок 56" descr="081.jpg">
          <a:extLst>
            <a:ext uri="{FF2B5EF4-FFF2-40B4-BE49-F238E27FC236}">
              <a16:creationId xmlns:a16="http://schemas.microsoft.com/office/drawing/2014/main" xmlns="" id="{00000000-0008-0000-0000-000081080000}"/>
            </a:ext>
          </a:extLst>
        </xdr:cNvPr>
        <xdr:cNvPicPr>
          <a:picLocks noChangeAspect="1"/>
        </xdr:cNvPicPr>
      </xdr:nvPicPr>
      <xdr:blipFill>
        <a:blip xmlns:r="http://schemas.openxmlformats.org/officeDocument/2006/relationships" r:embed="rId13" cstate="print">
          <a:lum bright="70000" contrast="-70000"/>
        </a:blip>
        <a:srcRect/>
        <a:stretch>
          <a:fillRect/>
        </a:stretch>
      </xdr:blipFill>
      <xdr:spPr bwMode="auto">
        <a:xfrm>
          <a:off x="5362575" y="6200775"/>
          <a:ext cx="523875" cy="400050"/>
        </a:xfrm>
        <a:prstGeom prst="rect">
          <a:avLst/>
        </a:prstGeom>
        <a:noFill/>
        <a:ln w="9525">
          <a:noFill/>
          <a:miter lim="800000"/>
          <a:headEnd/>
          <a:tailEnd/>
        </a:ln>
      </xdr:spPr>
    </xdr:pic>
    <xdr:clientData/>
  </xdr:twoCellAnchor>
  <xdr:twoCellAnchor editAs="oneCell">
    <xdr:from>
      <xdr:col>4</xdr:col>
      <xdr:colOff>3314700</xdr:colOff>
      <xdr:row>22</xdr:row>
      <xdr:rowOff>28575</xdr:rowOff>
    </xdr:from>
    <xdr:to>
      <xdr:col>5</xdr:col>
      <xdr:colOff>9525</xdr:colOff>
      <xdr:row>22</xdr:row>
      <xdr:rowOff>419100</xdr:rowOff>
    </xdr:to>
    <xdr:pic>
      <xdr:nvPicPr>
        <xdr:cNvPr id="2178" name="Рисунок 20" descr="010.jpg">
          <a:extLst>
            <a:ext uri="{FF2B5EF4-FFF2-40B4-BE49-F238E27FC236}">
              <a16:creationId xmlns:a16="http://schemas.microsoft.com/office/drawing/2014/main" xmlns="" id="{00000000-0008-0000-0000-000082080000}"/>
            </a:ext>
          </a:extLst>
        </xdr:cNvPr>
        <xdr:cNvPicPr>
          <a:picLocks noChangeAspect="1"/>
        </xdr:cNvPicPr>
      </xdr:nvPicPr>
      <xdr:blipFill>
        <a:blip xmlns:r="http://schemas.openxmlformats.org/officeDocument/2006/relationships" r:embed="rId14" cstate="print">
          <a:lum bright="70000" contrast="-70000"/>
        </a:blip>
        <a:srcRect/>
        <a:stretch>
          <a:fillRect/>
        </a:stretch>
      </xdr:blipFill>
      <xdr:spPr bwMode="auto">
        <a:xfrm>
          <a:off x="5381625" y="8848725"/>
          <a:ext cx="514350" cy="390525"/>
        </a:xfrm>
        <a:prstGeom prst="rect">
          <a:avLst/>
        </a:prstGeom>
        <a:noFill/>
        <a:ln w="9525">
          <a:noFill/>
          <a:miter lim="800000"/>
          <a:headEnd/>
          <a:tailEnd/>
        </a:ln>
      </xdr:spPr>
    </xdr:pic>
    <xdr:clientData/>
  </xdr:twoCellAnchor>
  <xdr:twoCellAnchor editAs="oneCell">
    <xdr:from>
      <xdr:col>4</xdr:col>
      <xdr:colOff>3314700</xdr:colOff>
      <xdr:row>21</xdr:row>
      <xdr:rowOff>28575</xdr:rowOff>
    </xdr:from>
    <xdr:to>
      <xdr:col>5</xdr:col>
      <xdr:colOff>9525</xdr:colOff>
      <xdr:row>21</xdr:row>
      <xdr:rowOff>428625</xdr:rowOff>
    </xdr:to>
    <xdr:pic>
      <xdr:nvPicPr>
        <xdr:cNvPr id="2179" name="Рисунок 18" descr="004.jpg">
          <a:extLst>
            <a:ext uri="{FF2B5EF4-FFF2-40B4-BE49-F238E27FC236}">
              <a16:creationId xmlns:a16="http://schemas.microsoft.com/office/drawing/2014/main" xmlns="" id="{00000000-0008-0000-0000-000083080000}"/>
            </a:ext>
          </a:extLst>
        </xdr:cNvPr>
        <xdr:cNvPicPr>
          <a:picLocks noChangeAspect="1"/>
        </xdr:cNvPicPr>
      </xdr:nvPicPr>
      <xdr:blipFill>
        <a:blip xmlns:r="http://schemas.openxmlformats.org/officeDocument/2006/relationships" r:embed="rId15" cstate="print">
          <a:lum bright="70000" contrast="-70000"/>
        </a:blip>
        <a:srcRect/>
        <a:stretch>
          <a:fillRect/>
        </a:stretch>
      </xdr:blipFill>
      <xdr:spPr bwMode="auto">
        <a:xfrm>
          <a:off x="5381625" y="8410575"/>
          <a:ext cx="514350" cy="400050"/>
        </a:xfrm>
        <a:prstGeom prst="rect">
          <a:avLst/>
        </a:prstGeom>
        <a:noFill/>
        <a:ln w="9525">
          <a:noFill/>
          <a:miter lim="800000"/>
          <a:headEnd/>
          <a:tailEnd/>
        </a:ln>
      </xdr:spPr>
    </xdr:pic>
    <xdr:clientData/>
  </xdr:twoCellAnchor>
  <xdr:twoCellAnchor editAs="oneCell">
    <xdr:from>
      <xdr:col>4</xdr:col>
      <xdr:colOff>3314700</xdr:colOff>
      <xdr:row>20</xdr:row>
      <xdr:rowOff>19050</xdr:rowOff>
    </xdr:from>
    <xdr:to>
      <xdr:col>5</xdr:col>
      <xdr:colOff>0</xdr:colOff>
      <xdr:row>20</xdr:row>
      <xdr:rowOff>409575</xdr:rowOff>
    </xdr:to>
    <xdr:pic>
      <xdr:nvPicPr>
        <xdr:cNvPr id="2180" name="Рисунок 1" descr="132.jpg">
          <a:extLst>
            <a:ext uri="{FF2B5EF4-FFF2-40B4-BE49-F238E27FC236}">
              <a16:creationId xmlns:a16="http://schemas.microsoft.com/office/drawing/2014/main" xmlns="" id="{00000000-0008-0000-0000-000084080000}"/>
            </a:ext>
          </a:extLst>
        </xdr:cNvPr>
        <xdr:cNvPicPr>
          <a:picLocks noChangeAspect="1"/>
        </xdr:cNvPicPr>
      </xdr:nvPicPr>
      <xdr:blipFill>
        <a:blip xmlns:r="http://schemas.openxmlformats.org/officeDocument/2006/relationships" r:embed="rId16" cstate="print">
          <a:lum bright="70000" contrast="-70000"/>
        </a:blip>
        <a:srcRect/>
        <a:stretch>
          <a:fillRect/>
        </a:stretch>
      </xdr:blipFill>
      <xdr:spPr bwMode="auto">
        <a:xfrm>
          <a:off x="5381625" y="7962900"/>
          <a:ext cx="504825" cy="390525"/>
        </a:xfrm>
        <a:prstGeom prst="rect">
          <a:avLst/>
        </a:prstGeom>
        <a:noFill/>
        <a:ln w="9525">
          <a:noFill/>
          <a:miter lim="800000"/>
          <a:headEnd/>
          <a:tailEnd/>
        </a:ln>
      </xdr:spPr>
    </xdr:pic>
    <xdr:clientData/>
  </xdr:twoCellAnchor>
  <xdr:twoCellAnchor editAs="oneCell">
    <xdr:from>
      <xdr:col>4</xdr:col>
      <xdr:colOff>3314700</xdr:colOff>
      <xdr:row>11</xdr:row>
      <xdr:rowOff>28575</xdr:rowOff>
    </xdr:from>
    <xdr:to>
      <xdr:col>5</xdr:col>
      <xdr:colOff>0</xdr:colOff>
      <xdr:row>11</xdr:row>
      <xdr:rowOff>409575</xdr:rowOff>
    </xdr:to>
    <xdr:pic>
      <xdr:nvPicPr>
        <xdr:cNvPr id="2181" name="Picture 531" descr="DSC00186">
          <a:extLst>
            <a:ext uri="{FF2B5EF4-FFF2-40B4-BE49-F238E27FC236}">
              <a16:creationId xmlns:a16="http://schemas.microsoft.com/office/drawing/2014/main" xmlns="" id="{00000000-0008-0000-0000-000085080000}"/>
            </a:ext>
          </a:extLst>
        </xdr:cNvPr>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5381625" y="4467225"/>
          <a:ext cx="504825" cy="381000"/>
        </a:xfrm>
        <a:prstGeom prst="rect">
          <a:avLst/>
        </a:prstGeom>
        <a:noFill/>
        <a:ln w="9525">
          <a:noFill/>
          <a:miter lim="800000"/>
          <a:headEnd/>
          <a:tailEnd/>
        </a:ln>
      </xdr:spPr>
    </xdr:pic>
    <xdr:clientData/>
  </xdr:twoCellAnchor>
  <xdr:twoCellAnchor editAs="oneCell">
    <xdr:from>
      <xdr:col>4</xdr:col>
      <xdr:colOff>3352800</xdr:colOff>
      <xdr:row>30</xdr:row>
      <xdr:rowOff>28575</xdr:rowOff>
    </xdr:from>
    <xdr:to>
      <xdr:col>5</xdr:col>
      <xdr:colOff>0</xdr:colOff>
      <xdr:row>30</xdr:row>
      <xdr:rowOff>419100</xdr:rowOff>
    </xdr:to>
    <xdr:pic>
      <xdr:nvPicPr>
        <xdr:cNvPr id="2182" name="Рисунок 4" descr="002.jpg">
          <a:extLst>
            <a:ext uri="{FF2B5EF4-FFF2-40B4-BE49-F238E27FC236}">
              <a16:creationId xmlns:a16="http://schemas.microsoft.com/office/drawing/2014/main" xmlns="" id="{00000000-0008-0000-0000-000086080000}"/>
            </a:ext>
          </a:extLst>
        </xdr:cNvPr>
        <xdr:cNvPicPr>
          <a:picLocks noChangeAspect="1"/>
        </xdr:cNvPicPr>
      </xdr:nvPicPr>
      <xdr:blipFill>
        <a:blip xmlns:r="http://schemas.openxmlformats.org/officeDocument/2006/relationships" r:embed="rId18" cstate="print">
          <a:lum bright="6000" contrast="-18000"/>
        </a:blip>
        <a:srcRect l="22891" t="33871"/>
        <a:stretch>
          <a:fillRect/>
        </a:stretch>
      </xdr:blipFill>
      <xdr:spPr bwMode="auto">
        <a:xfrm>
          <a:off x="5419725" y="11963400"/>
          <a:ext cx="466725" cy="390525"/>
        </a:xfrm>
        <a:prstGeom prst="rect">
          <a:avLst/>
        </a:prstGeom>
        <a:noFill/>
        <a:ln w="9525">
          <a:noFill/>
          <a:miter lim="800000"/>
          <a:headEnd/>
          <a:tailEnd/>
        </a:ln>
      </xdr:spPr>
    </xdr:pic>
    <xdr:clientData/>
  </xdr:twoCellAnchor>
  <xdr:twoCellAnchor editAs="oneCell">
    <xdr:from>
      <xdr:col>4</xdr:col>
      <xdr:colOff>3362325</xdr:colOff>
      <xdr:row>37</xdr:row>
      <xdr:rowOff>28575</xdr:rowOff>
    </xdr:from>
    <xdr:to>
      <xdr:col>5</xdr:col>
      <xdr:colOff>9525</xdr:colOff>
      <xdr:row>37</xdr:row>
      <xdr:rowOff>409575</xdr:rowOff>
    </xdr:to>
    <xdr:pic>
      <xdr:nvPicPr>
        <xdr:cNvPr id="2183" name="Рисунок 2" descr="134.jpg">
          <a:extLst>
            <a:ext uri="{FF2B5EF4-FFF2-40B4-BE49-F238E27FC236}">
              <a16:creationId xmlns:a16="http://schemas.microsoft.com/office/drawing/2014/main" xmlns="" id="{00000000-0008-0000-0000-000087080000}"/>
            </a:ext>
          </a:extLst>
        </xdr:cNvPr>
        <xdr:cNvPicPr>
          <a:picLocks noChangeAspect="1"/>
        </xdr:cNvPicPr>
      </xdr:nvPicPr>
      <xdr:blipFill>
        <a:blip xmlns:r="http://schemas.openxmlformats.org/officeDocument/2006/relationships" r:embed="rId19" cstate="print">
          <a:lum bright="70000" contrast="-70000"/>
        </a:blip>
        <a:srcRect/>
        <a:stretch>
          <a:fillRect/>
        </a:stretch>
      </xdr:blipFill>
      <xdr:spPr bwMode="auto">
        <a:xfrm>
          <a:off x="5429250" y="15030450"/>
          <a:ext cx="466725" cy="381000"/>
        </a:xfrm>
        <a:prstGeom prst="rect">
          <a:avLst/>
        </a:prstGeom>
        <a:noFill/>
        <a:ln w="9525">
          <a:noFill/>
          <a:miter lim="800000"/>
          <a:headEnd/>
          <a:tailEnd/>
        </a:ln>
      </xdr:spPr>
    </xdr:pic>
    <xdr:clientData/>
  </xdr:twoCellAnchor>
  <xdr:twoCellAnchor editAs="oneCell">
    <xdr:from>
      <xdr:col>4</xdr:col>
      <xdr:colOff>3371850</xdr:colOff>
      <xdr:row>32</xdr:row>
      <xdr:rowOff>28575</xdr:rowOff>
    </xdr:from>
    <xdr:to>
      <xdr:col>5</xdr:col>
      <xdr:colOff>9525</xdr:colOff>
      <xdr:row>32</xdr:row>
      <xdr:rowOff>409575</xdr:rowOff>
    </xdr:to>
    <xdr:pic>
      <xdr:nvPicPr>
        <xdr:cNvPr id="2184" name="Рисунок 10" descr="142.jpg">
          <a:extLst>
            <a:ext uri="{FF2B5EF4-FFF2-40B4-BE49-F238E27FC236}">
              <a16:creationId xmlns:a16="http://schemas.microsoft.com/office/drawing/2014/main" xmlns="" id="{00000000-0008-0000-0000-000088080000}"/>
            </a:ext>
          </a:extLst>
        </xdr:cNvPr>
        <xdr:cNvPicPr>
          <a:picLocks noChangeAspect="1"/>
        </xdr:cNvPicPr>
      </xdr:nvPicPr>
      <xdr:blipFill>
        <a:blip xmlns:r="http://schemas.openxmlformats.org/officeDocument/2006/relationships" r:embed="rId20" cstate="print">
          <a:lum bright="70000" contrast="-70000"/>
        </a:blip>
        <a:srcRect/>
        <a:stretch>
          <a:fillRect/>
        </a:stretch>
      </xdr:blipFill>
      <xdr:spPr bwMode="auto">
        <a:xfrm>
          <a:off x="5438775" y="12839700"/>
          <a:ext cx="457200" cy="381000"/>
        </a:xfrm>
        <a:prstGeom prst="rect">
          <a:avLst/>
        </a:prstGeom>
        <a:noFill/>
        <a:ln w="9525">
          <a:noFill/>
          <a:miter lim="800000"/>
          <a:headEnd/>
          <a:tailEnd/>
        </a:ln>
      </xdr:spPr>
    </xdr:pic>
    <xdr:clientData/>
  </xdr:twoCellAnchor>
  <xdr:twoCellAnchor editAs="oneCell">
    <xdr:from>
      <xdr:col>4</xdr:col>
      <xdr:colOff>3362325</xdr:colOff>
      <xdr:row>28</xdr:row>
      <xdr:rowOff>28575</xdr:rowOff>
    </xdr:from>
    <xdr:to>
      <xdr:col>4</xdr:col>
      <xdr:colOff>3810000</xdr:colOff>
      <xdr:row>28</xdr:row>
      <xdr:rowOff>409575</xdr:rowOff>
    </xdr:to>
    <xdr:pic>
      <xdr:nvPicPr>
        <xdr:cNvPr id="2185" name="Рисунок 48" descr="020.jpg">
          <a:extLst>
            <a:ext uri="{FF2B5EF4-FFF2-40B4-BE49-F238E27FC236}">
              <a16:creationId xmlns:a16="http://schemas.microsoft.com/office/drawing/2014/main" xmlns="" id="{00000000-0008-0000-0000-000089080000}"/>
            </a:ext>
          </a:extLst>
        </xdr:cNvPr>
        <xdr:cNvPicPr>
          <a:picLocks noChangeAspect="1"/>
        </xdr:cNvPicPr>
      </xdr:nvPicPr>
      <xdr:blipFill>
        <a:blip xmlns:r="http://schemas.openxmlformats.org/officeDocument/2006/relationships" r:embed="rId21" cstate="print">
          <a:lum bright="70000" contrast="-70000"/>
        </a:blip>
        <a:srcRect/>
        <a:stretch>
          <a:fillRect/>
        </a:stretch>
      </xdr:blipFill>
      <xdr:spPr bwMode="auto">
        <a:xfrm>
          <a:off x="5429250" y="11087100"/>
          <a:ext cx="447675" cy="381000"/>
        </a:xfrm>
        <a:prstGeom prst="rect">
          <a:avLst/>
        </a:prstGeom>
        <a:noFill/>
        <a:ln w="9525">
          <a:noFill/>
          <a:miter lim="800000"/>
          <a:headEnd/>
          <a:tailEnd/>
        </a:ln>
      </xdr:spPr>
    </xdr:pic>
    <xdr:clientData/>
  </xdr:twoCellAnchor>
  <xdr:twoCellAnchor editAs="oneCell">
    <xdr:from>
      <xdr:col>4</xdr:col>
      <xdr:colOff>3371850</xdr:colOff>
      <xdr:row>35</xdr:row>
      <xdr:rowOff>28575</xdr:rowOff>
    </xdr:from>
    <xdr:to>
      <xdr:col>5</xdr:col>
      <xdr:colOff>0</xdr:colOff>
      <xdr:row>35</xdr:row>
      <xdr:rowOff>409575</xdr:rowOff>
    </xdr:to>
    <xdr:pic>
      <xdr:nvPicPr>
        <xdr:cNvPr id="2186" name="Рисунок 32" descr="174.jpg">
          <a:extLst>
            <a:ext uri="{FF2B5EF4-FFF2-40B4-BE49-F238E27FC236}">
              <a16:creationId xmlns:a16="http://schemas.microsoft.com/office/drawing/2014/main" xmlns="" id="{00000000-0008-0000-0000-00008A080000}"/>
            </a:ext>
          </a:extLst>
        </xdr:cNvPr>
        <xdr:cNvPicPr>
          <a:picLocks noChangeAspect="1"/>
        </xdr:cNvPicPr>
      </xdr:nvPicPr>
      <xdr:blipFill>
        <a:blip xmlns:r="http://schemas.openxmlformats.org/officeDocument/2006/relationships" r:embed="rId22" cstate="print">
          <a:lum bright="70000" contrast="-70000"/>
        </a:blip>
        <a:srcRect/>
        <a:stretch>
          <a:fillRect/>
        </a:stretch>
      </xdr:blipFill>
      <xdr:spPr bwMode="auto">
        <a:xfrm>
          <a:off x="5438775" y="14154150"/>
          <a:ext cx="447675" cy="381000"/>
        </a:xfrm>
        <a:prstGeom prst="rect">
          <a:avLst/>
        </a:prstGeom>
        <a:noFill/>
        <a:ln w="9525">
          <a:noFill/>
          <a:miter lim="800000"/>
          <a:headEnd/>
          <a:tailEnd/>
        </a:ln>
      </xdr:spPr>
    </xdr:pic>
    <xdr:clientData/>
  </xdr:twoCellAnchor>
  <xdr:twoCellAnchor editAs="oneCell">
    <xdr:from>
      <xdr:col>4</xdr:col>
      <xdr:colOff>3371850</xdr:colOff>
      <xdr:row>36</xdr:row>
      <xdr:rowOff>19050</xdr:rowOff>
    </xdr:from>
    <xdr:to>
      <xdr:col>5</xdr:col>
      <xdr:colOff>0</xdr:colOff>
      <xdr:row>36</xdr:row>
      <xdr:rowOff>419100</xdr:rowOff>
    </xdr:to>
    <xdr:pic>
      <xdr:nvPicPr>
        <xdr:cNvPr id="2187" name="Рисунок 8" descr="183.jpg">
          <a:extLst>
            <a:ext uri="{FF2B5EF4-FFF2-40B4-BE49-F238E27FC236}">
              <a16:creationId xmlns:a16="http://schemas.microsoft.com/office/drawing/2014/main" xmlns="" id="{00000000-0008-0000-0000-00008B080000}"/>
            </a:ext>
          </a:extLst>
        </xdr:cNvPr>
        <xdr:cNvPicPr>
          <a:picLocks noChangeAspect="1"/>
        </xdr:cNvPicPr>
      </xdr:nvPicPr>
      <xdr:blipFill>
        <a:blip xmlns:r="http://schemas.openxmlformats.org/officeDocument/2006/relationships" r:embed="rId23" cstate="print">
          <a:lum bright="70000" contrast="-70000"/>
        </a:blip>
        <a:srcRect/>
        <a:stretch>
          <a:fillRect/>
        </a:stretch>
      </xdr:blipFill>
      <xdr:spPr bwMode="auto">
        <a:xfrm>
          <a:off x="5438775" y="14582775"/>
          <a:ext cx="447675" cy="400050"/>
        </a:xfrm>
        <a:prstGeom prst="rect">
          <a:avLst/>
        </a:prstGeom>
        <a:noFill/>
        <a:ln w="9525">
          <a:noFill/>
          <a:miter lim="800000"/>
          <a:headEnd/>
          <a:tailEnd/>
        </a:ln>
      </xdr:spPr>
    </xdr:pic>
    <xdr:clientData/>
  </xdr:twoCellAnchor>
  <xdr:twoCellAnchor editAs="oneCell">
    <xdr:from>
      <xdr:col>4</xdr:col>
      <xdr:colOff>3371850</xdr:colOff>
      <xdr:row>34</xdr:row>
      <xdr:rowOff>38100</xdr:rowOff>
    </xdr:from>
    <xdr:to>
      <xdr:col>5</xdr:col>
      <xdr:colOff>0</xdr:colOff>
      <xdr:row>34</xdr:row>
      <xdr:rowOff>419100</xdr:rowOff>
    </xdr:to>
    <xdr:pic>
      <xdr:nvPicPr>
        <xdr:cNvPr id="2188" name="Рисунок 1">
          <a:extLst>
            <a:ext uri="{FF2B5EF4-FFF2-40B4-BE49-F238E27FC236}">
              <a16:creationId xmlns:a16="http://schemas.microsoft.com/office/drawing/2014/main" xmlns="" id="{00000000-0008-0000-0000-00008C080000}"/>
            </a:ext>
          </a:extLst>
        </xdr:cNvPr>
        <xdr:cNvPicPr>
          <a:picLocks noChangeAspect="1"/>
        </xdr:cNvPicPr>
      </xdr:nvPicPr>
      <xdr:blipFill>
        <a:blip xmlns:r="http://schemas.openxmlformats.org/officeDocument/2006/relationships" r:embed="rId24" cstate="print"/>
        <a:srcRect/>
        <a:stretch>
          <a:fillRect/>
        </a:stretch>
      </xdr:blipFill>
      <xdr:spPr bwMode="auto">
        <a:xfrm>
          <a:off x="5438775" y="13725525"/>
          <a:ext cx="447675" cy="381000"/>
        </a:xfrm>
        <a:prstGeom prst="rect">
          <a:avLst/>
        </a:prstGeom>
        <a:noFill/>
        <a:ln w="9525">
          <a:noFill/>
          <a:miter lim="800000"/>
          <a:headEnd/>
          <a:tailEnd/>
        </a:ln>
      </xdr:spPr>
    </xdr:pic>
    <xdr:clientData/>
  </xdr:twoCellAnchor>
  <xdr:twoCellAnchor editAs="oneCell">
    <xdr:from>
      <xdr:col>4</xdr:col>
      <xdr:colOff>3314700</xdr:colOff>
      <xdr:row>19</xdr:row>
      <xdr:rowOff>28575</xdr:rowOff>
    </xdr:from>
    <xdr:to>
      <xdr:col>5</xdr:col>
      <xdr:colOff>0</xdr:colOff>
      <xdr:row>19</xdr:row>
      <xdr:rowOff>409575</xdr:rowOff>
    </xdr:to>
    <xdr:pic>
      <xdr:nvPicPr>
        <xdr:cNvPr id="2189" name="Рисунок 27" descr="203.jpg">
          <a:extLst>
            <a:ext uri="{FF2B5EF4-FFF2-40B4-BE49-F238E27FC236}">
              <a16:creationId xmlns:a16="http://schemas.microsoft.com/office/drawing/2014/main" xmlns="" id="{00000000-0008-0000-0000-00008D080000}"/>
            </a:ext>
          </a:extLst>
        </xdr:cNvPr>
        <xdr:cNvPicPr>
          <a:picLocks noChangeAspect="1"/>
        </xdr:cNvPicPr>
      </xdr:nvPicPr>
      <xdr:blipFill>
        <a:blip xmlns:r="http://schemas.openxmlformats.org/officeDocument/2006/relationships" r:embed="rId25" cstate="print">
          <a:lum bright="70000" contrast="-70000"/>
        </a:blip>
        <a:srcRect/>
        <a:stretch>
          <a:fillRect/>
        </a:stretch>
      </xdr:blipFill>
      <xdr:spPr bwMode="auto">
        <a:xfrm>
          <a:off x="5381625" y="7534275"/>
          <a:ext cx="504825" cy="381000"/>
        </a:xfrm>
        <a:prstGeom prst="rect">
          <a:avLst/>
        </a:prstGeom>
        <a:noFill/>
        <a:ln w="9525">
          <a:noFill/>
          <a:miter lim="800000"/>
          <a:headEnd/>
          <a:tailEnd/>
        </a:ln>
      </xdr:spPr>
    </xdr:pic>
    <xdr:clientData/>
  </xdr:twoCellAnchor>
  <xdr:twoCellAnchor editAs="oneCell">
    <xdr:from>
      <xdr:col>4</xdr:col>
      <xdr:colOff>3295650</xdr:colOff>
      <xdr:row>17</xdr:row>
      <xdr:rowOff>28575</xdr:rowOff>
    </xdr:from>
    <xdr:to>
      <xdr:col>5</xdr:col>
      <xdr:colOff>9525</xdr:colOff>
      <xdr:row>17</xdr:row>
      <xdr:rowOff>428625</xdr:rowOff>
    </xdr:to>
    <xdr:pic>
      <xdr:nvPicPr>
        <xdr:cNvPr id="2190" name="Picture 4810" descr="HV-12060C">
          <a:extLst>
            <a:ext uri="{FF2B5EF4-FFF2-40B4-BE49-F238E27FC236}">
              <a16:creationId xmlns:a16="http://schemas.microsoft.com/office/drawing/2014/main" xmlns="" id="{00000000-0008-0000-0000-00008E08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5362575" y="6657975"/>
          <a:ext cx="533400" cy="400050"/>
        </a:xfrm>
        <a:prstGeom prst="rect">
          <a:avLst/>
        </a:prstGeom>
        <a:noFill/>
        <a:ln w="9525">
          <a:noFill/>
          <a:miter lim="800000"/>
          <a:headEnd/>
          <a:tailEnd/>
        </a:ln>
      </xdr:spPr>
    </xdr:pic>
    <xdr:clientData/>
  </xdr:twoCellAnchor>
  <xdr:twoCellAnchor editAs="oneCell">
    <xdr:from>
      <xdr:col>4</xdr:col>
      <xdr:colOff>3305175</xdr:colOff>
      <xdr:row>18</xdr:row>
      <xdr:rowOff>28575</xdr:rowOff>
    </xdr:from>
    <xdr:to>
      <xdr:col>4</xdr:col>
      <xdr:colOff>3816595</xdr:colOff>
      <xdr:row>18</xdr:row>
      <xdr:rowOff>428625</xdr:rowOff>
    </xdr:to>
    <xdr:pic>
      <xdr:nvPicPr>
        <xdr:cNvPr id="31"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27" cstate="print">
          <a:duotone>
            <a:schemeClr val="bg2">
              <a:shade val="45000"/>
              <a:satMod val="135000"/>
            </a:schemeClr>
            <a:prstClr val="white"/>
          </a:duotone>
        </a:blip>
        <a:srcRect/>
        <a:stretch>
          <a:fillRect/>
        </a:stretch>
      </xdr:blipFill>
      <xdr:spPr bwMode="auto">
        <a:xfrm>
          <a:off x="5372100" y="7096125"/>
          <a:ext cx="511420" cy="400050"/>
        </a:xfrm>
        <a:prstGeom prst="rect">
          <a:avLst/>
        </a:prstGeom>
        <a:noFill/>
        <a:ln>
          <a:noFill/>
        </a:ln>
      </xdr:spPr>
    </xdr:pic>
    <xdr:clientData/>
  </xdr:twoCellAnchor>
  <xdr:twoCellAnchor editAs="oneCell">
    <xdr:from>
      <xdr:col>4</xdr:col>
      <xdr:colOff>3362326</xdr:colOff>
      <xdr:row>31</xdr:row>
      <xdr:rowOff>19051</xdr:rowOff>
    </xdr:from>
    <xdr:to>
      <xdr:col>5</xdr:col>
      <xdr:colOff>1</xdr:colOff>
      <xdr:row>31</xdr:row>
      <xdr:rowOff>411597</xdr:rowOff>
    </xdr:to>
    <xdr:pic>
      <xdr:nvPicPr>
        <xdr:cNvPr id="29" name="Picture 53" descr="9802B177-8DC1-4EB7-9930-50AC70D5EAAC">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28" cstate="print">
          <a:duotone>
            <a:schemeClr val="bg2">
              <a:shade val="45000"/>
              <a:satMod val="135000"/>
            </a:schemeClr>
            <a:prstClr val="white"/>
          </a:duotone>
        </a:blip>
        <a:srcRect/>
        <a:stretch>
          <a:fillRect/>
        </a:stretch>
      </xdr:blipFill>
      <xdr:spPr bwMode="auto">
        <a:xfrm>
          <a:off x="5429251" y="12392026"/>
          <a:ext cx="457200" cy="392546"/>
        </a:xfrm>
        <a:prstGeom prst="rect">
          <a:avLst/>
        </a:prstGeom>
        <a:noFill/>
        <a:ln>
          <a:noFill/>
        </a:ln>
      </xdr:spPr>
    </xdr:pic>
    <xdr:clientData/>
  </xdr:twoCellAnchor>
  <xdr:twoCellAnchor editAs="oneCell">
    <xdr:from>
      <xdr:col>4</xdr:col>
      <xdr:colOff>3371850</xdr:colOff>
      <xdr:row>33</xdr:row>
      <xdr:rowOff>38101</xdr:rowOff>
    </xdr:from>
    <xdr:to>
      <xdr:col>5</xdr:col>
      <xdr:colOff>0</xdr:colOff>
      <xdr:row>33</xdr:row>
      <xdr:rowOff>409575</xdr:rowOff>
    </xdr:to>
    <xdr:pic>
      <xdr:nvPicPr>
        <xdr:cNvPr id="30" name="Picture 24962" descr="玻璃灯圆">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blip>
        <a:srcRect/>
        <a:stretch>
          <a:fillRect/>
        </a:stretch>
      </xdr:blipFill>
      <xdr:spPr bwMode="auto">
        <a:xfrm>
          <a:off x="5438775" y="13287376"/>
          <a:ext cx="447675" cy="371474"/>
        </a:xfrm>
        <a:prstGeom prst="rect">
          <a:avLst/>
        </a:prstGeom>
        <a:noFill/>
        <a:ln>
          <a:noFill/>
        </a:ln>
      </xdr:spPr>
    </xdr:pic>
    <xdr:clientData/>
  </xdr:twoCellAnchor>
  <xdr:twoCellAnchor editAs="oneCell">
    <xdr:from>
      <xdr:col>4</xdr:col>
      <xdr:colOff>3314700</xdr:colOff>
      <xdr:row>12</xdr:row>
      <xdr:rowOff>19050</xdr:rowOff>
    </xdr:from>
    <xdr:to>
      <xdr:col>5</xdr:col>
      <xdr:colOff>9525</xdr:colOff>
      <xdr:row>12</xdr:row>
      <xdr:rowOff>407018</xdr:rowOff>
    </xdr:to>
    <xdr:pic>
      <xdr:nvPicPr>
        <xdr:cNvPr id="32" name="Рисунок 31">
          <a:extLst>
            <a:ext uri="{FF2B5EF4-FFF2-40B4-BE49-F238E27FC236}">
              <a16:creationId xmlns:a16="http://schemas.microsoft.com/office/drawing/2014/main" xmlns="" id="{FE403CE7-CB41-4B6E-9622-95C7EFD400AB}"/>
            </a:ext>
          </a:extLst>
        </xdr:cNvPr>
        <xdr:cNvPicPr>
          <a:picLocks noChangeAspect="1"/>
        </xdr:cNvPicPr>
      </xdr:nvPicPr>
      <xdr:blipFill>
        <a:blip xmlns:r="http://schemas.openxmlformats.org/officeDocument/2006/relationships" r:embed="rId30"/>
        <a:stretch>
          <a:fillRect/>
        </a:stretch>
      </xdr:blipFill>
      <xdr:spPr>
        <a:xfrm>
          <a:off x="5181600" y="4876800"/>
          <a:ext cx="514350" cy="387968"/>
        </a:xfrm>
        <a:prstGeom prst="rect">
          <a:avLst/>
        </a:prstGeom>
        <a:noFill/>
      </xdr:spPr>
    </xdr:pic>
    <xdr:clientData/>
  </xdr:twoCellAnchor>
  <xdr:twoCellAnchor editAs="oneCell">
    <xdr:from>
      <xdr:col>4</xdr:col>
      <xdr:colOff>3314700</xdr:colOff>
      <xdr:row>12</xdr:row>
      <xdr:rowOff>19050</xdr:rowOff>
    </xdr:from>
    <xdr:to>
      <xdr:col>5</xdr:col>
      <xdr:colOff>9525</xdr:colOff>
      <xdr:row>12</xdr:row>
      <xdr:rowOff>406400</xdr:rowOff>
    </xdr:to>
    <xdr:pic>
      <xdr:nvPicPr>
        <xdr:cNvPr id="33" name="Рисунок 32">
          <a:extLst>
            <a:ext uri="{FF2B5EF4-FFF2-40B4-BE49-F238E27FC236}">
              <a16:creationId xmlns:a16="http://schemas.microsoft.com/office/drawing/2014/main" xmlns="" id="{65A844CD-FA1C-4C8C-A5A4-C1DD33CF18DF}"/>
            </a:ext>
          </a:extLst>
        </xdr:cNvPr>
        <xdr:cNvPicPr/>
      </xdr:nvPicPr>
      <xdr:blipFill>
        <a:blip xmlns:r="http://schemas.openxmlformats.org/officeDocument/2006/relationships" r:embed="rId30">
          <a:lum bright="70000" contrast="-70000"/>
        </a:blip>
        <a:stretch>
          <a:fillRect/>
        </a:stretch>
      </xdr:blipFill>
      <xdr:spPr>
        <a:xfrm>
          <a:off x="5181600" y="4876800"/>
          <a:ext cx="514350" cy="3873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923925</xdr:rowOff>
    </xdr:to>
    <xdr:pic>
      <xdr:nvPicPr>
        <xdr:cNvPr id="10257" name="Рисунок 1" descr="045.jpg">
          <a:extLst>
            <a:ext uri="{FF2B5EF4-FFF2-40B4-BE49-F238E27FC236}">
              <a16:creationId xmlns:a16="http://schemas.microsoft.com/office/drawing/2014/main" xmlns="" id="{00000000-0008-0000-0900-0000112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24025"/>
          <a:ext cx="1209675" cy="8858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1257300</xdr:colOff>
      <xdr:row>6</xdr:row>
      <xdr:rowOff>914400</xdr:rowOff>
    </xdr:to>
    <xdr:pic>
      <xdr:nvPicPr>
        <xdr:cNvPr id="10258" name="Рисунок 2" descr="046.jpg">
          <a:extLst>
            <a:ext uri="{FF2B5EF4-FFF2-40B4-BE49-F238E27FC236}">
              <a16:creationId xmlns:a16="http://schemas.microsoft.com/office/drawing/2014/main" xmlns="" id="{00000000-0008-0000-0900-000012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686050"/>
          <a:ext cx="1209675" cy="885825"/>
        </a:xfrm>
        <a:prstGeom prst="rect">
          <a:avLst/>
        </a:prstGeom>
        <a:noFill/>
        <a:ln w="9525">
          <a:noFill/>
          <a:miter lim="800000"/>
          <a:headEnd/>
          <a:tailEnd/>
        </a:ln>
      </xdr:spPr>
    </xdr:pic>
    <xdr:clientData/>
  </xdr:twoCellAnchor>
  <xdr:twoCellAnchor editAs="oneCell">
    <xdr:from>
      <xdr:col>3</xdr:col>
      <xdr:colOff>47625</xdr:colOff>
      <xdr:row>7</xdr:row>
      <xdr:rowOff>28575</xdr:rowOff>
    </xdr:from>
    <xdr:to>
      <xdr:col>3</xdr:col>
      <xdr:colOff>1257300</xdr:colOff>
      <xdr:row>7</xdr:row>
      <xdr:rowOff>914400</xdr:rowOff>
    </xdr:to>
    <xdr:pic>
      <xdr:nvPicPr>
        <xdr:cNvPr id="10259" name="Рисунок 2" descr="046.jpg">
          <a:extLst>
            <a:ext uri="{FF2B5EF4-FFF2-40B4-BE49-F238E27FC236}">
              <a16:creationId xmlns:a16="http://schemas.microsoft.com/office/drawing/2014/main" xmlns="" id="{00000000-0008-0000-0900-000013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3657600"/>
          <a:ext cx="1209675" cy="885825"/>
        </a:xfrm>
        <a:prstGeom prst="rect">
          <a:avLst/>
        </a:prstGeom>
        <a:noFill/>
        <a:ln w="9525">
          <a:noFill/>
          <a:miter lim="800000"/>
          <a:headEnd/>
          <a:tailEnd/>
        </a:ln>
      </xdr:spPr>
    </xdr:pic>
    <xdr:clientData/>
  </xdr:twoCellAnchor>
  <xdr:twoCellAnchor editAs="oneCell">
    <xdr:from>
      <xdr:col>3</xdr:col>
      <xdr:colOff>200025</xdr:colOff>
      <xdr:row>8</xdr:row>
      <xdr:rowOff>66675</xdr:rowOff>
    </xdr:from>
    <xdr:to>
      <xdr:col>3</xdr:col>
      <xdr:colOff>1066800</xdr:colOff>
      <xdr:row>8</xdr:row>
      <xdr:rowOff>1314450</xdr:rowOff>
    </xdr:to>
    <xdr:pic>
      <xdr:nvPicPr>
        <xdr:cNvPr id="10260" name="Рисунок 4" descr="008.jpg">
          <a:extLst>
            <a:ext uri="{FF2B5EF4-FFF2-40B4-BE49-F238E27FC236}">
              <a16:creationId xmlns:a16="http://schemas.microsoft.com/office/drawing/2014/main" xmlns="" id="{00000000-0008-0000-0900-000014280000}"/>
            </a:ext>
          </a:extLst>
        </xdr:cNvPr>
        <xdr:cNvPicPr>
          <a:picLocks noChangeAspect="1"/>
        </xdr:cNvPicPr>
      </xdr:nvPicPr>
      <xdr:blipFill>
        <a:blip xmlns:r="http://schemas.openxmlformats.org/officeDocument/2006/relationships" r:embed="rId3" cstate="print"/>
        <a:srcRect/>
        <a:stretch>
          <a:fillRect/>
        </a:stretch>
      </xdr:blipFill>
      <xdr:spPr bwMode="auto">
        <a:xfrm>
          <a:off x="3295650" y="4667250"/>
          <a:ext cx="866775" cy="1247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66675</xdr:colOff>
      <xdr:row>7</xdr:row>
      <xdr:rowOff>38100</xdr:rowOff>
    </xdr:from>
    <xdr:to>
      <xdr:col>3</xdr:col>
      <xdr:colOff>1276350</xdr:colOff>
      <xdr:row>7</xdr:row>
      <xdr:rowOff>923925</xdr:rowOff>
    </xdr:to>
    <xdr:pic>
      <xdr:nvPicPr>
        <xdr:cNvPr id="11282" name="Рисунок 3" descr="048.jpg">
          <a:extLst>
            <a:ext uri="{FF2B5EF4-FFF2-40B4-BE49-F238E27FC236}">
              <a16:creationId xmlns:a16="http://schemas.microsoft.com/office/drawing/2014/main" xmlns="" id="{00000000-0008-0000-0A00-0000122C0000}"/>
            </a:ext>
          </a:extLst>
        </xdr:cNvPr>
        <xdr:cNvPicPr>
          <a:picLocks noChangeAspect="1"/>
        </xdr:cNvPicPr>
      </xdr:nvPicPr>
      <xdr:blipFill>
        <a:blip xmlns:r="http://schemas.openxmlformats.org/officeDocument/2006/relationships" r:embed="rId1" cstate="print"/>
        <a:srcRect/>
        <a:stretch>
          <a:fillRect/>
        </a:stretch>
      </xdr:blipFill>
      <xdr:spPr bwMode="auto">
        <a:xfrm>
          <a:off x="3028950" y="2724150"/>
          <a:ext cx="1209675" cy="885825"/>
        </a:xfrm>
        <a:prstGeom prst="rect">
          <a:avLst/>
        </a:prstGeom>
        <a:noFill/>
        <a:ln w="9525">
          <a:noFill/>
          <a:miter lim="800000"/>
          <a:headEnd/>
          <a:tailEnd/>
        </a:ln>
      </xdr:spPr>
    </xdr:pic>
    <xdr:clientData/>
  </xdr:twoCellAnchor>
  <xdr:twoCellAnchor editAs="oneCell">
    <xdr:from>
      <xdr:col>3</xdr:col>
      <xdr:colOff>66675</xdr:colOff>
      <xdr:row>8</xdr:row>
      <xdr:rowOff>38100</xdr:rowOff>
    </xdr:from>
    <xdr:to>
      <xdr:col>3</xdr:col>
      <xdr:colOff>1276350</xdr:colOff>
      <xdr:row>8</xdr:row>
      <xdr:rowOff>923925</xdr:rowOff>
    </xdr:to>
    <xdr:pic>
      <xdr:nvPicPr>
        <xdr:cNvPr id="11283" name="Рисунок 4" descr="049.jpg">
          <a:extLst>
            <a:ext uri="{FF2B5EF4-FFF2-40B4-BE49-F238E27FC236}">
              <a16:creationId xmlns:a16="http://schemas.microsoft.com/office/drawing/2014/main" xmlns="" id="{00000000-0008-0000-0A00-0000132C0000}"/>
            </a:ext>
          </a:extLst>
        </xdr:cNvPr>
        <xdr:cNvPicPr>
          <a:picLocks noChangeAspect="1"/>
        </xdr:cNvPicPr>
      </xdr:nvPicPr>
      <xdr:blipFill>
        <a:blip xmlns:r="http://schemas.openxmlformats.org/officeDocument/2006/relationships" r:embed="rId2" cstate="print"/>
        <a:srcRect/>
        <a:stretch>
          <a:fillRect/>
        </a:stretch>
      </xdr:blipFill>
      <xdr:spPr bwMode="auto">
        <a:xfrm>
          <a:off x="3028950" y="3695700"/>
          <a:ext cx="1209675" cy="885825"/>
        </a:xfrm>
        <a:prstGeom prst="rect">
          <a:avLst/>
        </a:prstGeom>
        <a:noFill/>
        <a:ln w="9525">
          <a:noFill/>
          <a:miter lim="800000"/>
          <a:headEnd/>
          <a:tailEnd/>
        </a:ln>
      </xdr:spPr>
    </xdr:pic>
    <xdr:clientData/>
  </xdr:twoCellAnchor>
  <xdr:twoCellAnchor editAs="oneCell">
    <xdr:from>
      <xdr:col>3</xdr:col>
      <xdr:colOff>76200</xdr:colOff>
      <xdr:row>5</xdr:row>
      <xdr:rowOff>47625</xdr:rowOff>
    </xdr:from>
    <xdr:to>
      <xdr:col>3</xdr:col>
      <xdr:colOff>1323975</xdr:colOff>
      <xdr:row>5</xdr:row>
      <xdr:rowOff>914400</xdr:rowOff>
    </xdr:to>
    <xdr:pic>
      <xdr:nvPicPr>
        <xdr:cNvPr id="11284" name="Рисунок 4" descr="009.jpg">
          <a:extLst>
            <a:ext uri="{FF2B5EF4-FFF2-40B4-BE49-F238E27FC236}">
              <a16:creationId xmlns:a16="http://schemas.microsoft.com/office/drawing/2014/main" xmlns="" id="{00000000-0008-0000-0A00-0000142C0000}"/>
            </a:ext>
          </a:extLst>
        </xdr:cNvPr>
        <xdr:cNvPicPr>
          <a:picLocks noChangeAspect="1"/>
        </xdr:cNvPicPr>
      </xdr:nvPicPr>
      <xdr:blipFill>
        <a:blip xmlns:r="http://schemas.openxmlformats.org/officeDocument/2006/relationships" r:embed="rId3" cstate="print"/>
        <a:srcRect/>
        <a:stretch>
          <a:fillRect/>
        </a:stretch>
      </xdr:blipFill>
      <xdr:spPr bwMode="auto">
        <a:xfrm>
          <a:off x="3038475" y="1762125"/>
          <a:ext cx="1247775" cy="866775"/>
        </a:xfrm>
        <a:prstGeom prst="rect">
          <a:avLst/>
        </a:prstGeom>
        <a:noFill/>
        <a:ln w="9525">
          <a:noFill/>
          <a:miter lim="800000"/>
          <a:headEnd/>
          <a:tailEnd/>
        </a:ln>
      </xdr:spPr>
    </xdr:pic>
    <xdr:clientData/>
  </xdr:twoCellAnchor>
  <xdr:twoCellAnchor editAs="oneCell">
    <xdr:from>
      <xdr:col>3</xdr:col>
      <xdr:colOff>76200</xdr:colOff>
      <xdr:row>6</xdr:row>
      <xdr:rowOff>57150</xdr:rowOff>
    </xdr:from>
    <xdr:to>
      <xdr:col>3</xdr:col>
      <xdr:colOff>1319892</xdr:colOff>
      <xdr:row>6</xdr:row>
      <xdr:rowOff>922857</xdr:rowOff>
    </xdr:to>
    <xdr:pic>
      <xdr:nvPicPr>
        <xdr:cNvPr id="3" name="Рисунок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4"/>
        <a:stretch>
          <a:fillRect/>
        </a:stretch>
      </xdr:blipFill>
      <xdr:spPr>
        <a:xfrm>
          <a:off x="3038475" y="2743200"/>
          <a:ext cx="1243692" cy="8657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xdr:colOff>
      <xdr:row>78</xdr:row>
      <xdr:rowOff>47625</xdr:rowOff>
    </xdr:from>
    <xdr:to>
      <xdr:col>3</xdr:col>
      <xdr:colOff>1266825</xdr:colOff>
      <xdr:row>78</xdr:row>
      <xdr:rowOff>933450</xdr:rowOff>
    </xdr:to>
    <xdr:pic>
      <xdr:nvPicPr>
        <xdr:cNvPr id="12805" name="Рисунок 2" descr="050.jpg">
          <a:extLst>
            <a:ext uri="{FF2B5EF4-FFF2-40B4-BE49-F238E27FC236}">
              <a16:creationId xmlns:a16="http://schemas.microsoft.com/office/drawing/2014/main" xmlns="" id="{00000000-0008-0000-0B00-000005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3660575"/>
          <a:ext cx="1209675" cy="885825"/>
        </a:xfrm>
        <a:prstGeom prst="rect">
          <a:avLst/>
        </a:prstGeom>
        <a:noFill/>
        <a:ln w="9525">
          <a:noFill/>
          <a:miter lim="800000"/>
          <a:headEnd/>
          <a:tailEnd/>
        </a:ln>
      </xdr:spPr>
    </xdr:pic>
    <xdr:clientData/>
  </xdr:twoCellAnchor>
  <xdr:twoCellAnchor editAs="oneCell">
    <xdr:from>
      <xdr:col>3</xdr:col>
      <xdr:colOff>57150</xdr:colOff>
      <xdr:row>79</xdr:row>
      <xdr:rowOff>47625</xdr:rowOff>
    </xdr:from>
    <xdr:to>
      <xdr:col>3</xdr:col>
      <xdr:colOff>1266825</xdr:colOff>
      <xdr:row>79</xdr:row>
      <xdr:rowOff>933450</xdr:rowOff>
    </xdr:to>
    <xdr:pic>
      <xdr:nvPicPr>
        <xdr:cNvPr id="12806" name="Рисунок 3" descr="051.jpg">
          <a:extLst>
            <a:ext uri="{FF2B5EF4-FFF2-40B4-BE49-F238E27FC236}">
              <a16:creationId xmlns:a16="http://schemas.microsoft.com/office/drawing/2014/main" xmlns="" id="{00000000-0008-0000-0B00-00000632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04632125"/>
          <a:ext cx="1209675" cy="885825"/>
        </a:xfrm>
        <a:prstGeom prst="rect">
          <a:avLst/>
        </a:prstGeom>
        <a:noFill/>
        <a:ln w="9525">
          <a:noFill/>
          <a:miter lim="800000"/>
          <a:headEnd/>
          <a:tailEnd/>
        </a:ln>
      </xdr:spPr>
    </xdr:pic>
    <xdr:clientData/>
  </xdr:twoCellAnchor>
  <xdr:twoCellAnchor editAs="oneCell">
    <xdr:from>
      <xdr:col>3</xdr:col>
      <xdr:colOff>57150</xdr:colOff>
      <xdr:row>80</xdr:row>
      <xdr:rowOff>47625</xdr:rowOff>
    </xdr:from>
    <xdr:to>
      <xdr:col>3</xdr:col>
      <xdr:colOff>1266825</xdr:colOff>
      <xdr:row>80</xdr:row>
      <xdr:rowOff>933450</xdr:rowOff>
    </xdr:to>
    <xdr:pic>
      <xdr:nvPicPr>
        <xdr:cNvPr id="12807" name="Рисунок 4" descr="052.jpg">
          <a:extLst>
            <a:ext uri="{FF2B5EF4-FFF2-40B4-BE49-F238E27FC236}">
              <a16:creationId xmlns:a16="http://schemas.microsoft.com/office/drawing/2014/main" xmlns="" id="{00000000-0008-0000-0B00-000007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05603675"/>
          <a:ext cx="1209675" cy="885825"/>
        </a:xfrm>
        <a:prstGeom prst="rect">
          <a:avLst/>
        </a:prstGeom>
        <a:noFill/>
        <a:ln w="9525">
          <a:noFill/>
          <a:miter lim="800000"/>
          <a:headEnd/>
          <a:tailEnd/>
        </a:ln>
      </xdr:spPr>
    </xdr:pic>
    <xdr:clientData/>
  </xdr:twoCellAnchor>
  <xdr:twoCellAnchor editAs="oneCell">
    <xdr:from>
      <xdr:col>3</xdr:col>
      <xdr:colOff>57150</xdr:colOff>
      <xdr:row>81</xdr:row>
      <xdr:rowOff>47625</xdr:rowOff>
    </xdr:from>
    <xdr:to>
      <xdr:col>3</xdr:col>
      <xdr:colOff>1266825</xdr:colOff>
      <xdr:row>81</xdr:row>
      <xdr:rowOff>933450</xdr:rowOff>
    </xdr:to>
    <xdr:pic>
      <xdr:nvPicPr>
        <xdr:cNvPr id="12808" name="Рисунок 5" descr="053.jpg">
          <a:extLst>
            <a:ext uri="{FF2B5EF4-FFF2-40B4-BE49-F238E27FC236}">
              <a16:creationId xmlns:a16="http://schemas.microsoft.com/office/drawing/2014/main" xmlns="" id="{00000000-0008-0000-0B00-000008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06575225"/>
          <a:ext cx="1209675" cy="885825"/>
        </a:xfrm>
        <a:prstGeom prst="rect">
          <a:avLst/>
        </a:prstGeom>
        <a:noFill/>
        <a:ln w="9525">
          <a:noFill/>
          <a:miter lim="800000"/>
          <a:headEnd/>
          <a:tailEnd/>
        </a:ln>
      </xdr:spPr>
    </xdr:pic>
    <xdr:clientData/>
  </xdr:twoCellAnchor>
  <xdr:twoCellAnchor editAs="oneCell">
    <xdr:from>
      <xdr:col>3</xdr:col>
      <xdr:colOff>47625</xdr:colOff>
      <xdr:row>82</xdr:row>
      <xdr:rowOff>47625</xdr:rowOff>
    </xdr:from>
    <xdr:to>
      <xdr:col>3</xdr:col>
      <xdr:colOff>1257300</xdr:colOff>
      <xdr:row>82</xdr:row>
      <xdr:rowOff>933450</xdr:rowOff>
    </xdr:to>
    <xdr:pic>
      <xdr:nvPicPr>
        <xdr:cNvPr id="12809" name="Рисунок 6" descr="054.jpg">
          <a:extLst>
            <a:ext uri="{FF2B5EF4-FFF2-40B4-BE49-F238E27FC236}">
              <a16:creationId xmlns:a16="http://schemas.microsoft.com/office/drawing/2014/main" xmlns="" id="{00000000-0008-0000-0B00-00000932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07546775"/>
          <a:ext cx="1209675" cy="885825"/>
        </a:xfrm>
        <a:prstGeom prst="rect">
          <a:avLst/>
        </a:prstGeom>
        <a:noFill/>
        <a:ln w="9525">
          <a:noFill/>
          <a:miter lim="800000"/>
          <a:headEnd/>
          <a:tailEnd/>
        </a:ln>
      </xdr:spPr>
    </xdr:pic>
    <xdr:clientData/>
  </xdr:twoCellAnchor>
  <xdr:twoCellAnchor editAs="oneCell">
    <xdr:from>
      <xdr:col>3</xdr:col>
      <xdr:colOff>47625</xdr:colOff>
      <xdr:row>83</xdr:row>
      <xdr:rowOff>38100</xdr:rowOff>
    </xdr:from>
    <xdr:to>
      <xdr:col>3</xdr:col>
      <xdr:colOff>1257300</xdr:colOff>
      <xdr:row>83</xdr:row>
      <xdr:rowOff>923925</xdr:rowOff>
    </xdr:to>
    <xdr:pic>
      <xdr:nvPicPr>
        <xdr:cNvPr id="12810" name="Рисунок 7" descr="051.jpg">
          <a:extLst>
            <a:ext uri="{FF2B5EF4-FFF2-40B4-BE49-F238E27FC236}">
              <a16:creationId xmlns:a16="http://schemas.microsoft.com/office/drawing/2014/main" xmlns="" id="{00000000-0008-0000-0B00-00000A32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108508800"/>
          <a:ext cx="1209675" cy="885825"/>
        </a:xfrm>
        <a:prstGeom prst="rect">
          <a:avLst/>
        </a:prstGeom>
        <a:noFill/>
        <a:ln w="9525">
          <a:noFill/>
          <a:miter lim="800000"/>
          <a:headEnd/>
          <a:tailEnd/>
        </a:ln>
      </xdr:spPr>
    </xdr:pic>
    <xdr:clientData/>
  </xdr:twoCellAnchor>
  <xdr:twoCellAnchor editAs="oneCell">
    <xdr:from>
      <xdr:col>3</xdr:col>
      <xdr:colOff>57150</xdr:colOff>
      <xdr:row>84</xdr:row>
      <xdr:rowOff>38100</xdr:rowOff>
    </xdr:from>
    <xdr:to>
      <xdr:col>3</xdr:col>
      <xdr:colOff>1266825</xdr:colOff>
      <xdr:row>84</xdr:row>
      <xdr:rowOff>923925</xdr:rowOff>
    </xdr:to>
    <xdr:pic>
      <xdr:nvPicPr>
        <xdr:cNvPr id="12811" name="Рисунок 8" descr="050.jpg">
          <a:extLst>
            <a:ext uri="{FF2B5EF4-FFF2-40B4-BE49-F238E27FC236}">
              <a16:creationId xmlns:a16="http://schemas.microsoft.com/office/drawing/2014/main" xmlns="" id="{00000000-0008-0000-0B00-00000B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9480350"/>
          <a:ext cx="1209675" cy="885825"/>
        </a:xfrm>
        <a:prstGeom prst="rect">
          <a:avLst/>
        </a:prstGeom>
        <a:noFill/>
        <a:ln w="9525">
          <a:noFill/>
          <a:miter lim="800000"/>
          <a:headEnd/>
          <a:tailEnd/>
        </a:ln>
      </xdr:spPr>
    </xdr:pic>
    <xdr:clientData/>
  </xdr:twoCellAnchor>
  <xdr:twoCellAnchor editAs="oneCell">
    <xdr:from>
      <xdr:col>3</xdr:col>
      <xdr:colOff>57150</xdr:colOff>
      <xdr:row>85</xdr:row>
      <xdr:rowOff>47625</xdr:rowOff>
    </xdr:from>
    <xdr:to>
      <xdr:col>3</xdr:col>
      <xdr:colOff>1266825</xdr:colOff>
      <xdr:row>85</xdr:row>
      <xdr:rowOff>933450</xdr:rowOff>
    </xdr:to>
    <xdr:pic>
      <xdr:nvPicPr>
        <xdr:cNvPr id="12812" name="Рисунок 9" descr="052.jpg">
          <a:extLst>
            <a:ext uri="{FF2B5EF4-FFF2-40B4-BE49-F238E27FC236}">
              <a16:creationId xmlns:a16="http://schemas.microsoft.com/office/drawing/2014/main" xmlns="" id="{00000000-0008-0000-0B00-00000C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10461425"/>
          <a:ext cx="1209675" cy="885825"/>
        </a:xfrm>
        <a:prstGeom prst="rect">
          <a:avLst/>
        </a:prstGeom>
        <a:noFill/>
        <a:ln w="9525">
          <a:noFill/>
          <a:miter lim="800000"/>
          <a:headEnd/>
          <a:tailEnd/>
        </a:ln>
      </xdr:spPr>
    </xdr:pic>
    <xdr:clientData/>
  </xdr:twoCellAnchor>
  <xdr:twoCellAnchor editAs="oneCell">
    <xdr:from>
      <xdr:col>3</xdr:col>
      <xdr:colOff>57150</xdr:colOff>
      <xdr:row>86</xdr:row>
      <xdr:rowOff>38100</xdr:rowOff>
    </xdr:from>
    <xdr:to>
      <xdr:col>3</xdr:col>
      <xdr:colOff>1266825</xdr:colOff>
      <xdr:row>86</xdr:row>
      <xdr:rowOff>923925</xdr:rowOff>
    </xdr:to>
    <xdr:pic>
      <xdr:nvPicPr>
        <xdr:cNvPr id="12813" name="Рисунок 10" descr="053.jpg">
          <a:extLst>
            <a:ext uri="{FF2B5EF4-FFF2-40B4-BE49-F238E27FC236}">
              <a16:creationId xmlns:a16="http://schemas.microsoft.com/office/drawing/2014/main" xmlns="" id="{00000000-0008-0000-0B00-00000D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11423450"/>
          <a:ext cx="1209675" cy="885825"/>
        </a:xfrm>
        <a:prstGeom prst="rect">
          <a:avLst/>
        </a:prstGeom>
        <a:noFill/>
        <a:ln w="9525">
          <a:noFill/>
          <a:miter lim="800000"/>
          <a:headEnd/>
          <a:tailEnd/>
        </a:ln>
      </xdr:spPr>
    </xdr:pic>
    <xdr:clientData/>
  </xdr:twoCellAnchor>
  <xdr:twoCellAnchor editAs="oneCell">
    <xdr:from>
      <xdr:col>3</xdr:col>
      <xdr:colOff>57150</xdr:colOff>
      <xdr:row>87</xdr:row>
      <xdr:rowOff>38100</xdr:rowOff>
    </xdr:from>
    <xdr:to>
      <xdr:col>3</xdr:col>
      <xdr:colOff>1266825</xdr:colOff>
      <xdr:row>87</xdr:row>
      <xdr:rowOff>923925</xdr:rowOff>
    </xdr:to>
    <xdr:pic>
      <xdr:nvPicPr>
        <xdr:cNvPr id="12814" name="Рисунок 11" descr="054.jpg">
          <a:extLst>
            <a:ext uri="{FF2B5EF4-FFF2-40B4-BE49-F238E27FC236}">
              <a16:creationId xmlns:a16="http://schemas.microsoft.com/office/drawing/2014/main" xmlns="" id="{00000000-0008-0000-0B00-00000E32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12395000"/>
          <a:ext cx="1209675" cy="885825"/>
        </a:xfrm>
        <a:prstGeom prst="rect">
          <a:avLst/>
        </a:prstGeom>
        <a:noFill/>
        <a:ln w="9525">
          <a:noFill/>
          <a:miter lim="800000"/>
          <a:headEnd/>
          <a:tailEnd/>
        </a:ln>
      </xdr:spPr>
    </xdr:pic>
    <xdr:clientData/>
  </xdr:twoCellAnchor>
  <xdr:twoCellAnchor editAs="oneCell">
    <xdr:from>
      <xdr:col>3</xdr:col>
      <xdr:colOff>57150</xdr:colOff>
      <xdr:row>107</xdr:row>
      <xdr:rowOff>28575</xdr:rowOff>
    </xdr:from>
    <xdr:to>
      <xdr:col>3</xdr:col>
      <xdr:colOff>1266825</xdr:colOff>
      <xdr:row>107</xdr:row>
      <xdr:rowOff>1238250</xdr:rowOff>
    </xdr:to>
    <xdr:pic>
      <xdr:nvPicPr>
        <xdr:cNvPr id="12815" name="Рисунок 30" descr="061.jpg">
          <a:extLst>
            <a:ext uri="{FF2B5EF4-FFF2-40B4-BE49-F238E27FC236}">
              <a16:creationId xmlns:a16="http://schemas.microsoft.com/office/drawing/2014/main" xmlns="" id="{00000000-0008-0000-0B00-00000F32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128130300"/>
          <a:ext cx="1209675" cy="1209675"/>
        </a:xfrm>
        <a:prstGeom prst="rect">
          <a:avLst/>
        </a:prstGeom>
        <a:noFill/>
        <a:ln w="9525">
          <a:noFill/>
          <a:miter lim="800000"/>
          <a:headEnd/>
          <a:tailEnd/>
        </a:ln>
      </xdr:spPr>
    </xdr:pic>
    <xdr:clientData/>
  </xdr:twoCellAnchor>
  <xdr:twoCellAnchor editAs="oneCell">
    <xdr:from>
      <xdr:col>3</xdr:col>
      <xdr:colOff>57150</xdr:colOff>
      <xdr:row>105</xdr:row>
      <xdr:rowOff>28575</xdr:rowOff>
    </xdr:from>
    <xdr:to>
      <xdr:col>3</xdr:col>
      <xdr:colOff>1266825</xdr:colOff>
      <xdr:row>105</xdr:row>
      <xdr:rowOff>1238250</xdr:rowOff>
    </xdr:to>
    <xdr:pic>
      <xdr:nvPicPr>
        <xdr:cNvPr id="12816" name="Рисунок 33" descr="062.jpg">
          <a:extLst>
            <a:ext uri="{FF2B5EF4-FFF2-40B4-BE49-F238E27FC236}">
              <a16:creationId xmlns:a16="http://schemas.microsoft.com/office/drawing/2014/main" xmlns="" id="{00000000-0008-0000-0B00-00001032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125596650"/>
          <a:ext cx="1209675" cy="1209675"/>
        </a:xfrm>
        <a:prstGeom prst="rect">
          <a:avLst/>
        </a:prstGeom>
        <a:noFill/>
        <a:ln w="9525">
          <a:noFill/>
          <a:miter lim="800000"/>
          <a:headEnd/>
          <a:tailEnd/>
        </a:ln>
      </xdr:spPr>
    </xdr:pic>
    <xdr:clientData/>
  </xdr:twoCellAnchor>
  <xdr:twoCellAnchor editAs="oneCell">
    <xdr:from>
      <xdr:col>3</xdr:col>
      <xdr:colOff>57150</xdr:colOff>
      <xdr:row>106</xdr:row>
      <xdr:rowOff>28575</xdr:rowOff>
    </xdr:from>
    <xdr:to>
      <xdr:col>3</xdr:col>
      <xdr:colOff>1266825</xdr:colOff>
      <xdr:row>106</xdr:row>
      <xdr:rowOff>1238250</xdr:rowOff>
    </xdr:to>
    <xdr:pic>
      <xdr:nvPicPr>
        <xdr:cNvPr id="12817" name="Рисунок 34" descr="063.jpg">
          <a:extLst>
            <a:ext uri="{FF2B5EF4-FFF2-40B4-BE49-F238E27FC236}">
              <a16:creationId xmlns:a16="http://schemas.microsoft.com/office/drawing/2014/main" xmlns="" id="{00000000-0008-0000-0B00-000011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126863475"/>
          <a:ext cx="1209675" cy="1209675"/>
        </a:xfrm>
        <a:prstGeom prst="rect">
          <a:avLst/>
        </a:prstGeom>
        <a:noFill/>
        <a:ln w="9525">
          <a:noFill/>
          <a:miter lim="800000"/>
          <a:headEnd/>
          <a:tailEnd/>
        </a:ln>
      </xdr:spPr>
    </xdr:pic>
    <xdr:clientData/>
  </xdr:twoCellAnchor>
  <xdr:twoCellAnchor editAs="oneCell">
    <xdr:from>
      <xdr:col>3</xdr:col>
      <xdr:colOff>57150</xdr:colOff>
      <xdr:row>108</xdr:row>
      <xdr:rowOff>28575</xdr:rowOff>
    </xdr:from>
    <xdr:to>
      <xdr:col>3</xdr:col>
      <xdr:colOff>1266825</xdr:colOff>
      <xdr:row>108</xdr:row>
      <xdr:rowOff>1238250</xdr:rowOff>
    </xdr:to>
    <xdr:pic>
      <xdr:nvPicPr>
        <xdr:cNvPr id="12818" name="Рисунок 35" descr="065.jpg">
          <a:extLst>
            <a:ext uri="{FF2B5EF4-FFF2-40B4-BE49-F238E27FC236}">
              <a16:creationId xmlns:a16="http://schemas.microsoft.com/office/drawing/2014/main" xmlns="" id="{00000000-0008-0000-0B00-000012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29397125"/>
          <a:ext cx="1209675" cy="1209675"/>
        </a:xfrm>
        <a:prstGeom prst="rect">
          <a:avLst/>
        </a:prstGeom>
        <a:noFill/>
        <a:ln w="9525">
          <a:noFill/>
          <a:miter lim="800000"/>
          <a:headEnd/>
          <a:tailEnd/>
        </a:ln>
      </xdr:spPr>
    </xdr:pic>
    <xdr:clientData/>
  </xdr:twoCellAnchor>
  <xdr:twoCellAnchor editAs="oneCell">
    <xdr:from>
      <xdr:col>3</xdr:col>
      <xdr:colOff>85725</xdr:colOff>
      <xdr:row>109</xdr:row>
      <xdr:rowOff>38100</xdr:rowOff>
    </xdr:from>
    <xdr:to>
      <xdr:col>3</xdr:col>
      <xdr:colOff>1295400</xdr:colOff>
      <xdr:row>109</xdr:row>
      <xdr:rowOff>1247775</xdr:rowOff>
    </xdr:to>
    <xdr:pic>
      <xdr:nvPicPr>
        <xdr:cNvPr id="12819" name="Рисунок 36" descr="064.jpg">
          <a:extLst>
            <a:ext uri="{FF2B5EF4-FFF2-40B4-BE49-F238E27FC236}">
              <a16:creationId xmlns:a16="http://schemas.microsoft.com/office/drawing/2014/main" xmlns="" id="{00000000-0008-0000-0B00-000013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81350" y="130673475"/>
          <a:ext cx="1209675" cy="1209675"/>
        </a:xfrm>
        <a:prstGeom prst="rect">
          <a:avLst/>
        </a:prstGeom>
        <a:noFill/>
        <a:ln w="9525">
          <a:noFill/>
          <a:miter lim="800000"/>
          <a:headEnd/>
          <a:tailEnd/>
        </a:ln>
      </xdr:spPr>
    </xdr:pic>
    <xdr:clientData/>
  </xdr:twoCellAnchor>
  <xdr:twoCellAnchor editAs="oneCell">
    <xdr:from>
      <xdr:col>3</xdr:col>
      <xdr:colOff>38100</xdr:colOff>
      <xdr:row>110</xdr:row>
      <xdr:rowOff>28575</xdr:rowOff>
    </xdr:from>
    <xdr:to>
      <xdr:col>3</xdr:col>
      <xdr:colOff>1247775</xdr:colOff>
      <xdr:row>110</xdr:row>
      <xdr:rowOff>1238250</xdr:rowOff>
    </xdr:to>
    <xdr:pic>
      <xdr:nvPicPr>
        <xdr:cNvPr id="12820" name="Рисунок 37" descr="066.jpg">
          <a:extLst>
            <a:ext uri="{FF2B5EF4-FFF2-40B4-BE49-F238E27FC236}">
              <a16:creationId xmlns:a16="http://schemas.microsoft.com/office/drawing/2014/main" xmlns="" id="{00000000-0008-0000-0B00-00001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31930775"/>
          <a:ext cx="1209675" cy="1209675"/>
        </a:xfrm>
        <a:prstGeom prst="rect">
          <a:avLst/>
        </a:prstGeom>
        <a:noFill/>
        <a:ln w="9525">
          <a:noFill/>
          <a:miter lim="800000"/>
          <a:headEnd/>
          <a:tailEnd/>
        </a:ln>
      </xdr:spPr>
    </xdr:pic>
    <xdr:clientData/>
  </xdr:twoCellAnchor>
  <xdr:twoCellAnchor editAs="oneCell">
    <xdr:from>
      <xdr:col>3</xdr:col>
      <xdr:colOff>57150</xdr:colOff>
      <xdr:row>111</xdr:row>
      <xdr:rowOff>28575</xdr:rowOff>
    </xdr:from>
    <xdr:to>
      <xdr:col>3</xdr:col>
      <xdr:colOff>1266825</xdr:colOff>
      <xdr:row>111</xdr:row>
      <xdr:rowOff>1238250</xdr:rowOff>
    </xdr:to>
    <xdr:pic>
      <xdr:nvPicPr>
        <xdr:cNvPr id="12821" name="Рисунок 38" descr="068.jpg">
          <a:extLst>
            <a:ext uri="{FF2B5EF4-FFF2-40B4-BE49-F238E27FC236}">
              <a16:creationId xmlns:a16="http://schemas.microsoft.com/office/drawing/2014/main" xmlns="" id="{00000000-0008-0000-0B00-000015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33197600"/>
          <a:ext cx="1209675" cy="1209675"/>
        </a:xfrm>
        <a:prstGeom prst="rect">
          <a:avLst/>
        </a:prstGeom>
        <a:noFill/>
        <a:ln w="9525">
          <a:noFill/>
          <a:miter lim="800000"/>
          <a:headEnd/>
          <a:tailEnd/>
        </a:ln>
      </xdr:spPr>
    </xdr:pic>
    <xdr:clientData/>
  </xdr:twoCellAnchor>
  <xdr:twoCellAnchor editAs="oneCell">
    <xdr:from>
      <xdr:col>3</xdr:col>
      <xdr:colOff>57150</xdr:colOff>
      <xdr:row>112</xdr:row>
      <xdr:rowOff>28575</xdr:rowOff>
    </xdr:from>
    <xdr:to>
      <xdr:col>3</xdr:col>
      <xdr:colOff>1266825</xdr:colOff>
      <xdr:row>112</xdr:row>
      <xdr:rowOff>1238250</xdr:rowOff>
    </xdr:to>
    <xdr:pic>
      <xdr:nvPicPr>
        <xdr:cNvPr id="12822" name="Рисунок 39" descr="067.jpg">
          <a:extLst>
            <a:ext uri="{FF2B5EF4-FFF2-40B4-BE49-F238E27FC236}">
              <a16:creationId xmlns:a16="http://schemas.microsoft.com/office/drawing/2014/main" xmlns="" id="{00000000-0008-0000-0B00-00001632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134464425"/>
          <a:ext cx="1209675" cy="1209675"/>
        </a:xfrm>
        <a:prstGeom prst="rect">
          <a:avLst/>
        </a:prstGeom>
        <a:noFill/>
        <a:ln w="9525">
          <a:noFill/>
          <a:miter lim="800000"/>
          <a:headEnd/>
          <a:tailEnd/>
        </a:ln>
      </xdr:spPr>
    </xdr:pic>
    <xdr:clientData/>
  </xdr:twoCellAnchor>
  <xdr:twoCellAnchor editAs="oneCell">
    <xdr:from>
      <xdr:col>3</xdr:col>
      <xdr:colOff>38100</xdr:colOff>
      <xdr:row>113</xdr:row>
      <xdr:rowOff>47625</xdr:rowOff>
    </xdr:from>
    <xdr:to>
      <xdr:col>3</xdr:col>
      <xdr:colOff>1247775</xdr:colOff>
      <xdr:row>113</xdr:row>
      <xdr:rowOff>1257300</xdr:rowOff>
    </xdr:to>
    <xdr:pic>
      <xdr:nvPicPr>
        <xdr:cNvPr id="12823" name="Рисунок 40" descr="069.jpg">
          <a:extLst>
            <a:ext uri="{FF2B5EF4-FFF2-40B4-BE49-F238E27FC236}">
              <a16:creationId xmlns:a16="http://schemas.microsoft.com/office/drawing/2014/main" xmlns="" id="{00000000-0008-0000-0B00-000017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135750300"/>
          <a:ext cx="1209675" cy="1209675"/>
        </a:xfrm>
        <a:prstGeom prst="rect">
          <a:avLst/>
        </a:prstGeom>
        <a:noFill/>
        <a:ln w="9525">
          <a:noFill/>
          <a:miter lim="800000"/>
          <a:headEnd/>
          <a:tailEnd/>
        </a:ln>
      </xdr:spPr>
    </xdr:pic>
    <xdr:clientData/>
  </xdr:twoCellAnchor>
  <xdr:twoCellAnchor editAs="oneCell">
    <xdr:from>
      <xdr:col>3</xdr:col>
      <xdr:colOff>66675</xdr:colOff>
      <xdr:row>114</xdr:row>
      <xdr:rowOff>28575</xdr:rowOff>
    </xdr:from>
    <xdr:to>
      <xdr:col>3</xdr:col>
      <xdr:colOff>1276350</xdr:colOff>
      <xdr:row>114</xdr:row>
      <xdr:rowOff>1238250</xdr:rowOff>
    </xdr:to>
    <xdr:pic>
      <xdr:nvPicPr>
        <xdr:cNvPr id="12824" name="Рисунок 41" descr="071.jpg">
          <a:extLst>
            <a:ext uri="{FF2B5EF4-FFF2-40B4-BE49-F238E27FC236}">
              <a16:creationId xmlns:a16="http://schemas.microsoft.com/office/drawing/2014/main" xmlns="" id="{00000000-0008-0000-0B00-000018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62300" y="136998075"/>
          <a:ext cx="1209675" cy="1209675"/>
        </a:xfrm>
        <a:prstGeom prst="rect">
          <a:avLst/>
        </a:prstGeom>
        <a:noFill/>
        <a:ln w="9525">
          <a:noFill/>
          <a:miter lim="800000"/>
          <a:headEnd/>
          <a:tailEnd/>
        </a:ln>
      </xdr:spPr>
    </xdr:pic>
    <xdr:clientData/>
  </xdr:twoCellAnchor>
  <xdr:twoCellAnchor editAs="oneCell">
    <xdr:from>
      <xdr:col>3</xdr:col>
      <xdr:colOff>57150</xdr:colOff>
      <xdr:row>115</xdr:row>
      <xdr:rowOff>38100</xdr:rowOff>
    </xdr:from>
    <xdr:to>
      <xdr:col>3</xdr:col>
      <xdr:colOff>1266825</xdr:colOff>
      <xdr:row>115</xdr:row>
      <xdr:rowOff>1247775</xdr:rowOff>
    </xdr:to>
    <xdr:pic>
      <xdr:nvPicPr>
        <xdr:cNvPr id="12825" name="Рисунок 42" descr="070.jpg">
          <a:extLst>
            <a:ext uri="{FF2B5EF4-FFF2-40B4-BE49-F238E27FC236}">
              <a16:creationId xmlns:a16="http://schemas.microsoft.com/office/drawing/2014/main" xmlns="" id="{00000000-0008-0000-0B00-000019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138274425"/>
          <a:ext cx="1209675" cy="1209675"/>
        </a:xfrm>
        <a:prstGeom prst="rect">
          <a:avLst/>
        </a:prstGeom>
        <a:noFill/>
        <a:ln w="9525">
          <a:noFill/>
          <a:miter lim="800000"/>
          <a:headEnd/>
          <a:tailEnd/>
        </a:ln>
      </xdr:spPr>
    </xdr:pic>
    <xdr:clientData/>
  </xdr:twoCellAnchor>
  <xdr:twoCellAnchor editAs="oneCell">
    <xdr:from>
      <xdr:col>3</xdr:col>
      <xdr:colOff>47625</xdr:colOff>
      <xdr:row>116</xdr:row>
      <xdr:rowOff>38100</xdr:rowOff>
    </xdr:from>
    <xdr:to>
      <xdr:col>3</xdr:col>
      <xdr:colOff>1257300</xdr:colOff>
      <xdr:row>116</xdr:row>
      <xdr:rowOff>1247775</xdr:rowOff>
    </xdr:to>
    <xdr:pic>
      <xdr:nvPicPr>
        <xdr:cNvPr id="12826" name="Рисунок 43" descr="073.jpg">
          <a:extLst>
            <a:ext uri="{FF2B5EF4-FFF2-40B4-BE49-F238E27FC236}">
              <a16:creationId xmlns:a16="http://schemas.microsoft.com/office/drawing/2014/main" xmlns="" id="{00000000-0008-0000-0B00-00001A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139541250"/>
          <a:ext cx="1209675" cy="1209675"/>
        </a:xfrm>
        <a:prstGeom prst="rect">
          <a:avLst/>
        </a:prstGeom>
        <a:noFill/>
        <a:ln w="9525">
          <a:noFill/>
          <a:miter lim="800000"/>
          <a:headEnd/>
          <a:tailEnd/>
        </a:ln>
      </xdr:spPr>
    </xdr:pic>
    <xdr:clientData/>
  </xdr:twoCellAnchor>
  <xdr:twoCellAnchor editAs="oneCell">
    <xdr:from>
      <xdr:col>3</xdr:col>
      <xdr:colOff>57150</xdr:colOff>
      <xdr:row>117</xdr:row>
      <xdr:rowOff>19050</xdr:rowOff>
    </xdr:from>
    <xdr:to>
      <xdr:col>3</xdr:col>
      <xdr:colOff>1266825</xdr:colOff>
      <xdr:row>117</xdr:row>
      <xdr:rowOff>1228725</xdr:rowOff>
    </xdr:to>
    <xdr:pic>
      <xdr:nvPicPr>
        <xdr:cNvPr id="12827" name="Рисунок 44" descr="075.jpg">
          <a:extLst>
            <a:ext uri="{FF2B5EF4-FFF2-40B4-BE49-F238E27FC236}">
              <a16:creationId xmlns:a16="http://schemas.microsoft.com/office/drawing/2014/main" xmlns="" id="{00000000-0008-0000-0B00-00001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140789025"/>
          <a:ext cx="1209675" cy="1209675"/>
        </a:xfrm>
        <a:prstGeom prst="rect">
          <a:avLst/>
        </a:prstGeom>
        <a:noFill/>
        <a:ln w="9525">
          <a:noFill/>
          <a:miter lim="800000"/>
          <a:headEnd/>
          <a:tailEnd/>
        </a:ln>
      </xdr:spPr>
    </xdr:pic>
    <xdr:clientData/>
  </xdr:twoCellAnchor>
  <xdr:twoCellAnchor editAs="oneCell">
    <xdr:from>
      <xdr:col>3</xdr:col>
      <xdr:colOff>57150</xdr:colOff>
      <xdr:row>118</xdr:row>
      <xdr:rowOff>85725</xdr:rowOff>
    </xdr:from>
    <xdr:to>
      <xdr:col>3</xdr:col>
      <xdr:colOff>1266825</xdr:colOff>
      <xdr:row>118</xdr:row>
      <xdr:rowOff>1295400</xdr:rowOff>
    </xdr:to>
    <xdr:pic>
      <xdr:nvPicPr>
        <xdr:cNvPr id="12828" name="Рисунок 45" descr="074.jpg">
          <a:extLst>
            <a:ext uri="{FF2B5EF4-FFF2-40B4-BE49-F238E27FC236}">
              <a16:creationId xmlns:a16="http://schemas.microsoft.com/office/drawing/2014/main" xmlns="" id="{00000000-0008-0000-0B00-00001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144027525"/>
          <a:ext cx="1209675" cy="1209675"/>
        </a:xfrm>
        <a:prstGeom prst="rect">
          <a:avLst/>
        </a:prstGeom>
        <a:noFill/>
        <a:ln w="9525">
          <a:noFill/>
          <a:miter lim="800000"/>
          <a:headEnd/>
          <a:tailEnd/>
        </a:ln>
      </xdr:spPr>
    </xdr:pic>
    <xdr:clientData/>
  </xdr:twoCellAnchor>
  <xdr:twoCellAnchor editAs="oneCell">
    <xdr:from>
      <xdr:col>3</xdr:col>
      <xdr:colOff>57150</xdr:colOff>
      <xdr:row>121</xdr:row>
      <xdr:rowOff>28575</xdr:rowOff>
    </xdr:from>
    <xdr:to>
      <xdr:col>3</xdr:col>
      <xdr:colOff>1266825</xdr:colOff>
      <xdr:row>121</xdr:row>
      <xdr:rowOff>1238250</xdr:rowOff>
    </xdr:to>
    <xdr:pic>
      <xdr:nvPicPr>
        <xdr:cNvPr id="12829" name="Рисунок 46" descr="076.jpg">
          <a:extLst>
            <a:ext uri="{FF2B5EF4-FFF2-40B4-BE49-F238E27FC236}">
              <a16:creationId xmlns:a16="http://schemas.microsoft.com/office/drawing/2014/main" xmlns="" id="{00000000-0008-0000-0B00-00001D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45865850"/>
          <a:ext cx="1209675" cy="1209675"/>
        </a:xfrm>
        <a:prstGeom prst="rect">
          <a:avLst/>
        </a:prstGeom>
        <a:noFill/>
        <a:ln w="9525">
          <a:noFill/>
          <a:miter lim="800000"/>
          <a:headEnd/>
          <a:tailEnd/>
        </a:ln>
      </xdr:spPr>
    </xdr:pic>
    <xdr:clientData/>
  </xdr:twoCellAnchor>
  <xdr:twoCellAnchor editAs="oneCell">
    <xdr:from>
      <xdr:col>3</xdr:col>
      <xdr:colOff>66675</xdr:colOff>
      <xdr:row>123</xdr:row>
      <xdr:rowOff>38100</xdr:rowOff>
    </xdr:from>
    <xdr:to>
      <xdr:col>3</xdr:col>
      <xdr:colOff>1276350</xdr:colOff>
      <xdr:row>123</xdr:row>
      <xdr:rowOff>1247775</xdr:rowOff>
    </xdr:to>
    <xdr:pic>
      <xdr:nvPicPr>
        <xdr:cNvPr id="12830" name="Рисунок 47" descr="062.jpg">
          <a:extLst>
            <a:ext uri="{FF2B5EF4-FFF2-40B4-BE49-F238E27FC236}">
              <a16:creationId xmlns:a16="http://schemas.microsoft.com/office/drawing/2014/main" xmlns="" id="{00000000-0008-0000-0B00-00001E32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148409025"/>
          <a:ext cx="1209675" cy="1209675"/>
        </a:xfrm>
        <a:prstGeom prst="rect">
          <a:avLst/>
        </a:prstGeom>
        <a:noFill/>
        <a:ln w="9525">
          <a:noFill/>
          <a:miter lim="800000"/>
          <a:headEnd/>
          <a:tailEnd/>
        </a:ln>
      </xdr:spPr>
    </xdr:pic>
    <xdr:clientData/>
  </xdr:twoCellAnchor>
  <xdr:twoCellAnchor editAs="oneCell">
    <xdr:from>
      <xdr:col>3</xdr:col>
      <xdr:colOff>57150</xdr:colOff>
      <xdr:row>124</xdr:row>
      <xdr:rowOff>28575</xdr:rowOff>
    </xdr:from>
    <xdr:to>
      <xdr:col>3</xdr:col>
      <xdr:colOff>1266825</xdr:colOff>
      <xdr:row>124</xdr:row>
      <xdr:rowOff>1238250</xdr:rowOff>
    </xdr:to>
    <xdr:pic>
      <xdr:nvPicPr>
        <xdr:cNvPr id="12831" name="Рисунок 48" descr="065.jpg">
          <a:extLst>
            <a:ext uri="{FF2B5EF4-FFF2-40B4-BE49-F238E27FC236}">
              <a16:creationId xmlns:a16="http://schemas.microsoft.com/office/drawing/2014/main" xmlns="" id="{00000000-0008-0000-0B00-00001F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9666325"/>
          <a:ext cx="1209675" cy="1209675"/>
        </a:xfrm>
        <a:prstGeom prst="rect">
          <a:avLst/>
        </a:prstGeom>
        <a:noFill/>
        <a:ln w="9525">
          <a:noFill/>
          <a:miter lim="800000"/>
          <a:headEnd/>
          <a:tailEnd/>
        </a:ln>
      </xdr:spPr>
    </xdr:pic>
    <xdr:clientData/>
  </xdr:twoCellAnchor>
  <xdr:twoCellAnchor editAs="oneCell">
    <xdr:from>
      <xdr:col>3</xdr:col>
      <xdr:colOff>57150</xdr:colOff>
      <xdr:row>125</xdr:row>
      <xdr:rowOff>28575</xdr:rowOff>
    </xdr:from>
    <xdr:to>
      <xdr:col>3</xdr:col>
      <xdr:colOff>1266825</xdr:colOff>
      <xdr:row>125</xdr:row>
      <xdr:rowOff>1238250</xdr:rowOff>
    </xdr:to>
    <xdr:pic>
      <xdr:nvPicPr>
        <xdr:cNvPr id="12832" name="Рисунок 49" descr="068.jpg">
          <a:extLst>
            <a:ext uri="{FF2B5EF4-FFF2-40B4-BE49-F238E27FC236}">
              <a16:creationId xmlns:a16="http://schemas.microsoft.com/office/drawing/2014/main" xmlns="" id="{00000000-0008-0000-0B00-000020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50933150"/>
          <a:ext cx="1209675" cy="1209675"/>
        </a:xfrm>
        <a:prstGeom prst="rect">
          <a:avLst/>
        </a:prstGeom>
        <a:noFill/>
        <a:ln w="9525">
          <a:noFill/>
          <a:miter lim="800000"/>
          <a:headEnd/>
          <a:tailEnd/>
        </a:ln>
      </xdr:spPr>
    </xdr:pic>
    <xdr:clientData/>
  </xdr:twoCellAnchor>
  <xdr:twoCellAnchor editAs="oneCell">
    <xdr:from>
      <xdr:col>3</xdr:col>
      <xdr:colOff>57150</xdr:colOff>
      <xdr:row>126</xdr:row>
      <xdr:rowOff>28575</xdr:rowOff>
    </xdr:from>
    <xdr:to>
      <xdr:col>3</xdr:col>
      <xdr:colOff>1266825</xdr:colOff>
      <xdr:row>126</xdr:row>
      <xdr:rowOff>1238250</xdr:rowOff>
    </xdr:to>
    <xdr:pic>
      <xdr:nvPicPr>
        <xdr:cNvPr id="12833" name="Рисунок 50" descr="071.jpg">
          <a:extLst>
            <a:ext uri="{FF2B5EF4-FFF2-40B4-BE49-F238E27FC236}">
              <a16:creationId xmlns:a16="http://schemas.microsoft.com/office/drawing/2014/main" xmlns="" id="{00000000-0008-0000-0B00-000021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152199975"/>
          <a:ext cx="1209675" cy="1209675"/>
        </a:xfrm>
        <a:prstGeom prst="rect">
          <a:avLst/>
        </a:prstGeom>
        <a:noFill/>
        <a:ln w="9525">
          <a:noFill/>
          <a:miter lim="800000"/>
          <a:headEnd/>
          <a:tailEnd/>
        </a:ln>
      </xdr:spPr>
    </xdr:pic>
    <xdr:clientData/>
  </xdr:twoCellAnchor>
  <xdr:twoCellAnchor editAs="oneCell">
    <xdr:from>
      <xdr:col>3</xdr:col>
      <xdr:colOff>47625</xdr:colOff>
      <xdr:row>127</xdr:row>
      <xdr:rowOff>28575</xdr:rowOff>
    </xdr:from>
    <xdr:to>
      <xdr:col>3</xdr:col>
      <xdr:colOff>1257300</xdr:colOff>
      <xdr:row>127</xdr:row>
      <xdr:rowOff>1238250</xdr:rowOff>
    </xdr:to>
    <xdr:pic>
      <xdr:nvPicPr>
        <xdr:cNvPr id="12834" name="Рисунок 51" descr="075.jpg">
          <a:extLst>
            <a:ext uri="{FF2B5EF4-FFF2-40B4-BE49-F238E27FC236}">
              <a16:creationId xmlns:a16="http://schemas.microsoft.com/office/drawing/2014/main" xmlns="" id="{00000000-0008-0000-0B00-000022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43250" y="153466800"/>
          <a:ext cx="1209675" cy="1209675"/>
        </a:xfrm>
        <a:prstGeom prst="rect">
          <a:avLst/>
        </a:prstGeom>
        <a:noFill/>
        <a:ln w="9525">
          <a:noFill/>
          <a:miter lim="800000"/>
          <a:headEnd/>
          <a:tailEnd/>
        </a:ln>
      </xdr:spPr>
    </xdr:pic>
    <xdr:clientData/>
  </xdr:twoCellAnchor>
  <xdr:twoCellAnchor editAs="oneCell">
    <xdr:from>
      <xdr:col>3</xdr:col>
      <xdr:colOff>57150</xdr:colOff>
      <xdr:row>5</xdr:row>
      <xdr:rowOff>38100</xdr:rowOff>
    </xdr:from>
    <xdr:to>
      <xdr:col>3</xdr:col>
      <xdr:colOff>1266825</xdr:colOff>
      <xdr:row>5</xdr:row>
      <xdr:rowOff>1114425</xdr:rowOff>
    </xdr:to>
    <xdr:pic>
      <xdr:nvPicPr>
        <xdr:cNvPr id="12837" name="Рисунок 54" descr="079.jpg">
          <a:extLst>
            <a:ext uri="{FF2B5EF4-FFF2-40B4-BE49-F238E27FC236}">
              <a16:creationId xmlns:a16="http://schemas.microsoft.com/office/drawing/2014/main" xmlns="" id="{00000000-0008-0000-0B00-000025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1752600"/>
          <a:ext cx="1209675" cy="1076325"/>
        </a:xfrm>
        <a:prstGeom prst="rect">
          <a:avLst/>
        </a:prstGeom>
        <a:noFill/>
        <a:ln w="9525">
          <a:noFill/>
          <a:miter lim="800000"/>
          <a:headEnd/>
          <a:tailEnd/>
        </a:ln>
      </xdr:spPr>
    </xdr:pic>
    <xdr:clientData/>
  </xdr:twoCellAnchor>
  <xdr:twoCellAnchor editAs="oneCell">
    <xdr:from>
      <xdr:col>3</xdr:col>
      <xdr:colOff>47625</xdr:colOff>
      <xdr:row>9</xdr:row>
      <xdr:rowOff>47625</xdr:rowOff>
    </xdr:from>
    <xdr:to>
      <xdr:col>3</xdr:col>
      <xdr:colOff>1257300</xdr:colOff>
      <xdr:row>9</xdr:row>
      <xdr:rowOff>1152525</xdr:rowOff>
    </xdr:to>
    <xdr:pic>
      <xdr:nvPicPr>
        <xdr:cNvPr id="12839" name="Рисунок 56" descr="081.jpg">
          <a:extLst>
            <a:ext uri="{FF2B5EF4-FFF2-40B4-BE49-F238E27FC236}">
              <a16:creationId xmlns:a16="http://schemas.microsoft.com/office/drawing/2014/main" xmlns="" id="{00000000-0008-0000-0B00-000027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553200"/>
          <a:ext cx="1209675" cy="1104900"/>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1266825</xdr:colOff>
      <xdr:row>12</xdr:row>
      <xdr:rowOff>1057275</xdr:rowOff>
    </xdr:to>
    <xdr:pic>
      <xdr:nvPicPr>
        <xdr:cNvPr id="12841" name="Рисунок 58" descr="083.jpg">
          <a:extLst>
            <a:ext uri="{FF2B5EF4-FFF2-40B4-BE49-F238E27FC236}">
              <a16:creationId xmlns:a16="http://schemas.microsoft.com/office/drawing/2014/main" xmlns="" id="{00000000-0008-0000-0B00-000029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10991850"/>
          <a:ext cx="1209675" cy="1028700"/>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1285875</xdr:colOff>
      <xdr:row>18</xdr:row>
      <xdr:rowOff>1076325</xdr:rowOff>
    </xdr:to>
    <xdr:pic>
      <xdr:nvPicPr>
        <xdr:cNvPr id="12842" name="Рисунок 59" descr="079.jpg">
          <a:extLst>
            <a:ext uri="{FF2B5EF4-FFF2-40B4-BE49-F238E27FC236}">
              <a16:creationId xmlns:a16="http://schemas.microsoft.com/office/drawing/2014/main" xmlns="" id="{00000000-0008-0000-0B00-00002A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17745075"/>
          <a:ext cx="1238250" cy="1038225"/>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1285875</xdr:colOff>
      <xdr:row>22</xdr:row>
      <xdr:rowOff>1143000</xdr:rowOff>
    </xdr:to>
    <xdr:pic>
      <xdr:nvPicPr>
        <xdr:cNvPr id="12844" name="Рисунок 61" descr="081.jpg">
          <a:extLst>
            <a:ext uri="{FF2B5EF4-FFF2-40B4-BE49-F238E27FC236}">
              <a16:creationId xmlns:a16="http://schemas.microsoft.com/office/drawing/2014/main" xmlns="" id="{00000000-0008-0000-0B00-00002C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22593300"/>
          <a:ext cx="1238250" cy="1114425"/>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1295400</xdr:colOff>
      <xdr:row>25</xdr:row>
      <xdr:rowOff>1133475</xdr:rowOff>
    </xdr:to>
    <xdr:pic>
      <xdr:nvPicPr>
        <xdr:cNvPr id="12846" name="Рисунок 63" descr="083.jpg">
          <a:extLst>
            <a:ext uri="{FF2B5EF4-FFF2-40B4-BE49-F238E27FC236}">
              <a16:creationId xmlns:a16="http://schemas.microsoft.com/office/drawing/2014/main" xmlns="" id="{00000000-0008-0000-0B00-00002E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26374725"/>
          <a:ext cx="1247775" cy="1104900"/>
        </a:xfrm>
        <a:prstGeom prst="rect">
          <a:avLst/>
        </a:prstGeom>
        <a:noFill/>
        <a:ln w="9525">
          <a:noFill/>
          <a:miter lim="800000"/>
          <a:headEnd/>
          <a:tailEnd/>
        </a:ln>
      </xdr:spPr>
    </xdr:pic>
    <xdr:clientData/>
  </xdr:twoCellAnchor>
  <xdr:twoCellAnchor editAs="oneCell">
    <xdr:from>
      <xdr:col>3</xdr:col>
      <xdr:colOff>47625</xdr:colOff>
      <xdr:row>13</xdr:row>
      <xdr:rowOff>38100</xdr:rowOff>
    </xdr:from>
    <xdr:to>
      <xdr:col>3</xdr:col>
      <xdr:colOff>1257300</xdr:colOff>
      <xdr:row>13</xdr:row>
      <xdr:rowOff>1247775</xdr:rowOff>
    </xdr:to>
    <xdr:pic>
      <xdr:nvPicPr>
        <xdr:cNvPr id="12847" name="Рисунок 66" descr="074.jpg">
          <a:extLst>
            <a:ext uri="{FF2B5EF4-FFF2-40B4-BE49-F238E27FC236}">
              <a16:creationId xmlns:a16="http://schemas.microsoft.com/office/drawing/2014/main" xmlns="" id="{00000000-0008-0000-0B00-00002F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36728400"/>
          <a:ext cx="1209675" cy="120967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1276350</xdr:colOff>
      <xdr:row>19</xdr:row>
      <xdr:rowOff>1247775</xdr:rowOff>
    </xdr:to>
    <xdr:pic>
      <xdr:nvPicPr>
        <xdr:cNvPr id="12848" name="Рисунок 67" descr="063.jpg">
          <a:extLst>
            <a:ext uri="{FF2B5EF4-FFF2-40B4-BE49-F238E27FC236}">
              <a16:creationId xmlns:a16="http://schemas.microsoft.com/office/drawing/2014/main" xmlns="" id="{00000000-0008-0000-0B00-00003032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5281850"/>
          <a:ext cx="1209675" cy="1209675"/>
        </a:xfrm>
        <a:prstGeom prst="rect">
          <a:avLst/>
        </a:prstGeom>
        <a:noFill/>
        <a:ln w="9525">
          <a:noFill/>
          <a:miter lim="800000"/>
          <a:headEnd/>
          <a:tailEnd/>
        </a:ln>
      </xdr:spPr>
    </xdr:pic>
    <xdr:clientData/>
  </xdr:twoCellAnchor>
  <xdr:twoCellAnchor editAs="oneCell">
    <xdr:from>
      <xdr:col>3</xdr:col>
      <xdr:colOff>47625</xdr:colOff>
      <xdr:row>23</xdr:row>
      <xdr:rowOff>47625</xdr:rowOff>
    </xdr:from>
    <xdr:to>
      <xdr:col>3</xdr:col>
      <xdr:colOff>1257300</xdr:colOff>
      <xdr:row>23</xdr:row>
      <xdr:rowOff>1257300</xdr:rowOff>
    </xdr:to>
    <xdr:pic>
      <xdr:nvPicPr>
        <xdr:cNvPr id="12849" name="Рисунок 68" descr="070.jpg">
          <a:extLst>
            <a:ext uri="{FF2B5EF4-FFF2-40B4-BE49-F238E27FC236}">
              <a16:creationId xmlns:a16="http://schemas.microsoft.com/office/drawing/2014/main" xmlns="" id="{00000000-0008-0000-0B00-000031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8472725"/>
          <a:ext cx="1209675" cy="1209675"/>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1238250</xdr:rowOff>
    </xdr:to>
    <xdr:pic>
      <xdr:nvPicPr>
        <xdr:cNvPr id="12851" name="Рисунок 70" descr="074.jpg">
          <a:extLst>
            <a:ext uri="{FF2B5EF4-FFF2-40B4-BE49-F238E27FC236}">
              <a16:creationId xmlns:a16="http://schemas.microsoft.com/office/drawing/2014/main" xmlns="" id="{00000000-0008-0000-0B00-000033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52939950"/>
          <a:ext cx="1209675" cy="1209675"/>
        </a:xfrm>
        <a:prstGeom prst="rect">
          <a:avLst/>
        </a:prstGeom>
        <a:noFill/>
        <a:ln w="9525">
          <a:noFill/>
          <a:miter lim="800000"/>
          <a:headEnd/>
          <a:tailEnd/>
        </a:ln>
      </xdr:spPr>
    </xdr:pic>
    <xdr:clientData/>
  </xdr:twoCellAnchor>
  <xdr:twoCellAnchor editAs="oneCell">
    <xdr:from>
      <xdr:col>3</xdr:col>
      <xdr:colOff>47625</xdr:colOff>
      <xdr:row>34</xdr:row>
      <xdr:rowOff>38100</xdr:rowOff>
    </xdr:from>
    <xdr:to>
      <xdr:col>3</xdr:col>
      <xdr:colOff>1257300</xdr:colOff>
      <xdr:row>34</xdr:row>
      <xdr:rowOff>1247775</xdr:rowOff>
    </xdr:to>
    <xdr:pic>
      <xdr:nvPicPr>
        <xdr:cNvPr id="12853" name="Рисунок 72" descr="066.jpg">
          <a:extLst>
            <a:ext uri="{FF2B5EF4-FFF2-40B4-BE49-F238E27FC236}">
              <a16:creationId xmlns:a16="http://schemas.microsoft.com/office/drawing/2014/main" xmlns="" id="{00000000-0008-0000-0B00-000035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9512200"/>
          <a:ext cx="1209675" cy="120967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1247775</xdr:rowOff>
    </xdr:to>
    <xdr:pic>
      <xdr:nvPicPr>
        <xdr:cNvPr id="12855" name="Рисунок 74" descr="073.jpg">
          <a:extLst>
            <a:ext uri="{FF2B5EF4-FFF2-40B4-BE49-F238E27FC236}">
              <a16:creationId xmlns:a16="http://schemas.microsoft.com/office/drawing/2014/main" xmlns="" id="{00000000-0008-0000-0B00-000037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64693800"/>
          <a:ext cx="1209675" cy="1209675"/>
        </a:xfrm>
        <a:prstGeom prst="rect">
          <a:avLst/>
        </a:prstGeom>
        <a:noFill/>
        <a:ln w="9525">
          <a:noFill/>
          <a:miter lim="800000"/>
          <a:headEnd/>
          <a:tailEnd/>
        </a:ln>
      </xdr:spPr>
    </xdr:pic>
    <xdr:clientData/>
  </xdr:twoCellAnchor>
  <xdr:twoCellAnchor editAs="oneCell">
    <xdr:from>
      <xdr:col>3</xdr:col>
      <xdr:colOff>57150</xdr:colOff>
      <xdr:row>38</xdr:row>
      <xdr:rowOff>38100</xdr:rowOff>
    </xdr:from>
    <xdr:to>
      <xdr:col>3</xdr:col>
      <xdr:colOff>1266825</xdr:colOff>
      <xdr:row>38</xdr:row>
      <xdr:rowOff>1247775</xdr:rowOff>
    </xdr:to>
    <xdr:pic>
      <xdr:nvPicPr>
        <xdr:cNvPr id="12856" name="Рисунок 75" descr="069.jpg">
          <a:extLst>
            <a:ext uri="{FF2B5EF4-FFF2-40B4-BE49-F238E27FC236}">
              <a16:creationId xmlns:a16="http://schemas.microsoft.com/office/drawing/2014/main" xmlns="" id="{00000000-0008-0000-0B00-000038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67246500"/>
          <a:ext cx="1209675" cy="120967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1247775</xdr:rowOff>
    </xdr:to>
    <xdr:pic>
      <xdr:nvPicPr>
        <xdr:cNvPr id="12857" name="Рисунок 76" descr="076.jpg">
          <a:extLst>
            <a:ext uri="{FF2B5EF4-FFF2-40B4-BE49-F238E27FC236}">
              <a16:creationId xmlns:a16="http://schemas.microsoft.com/office/drawing/2014/main" xmlns="" id="{00000000-0008-0000-0B00-000039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43250" y="69856350"/>
          <a:ext cx="1209675" cy="12096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1266825</xdr:colOff>
      <xdr:row>6</xdr:row>
      <xdr:rowOff>1238250</xdr:rowOff>
    </xdr:to>
    <xdr:pic>
      <xdr:nvPicPr>
        <xdr:cNvPr id="12858" name="Рисунок 78" descr="063.jpg">
          <a:extLst>
            <a:ext uri="{FF2B5EF4-FFF2-40B4-BE49-F238E27FC236}">
              <a16:creationId xmlns:a16="http://schemas.microsoft.com/office/drawing/2014/main" xmlns="" id="{00000000-0008-0000-0B00-00003A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29070300"/>
          <a:ext cx="1209675" cy="1209675"/>
        </a:xfrm>
        <a:prstGeom prst="rect">
          <a:avLst/>
        </a:prstGeom>
        <a:noFill/>
        <a:ln w="9525">
          <a:noFill/>
          <a:miter lim="800000"/>
          <a:headEnd/>
          <a:tailEnd/>
        </a:ln>
      </xdr:spPr>
    </xdr:pic>
    <xdr:clientData/>
  </xdr:twoCellAnchor>
  <xdr:twoCellAnchor editAs="oneCell">
    <xdr:from>
      <xdr:col>3</xdr:col>
      <xdr:colOff>57150</xdr:colOff>
      <xdr:row>10</xdr:row>
      <xdr:rowOff>38100</xdr:rowOff>
    </xdr:from>
    <xdr:to>
      <xdr:col>3</xdr:col>
      <xdr:colOff>1266825</xdr:colOff>
      <xdr:row>10</xdr:row>
      <xdr:rowOff>1247775</xdr:rowOff>
    </xdr:to>
    <xdr:pic>
      <xdr:nvPicPr>
        <xdr:cNvPr id="12859" name="Рисунок 79" descr="070.jpg">
          <a:extLst>
            <a:ext uri="{FF2B5EF4-FFF2-40B4-BE49-F238E27FC236}">
              <a16:creationId xmlns:a16="http://schemas.microsoft.com/office/drawing/2014/main" xmlns="" id="{00000000-0008-0000-0B00-00003B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8448675"/>
          <a:ext cx="1209675" cy="1209675"/>
        </a:xfrm>
        <a:prstGeom prst="rect">
          <a:avLst/>
        </a:prstGeom>
        <a:noFill/>
        <a:ln w="9525">
          <a:noFill/>
          <a:miter lim="800000"/>
          <a:headEnd/>
          <a:tailEnd/>
        </a:ln>
      </xdr:spPr>
    </xdr:pic>
    <xdr:clientData/>
  </xdr:twoCellAnchor>
  <xdr:twoCellAnchor editAs="oneCell">
    <xdr:from>
      <xdr:col>3</xdr:col>
      <xdr:colOff>57150</xdr:colOff>
      <xdr:row>55</xdr:row>
      <xdr:rowOff>38100</xdr:rowOff>
    </xdr:from>
    <xdr:to>
      <xdr:col>3</xdr:col>
      <xdr:colOff>1266825</xdr:colOff>
      <xdr:row>55</xdr:row>
      <xdr:rowOff>1123950</xdr:rowOff>
    </xdr:to>
    <xdr:pic>
      <xdr:nvPicPr>
        <xdr:cNvPr id="12864" name="Рисунок 86" descr="083.jpg">
          <a:extLst>
            <a:ext uri="{FF2B5EF4-FFF2-40B4-BE49-F238E27FC236}">
              <a16:creationId xmlns:a16="http://schemas.microsoft.com/office/drawing/2014/main" xmlns="" id="{00000000-0008-0000-0B00-00004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59950350"/>
          <a:ext cx="1209675" cy="1085850"/>
        </a:xfrm>
        <a:prstGeom prst="rect">
          <a:avLst/>
        </a:prstGeom>
        <a:noFill/>
        <a:ln w="9525">
          <a:noFill/>
          <a:miter lim="800000"/>
          <a:headEnd/>
          <a:tailEnd/>
        </a:ln>
      </xdr:spPr>
    </xdr:pic>
    <xdr:clientData/>
  </xdr:twoCellAnchor>
  <xdr:twoCellAnchor editAs="oneCell">
    <xdr:from>
      <xdr:col>3</xdr:col>
      <xdr:colOff>47625</xdr:colOff>
      <xdr:row>48</xdr:row>
      <xdr:rowOff>28575</xdr:rowOff>
    </xdr:from>
    <xdr:to>
      <xdr:col>3</xdr:col>
      <xdr:colOff>1285875</xdr:colOff>
      <xdr:row>48</xdr:row>
      <xdr:rowOff>1162050</xdr:rowOff>
    </xdr:to>
    <xdr:pic>
      <xdr:nvPicPr>
        <xdr:cNvPr id="12865" name="Рисунок 87" descr="083.jpg">
          <a:extLst>
            <a:ext uri="{FF2B5EF4-FFF2-40B4-BE49-F238E27FC236}">
              <a16:creationId xmlns:a16="http://schemas.microsoft.com/office/drawing/2014/main" xmlns="" id="{00000000-0008-0000-0B00-000041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51787425"/>
          <a:ext cx="1238250" cy="1133475"/>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1181100</xdr:rowOff>
    </xdr:to>
    <xdr:pic>
      <xdr:nvPicPr>
        <xdr:cNvPr id="12866" name="Рисунок 88" descr="081.jpg">
          <a:extLst>
            <a:ext uri="{FF2B5EF4-FFF2-40B4-BE49-F238E27FC236}">
              <a16:creationId xmlns:a16="http://schemas.microsoft.com/office/drawing/2014/main" xmlns="" id="{00000000-0008-0000-0B00-00004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50587275"/>
          <a:ext cx="1209675" cy="113347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1247775</xdr:rowOff>
    </xdr:to>
    <xdr:pic>
      <xdr:nvPicPr>
        <xdr:cNvPr id="12890" name="Рисунок 112" descr="085.jpg">
          <a:extLst>
            <a:ext uri="{FF2B5EF4-FFF2-40B4-BE49-F238E27FC236}">
              <a16:creationId xmlns:a16="http://schemas.microsoft.com/office/drawing/2014/main" xmlns="" id="{00000000-0008-0000-0B00-00005A320000}"/>
            </a:ext>
          </a:extLst>
        </xdr:cNvPr>
        <xdr:cNvPicPr>
          <a:picLocks noChangeAspect="1"/>
        </xdr:cNvPicPr>
      </xdr:nvPicPr>
      <xdr:blipFill>
        <a:blip xmlns:r="http://schemas.openxmlformats.org/officeDocument/2006/relationships" r:embed="rId24" cstate="print"/>
        <a:srcRect/>
        <a:stretch>
          <a:fillRect/>
        </a:stretch>
      </xdr:blipFill>
      <xdr:spPr bwMode="auto">
        <a:xfrm>
          <a:off x="3143250" y="87982425"/>
          <a:ext cx="1209675" cy="1209675"/>
        </a:xfrm>
        <a:prstGeom prst="rect">
          <a:avLst/>
        </a:prstGeom>
        <a:noFill/>
        <a:ln w="9525">
          <a:noFill/>
          <a:miter lim="800000"/>
          <a:headEnd/>
          <a:tailEnd/>
        </a:ln>
      </xdr:spPr>
    </xdr:pic>
    <xdr:clientData/>
  </xdr:twoCellAnchor>
  <xdr:twoCellAnchor editAs="oneCell">
    <xdr:from>
      <xdr:col>3</xdr:col>
      <xdr:colOff>38100</xdr:colOff>
      <xdr:row>61</xdr:row>
      <xdr:rowOff>38100</xdr:rowOff>
    </xdr:from>
    <xdr:to>
      <xdr:col>3</xdr:col>
      <xdr:colOff>1247775</xdr:colOff>
      <xdr:row>61</xdr:row>
      <xdr:rowOff>1247775</xdr:rowOff>
    </xdr:to>
    <xdr:pic>
      <xdr:nvPicPr>
        <xdr:cNvPr id="12891" name="Рисунок 114" descr="075.jpg">
          <a:extLst>
            <a:ext uri="{FF2B5EF4-FFF2-40B4-BE49-F238E27FC236}">
              <a16:creationId xmlns:a16="http://schemas.microsoft.com/office/drawing/2014/main" xmlns="" id="{00000000-0008-0000-0B00-00005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33725" y="89258775"/>
          <a:ext cx="1209675" cy="1209675"/>
        </a:xfrm>
        <a:prstGeom prst="rect">
          <a:avLst/>
        </a:prstGeom>
        <a:noFill/>
        <a:ln w="9525">
          <a:noFill/>
          <a:miter lim="800000"/>
          <a:headEnd/>
          <a:tailEnd/>
        </a:ln>
      </xdr:spPr>
    </xdr:pic>
    <xdr:clientData/>
  </xdr:twoCellAnchor>
  <xdr:twoCellAnchor editAs="oneCell">
    <xdr:from>
      <xdr:col>3</xdr:col>
      <xdr:colOff>47625</xdr:colOff>
      <xdr:row>62</xdr:row>
      <xdr:rowOff>47625</xdr:rowOff>
    </xdr:from>
    <xdr:to>
      <xdr:col>3</xdr:col>
      <xdr:colOff>1257300</xdr:colOff>
      <xdr:row>62</xdr:row>
      <xdr:rowOff>1257300</xdr:rowOff>
    </xdr:to>
    <xdr:pic>
      <xdr:nvPicPr>
        <xdr:cNvPr id="12892" name="Рисунок 115" descr="086.jpg">
          <a:extLst>
            <a:ext uri="{FF2B5EF4-FFF2-40B4-BE49-F238E27FC236}">
              <a16:creationId xmlns:a16="http://schemas.microsoft.com/office/drawing/2014/main" xmlns="" id="{00000000-0008-0000-0B00-00005C320000}"/>
            </a:ext>
          </a:extLst>
        </xdr:cNvPr>
        <xdr:cNvPicPr>
          <a:picLocks noChangeAspect="1"/>
        </xdr:cNvPicPr>
      </xdr:nvPicPr>
      <xdr:blipFill>
        <a:blip xmlns:r="http://schemas.openxmlformats.org/officeDocument/2006/relationships" r:embed="rId25" cstate="print"/>
        <a:srcRect/>
        <a:stretch>
          <a:fillRect/>
        </a:stretch>
      </xdr:blipFill>
      <xdr:spPr bwMode="auto">
        <a:xfrm>
          <a:off x="3143250" y="90544650"/>
          <a:ext cx="1209675" cy="1209675"/>
        </a:xfrm>
        <a:prstGeom prst="rect">
          <a:avLst/>
        </a:prstGeom>
        <a:noFill/>
        <a:ln w="9525">
          <a:noFill/>
          <a:miter lim="800000"/>
          <a:headEnd/>
          <a:tailEnd/>
        </a:ln>
      </xdr:spPr>
    </xdr:pic>
    <xdr:clientData/>
  </xdr:twoCellAnchor>
  <xdr:twoCellAnchor editAs="oneCell">
    <xdr:from>
      <xdr:col>3</xdr:col>
      <xdr:colOff>47625</xdr:colOff>
      <xdr:row>63</xdr:row>
      <xdr:rowOff>38100</xdr:rowOff>
    </xdr:from>
    <xdr:to>
      <xdr:col>3</xdr:col>
      <xdr:colOff>1257300</xdr:colOff>
      <xdr:row>63</xdr:row>
      <xdr:rowOff>1247775</xdr:rowOff>
    </xdr:to>
    <xdr:pic>
      <xdr:nvPicPr>
        <xdr:cNvPr id="12893" name="Рисунок 116" descr="071.jpg">
          <a:extLst>
            <a:ext uri="{FF2B5EF4-FFF2-40B4-BE49-F238E27FC236}">
              <a16:creationId xmlns:a16="http://schemas.microsoft.com/office/drawing/2014/main" xmlns="" id="{00000000-0008-0000-0B00-00005D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91840050"/>
          <a:ext cx="1209675" cy="1209675"/>
        </a:xfrm>
        <a:prstGeom prst="rect">
          <a:avLst/>
        </a:prstGeom>
        <a:noFill/>
        <a:ln w="9525">
          <a:noFill/>
          <a:miter lim="800000"/>
          <a:headEnd/>
          <a:tailEnd/>
        </a:ln>
      </xdr:spPr>
    </xdr:pic>
    <xdr:clientData/>
  </xdr:twoCellAnchor>
  <xdr:twoCellAnchor editAs="oneCell">
    <xdr:from>
      <xdr:col>3</xdr:col>
      <xdr:colOff>47625</xdr:colOff>
      <xdr:row>65</xdr:row>
      <xdr:rowOff>47625</xdr:rowOff>
    </xdr:from>
    <xdr:to>
      <xdr:col>3</xdr:col>
      <xdr:colOff>1257300</xdr:colOff>
      <xdr:row>65</xdr:row>
      <xdr:rowOff>933450</xdr:rowOff>
    </xdr:to>
    <xdr:pic>
      <xdr:nvPicPr>
        <xdr:cNvPr id="12894" name="Рисунок 117" descr="079.jpg">
          <a:extLst>
            <a:ext uri="{FF2B5EF4-FFF2-40B4-BE49-F238E27FC236}">
              <a16:creationId xmlns:a16="http://schemas.microsoft.com/office/drawing/2014/main" xmlns="" id="{00000000-0008-0000-0B00-00005E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3506925"/>
          <a:ext cx="1209675" cy="885825"/>
        </a:xfrm>
        <a:prstGeom prst="rect">
          <a:avLst/>
        </a:prstGeom>
        <a:noFill/>
        <a:ln w="9525">
          <a:noFill/>
          <a:miter lim="800000"/>
          <a:headEnd/>
          <a:tailEnd/>
        </a:ln>
      </xdr:spPr>
    </xdr:pic>
    <xdr:clientData/>
  </xdr:twoCellAnchor>
  <xdr:twoCellAnchor editAs="oneCell">
    <xdr:from>
      <xdr:col>3</xdr:col>
      <xdr:colOff>38100</xdr:colOff>
      <xdr:row>67</xdr:row>
      <xdr:rowOff>57150</xdr:rowOff>
    </xdr:from>
    <xdr:to>
      <xdr:col>3</xdr:col>
      <xdr:colOff>1247775</xdr:colOff>
      <xdr:row>67</xdr:row>
      <xdr:rowOff>942975</xdr:rowOff>
    </xdr:to>
    <xdr:pic>
      <xdr:nvPicPr>
        <xdr:cNvPr id="12895" name="Рисунок 118" descr="081.jpg">
          <a:extLst>
            <a:ext uri="{FF2B5EF4-FFF2-40B4-BE49-F238E27FC236}">
              <a16:creationId xmlns:a16="http://schemas.microsoft.com/office/drawing/2014/main" xmlns="" id="{00000000-0008-0000-0B00-00005F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33725" y="94488000"/>
          <a:ext cx="1209675" cy="885825"/>
        </a:xfrm>
        <a:prstGeom prst="rect">
          <a:avLst/>
        </a:prstGeom>
        <a:noFill/>
        <a:ln w="9525">
          <a:noFill/>
          <a:miter lim="800000"/>
          <a:headEnd/>
          <a:tailEnd/>
        </a:ln>
      </xdr:spPr>
    </xdr:pic>
    <xdr:clientData/>
  </xdr:twoCellAnchor>
  <xdr:twoCellAnchor editAs="oneCell">
    <xdr:from>
      <xdr:col>3</xdr:col>
      <xdr:colOff>47625</xdr:colOff>
      <xdr:row>68</xdr:row>
      <xdr:rowOff>47625</xdr:rowOff>
    </xdr:from>
    <xdr:to>
      <xdr:col>3</xdr:col>
      <xdr:colOff>1257300</xdr:colOff>
      <xdr:row>68</xdr:row>
      <xdr:rowOff>933450</xdr:rowOff>
    </xdr:to>
    <xdr:pic>
      <xdr:nvPicPr>
        <xdr:cNvPr id="12896" name="Рисунок 119" descr="083.jpg">
          <a:extLst>
            <a:ext uri="{FF2B5EF4-FFF2-40B4-BE49-F238E27FC236}">
              <a16:creationId xmlns:a16="http://schemas.microsoft.com/office/drawing/2014/main" xmlns="" id="{00000000-0008-0000-0B00-00006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95450025"/>
          <a:ext cx="1209675" cy="885825"/>
        </a:xfrm>
        <a:prstGeom prst="rect">
          <a:avLst/>
        </a:prstGeom>
        <a:noFill/>
        <a:ln w="9525">
          <a:noFill/>
          <a:miter lim="800000"/>
          <a:headEnd/>
          <a:tailEnd/>
        </a:ln>
      </xdr:spPr>
    </xdr:pic>
    <xdr:clientData/>
  </xdr:twoCellAnchor>
  <xdr:twoCellAnchor editAs="oneCell">
    <xdr:from>
      <xdr:col>3</xdr:col>
      <xdr:colOff>47625</xdr:colOff>
      <xdr:row>70</xdr:row>
      <xdr:rowOff>47625</xdr:rowOff>
    </xdr:from>
    <xdr:to>
      <xdr:col>3</xdr:col>
      <xdr:colOff>1257300</xdr:colOff>
      <xdr:row>70</xdr:row>
      <xdr:rowOff>933450</xdr:rowOff>
    </xdr:to>
    <xdr:pic>
      <xdr:nvPicPr>
        <xdr:cNvPr id="12897" name="Рисунок 120" descr="079.jpg">
          <a:extLst>
            <a:ext uri="{FF2B5EF4-FFF2-40B4-BE49-F238E27FC236}">
              <a16:creationId xmlns:a16="http://schemas.microsoft.com/office/drawing/2014/main" xmlns="" id="{00000000-0008-0000-0B00-000061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7431225"/>
          <a:ext cx="1209675" cy="885825"/>
        </a:xfrm>
        <a:prstGeom prst="rect">
          <a:avLst/>
        </a:prstGeom>
        <a:noFill/>
        <a:ln w="9525">
          <a:noFill/>
          <a:miter lim="800000"/>
          <a:headEnd/>
          <a:tailEnd/>
        </a:ln>
      </xdr:spPr>
    </xdr:pic>
    <xdr:clientData/>
  </xdr:twoCellAnchor>
  <xdr:twoCellAnchor editAs="oneCell">
    <xdr:from>
      <xdr:col>3</xdr:col>
      <xdr:colOff>47625</xdr:colOff>
      <xdr:row>71</xdr:row>
      <xdr:rowOff>47625</xdr:rowOff>
    </xdr:from>
    <xdr:to>
      <xdr:col>3</xdr:col>
      <xdr:colOff>1257300</xdr:colOff>
      <xdr:row>71</xdr:row>
      <xdr:rowOff>933450</xdr:rowOff>
    </xdr:to>
    <xdr:pic>
      <xdr:nvPicPr>
        <xdr:cNvPr id="12898" name="Рисунок 121" descr="081.jpg">
          <a:extLst>
            <a:ext uri="{FF2B5EF4-FFF2-40B4-BE49-F238E27FC236}">
              <a16:creationId xmlns:a16="http://schemas.microsoft.com/office/drawing/2014/main" xmlns="" id="{00000000-0008-0000-0B00-00006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98402775"/>
          <a:ext cx="1209675" cy="885825"/>
        </a:xfrm>
        <a:prstGeom prst="rect">
          <a:avLst/>
        </a:prstGeom>
        <a:noFill/>
        <a:ln w="9525">
          <a:noFill/>
          <a:miter lim="800000"/>
          <a:headEnd/>
          <a:tailEnd/>
        </a:ln>
      </xdr:spPr>
    </xdr:pic>
    <xdr:clientData/>
  </xdr:twoCellAnchor>
  <xdr:twoCellAnchor editAs="oneCell">
    <xdr:from>
      <xdr:col>3</xdr:col>
      <xdr:colOff>57150</xdr:colOff>
      <xdr:row>72</xdr:row>
      <xdr:rowOff>47625</xdr:rowOff>
    </xdr:from>
    <xdr:to>
      <xdr:col>3</xdr:col>
      <xdr:colOff>1266825</xdr:colOff>
      <xdr:row>72</xdr:row>
      <xdr:rowOff>933450</xdr:rowOff>
    </xdr:to>
    <xdr:pic>
      <xdr:nvPicPr>
        <xdr:cNvPr id="12899" name="Рисунок 122" descr="083.jpg">
          <a:extLst>
            <a:ext uri="{FF2B5EF4-FFF2-40B4-BE49-F238E27FC236}">
              <a16:creationId xmlns:a16="http://schemas.microsoft.com/office/drawing/2014/main" xmlns="" id="{00000000-0008-0000-0B00-000063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99393375"/>
          <a:ext cx="1209675" cy="885825"/>
        </a:xfrm>
        <a:prstGeom prst="rect">
          <a:avLst/>
        </a:prstGeom>
        <a:noFill/>
        <a:ln w="9525">
          <a:noFill/>
          <a:miter lim="800000"/>
          <a:headEnd/>
          <a:tailEnd/>
        </a:ln>
      </xdr:spPr>
    </xdr:pic>
    <xdr:clientData/>
  </xdr:twoCellAnchor>
  <xdr:twoCellAnchor editAs="oneCell">
    <xdr:from>
      <xdr:col>3</xdr:col>
      <xdr:colOff>28575</xdr:colOff>
      <xdr:row>132</xdr:row>
      <xdr:rowOff>28575</xdr:rowOff>
    </xdr:from>
    <xdr:to>
      <xdr:col>3</xdr:col>
      <xdr:colOff>1257300</xdr:colOff>
      <xdr:row>132</xdr:row>
      <xdr:rowOff>952500</xdr:rowOff>
    </xdr:to>
    <xdr:pic>
      <xdr:nvPicPr>
        <xdr:cNvPr id="12900" name="Picture 432" descr="DSC00198">
          <a:extLst>
            <a:ext uri="{FF2B5EF4-FFF2-40B4-BE49-F238E27FC236}">
              <a16:creationId xmlns:a16="http://schemas.microsoft.com/office/drawing/2014/main" xmlns="" id="{00000000-0008-0000-0B00-000064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24200" y="158838900"/>
          <a:ext cx="1228725" cy="923925"/>
        </a:xfrm>
        <a:prstGeom prst="rect">
          <a:avLst/>
        </a:prstGeom>
        <a:noFill/>
        <a:ln w="9525">
          <a:noFill/>
          <a:miter lim="800000"/>
          <a:headEnd/>
          <a:tailEnd/>
        </a:ln>
      </xdr:spPr>
    </xdr:pic>
    <xdr:clientData/>
  </xdr:twoCellAnchor>
  <xdr:twoCellAnchor editAs="oneCell">
    <xdr:from>
      <xdr:col>3</xdr:col>
      <xdr:colOff>38100</xdr:colOff>
      <xdr:row>138</xdr:row>
      <xdr:rowOff>19050</xdr:rowOff>
    </xdr:from>
    <xdr:to>
      <xdr:col>3</xdr:col>
      <xdr:colOff>1266825</xdr:colOff>
      <xdr:row>138</xdr:row>
      <xdr:rowOff>942975</xdr:rowOff>
    </xdr:to>
    <xdr:pic>
      <xdr:nvPicPr>
        <xdr:cNvPr id="12901" name="Picture 432" descr="DSC00198">
          <a:extLst>
            <a:ext uri="{FF2B5EF4-FFF2-40B4-BE49-F238E27FC236}">
              <a16:creationId xmlns:a16="http://schemas.microsoft.com/office/drawing/2014/main" xmlns="" id="{00000000-0008-0000-0B00-000065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64753925"/>
          <a:ext cx="1228725" cy="923925"/>
        </a:xfrm>
        <a:prstGeom prst="rect">
          <a:avLst/>
        </a:prstGeom>
        <a:noFill/>
        <a:ln w="9525">
          <a:noFill/>
          <a:miter lim="800000"/>
          <a:headEnd/>
          <a:tailEnd/>
        </a:ln>
      </xdr:spPr>
    </xdr:pic>
    <xdr:clientData/>
  </xdr:twoCellAnchor>
  <xdr:twoCellAnchor editAs="oneCell">
    <xdr:from>
      <xdr:col>3</xdr:col>
      <xdr:colOff>38100</xdr:colOff>
      <xdr:row>144</xdr:row>
      <xdr:rowOff>19050</xdr:rowOff>
    </xdr:from>
    <xdr:to>
      <xdr:col>3</xdr:col>
      <xdr:colOff>1266825</xdr:colOff>
      <xdr:row>144</xdr:row>
      <xdr:rowOff>942975</xdr:rowOff>
    </xdr:to>
    <xdr:pic>
      <xdr:nvPicPr>
        <xdr:cNvPr id="12902" name="Picture 432" descr="DSC00198">
          <a:extLst>
            <a:ext uri="{FF2B5EF4-FFF2-40B4-BE49-F238E27FC236}">
              <a16:creationId xmlns:a16="http://schemas.microsoft.com/office/drawing/2014/main" xmlns="" id="{00000000-0008-0000-0B00-000066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70668950"/>
          <a:ext cx="1228725" cy="923925"/>
        </a:xfrm>
        <a:prstGeom prst="rect">
          <a:avLst/>
        </a:prstGeom>
        <a:noFill/>
        <a:ln w="9525">
          <a:noFill/>
          <a:miter lim="800000"/>
          <a:headEnd/>
          <a:tailEnd/>
        </a:ln>
      </xdr:spPr>
    </xdr:pic>
    <xdr:clientData/>
  </xdr:twoCellAnchor>
  <xdr:twoCellAnchor editAs="oneCell">
    <xdr:from>
      <xdr:col>3</xdr:col>
      <xdr:colOff>38100</xdr:colOff>
      <xdr:row>133</xdr:row>
      <xdr:rowOff>28575</xdr:rowOff>
    </xdr:from>
    <xdr:to>
      <xdr:col>3</xdr:col>
      <xdr:colOff>1266825</xdr:colOff>
      <xdr:row>133</xdr:row>
      <xdr:rowOff>952500</xdr:rowOff>
    </xdr:to>
    <xdr:pic>
      <xdr:nvPicPr>
        <xdr:cNvPr id="12903" name="Picture 439" descr="DSC00201">
          <a:extLst>
            <a:ext uri="{FF2B5EF4-FFF2-40B4-BE49-F238E27FC236}">
              <a16:creationId xmlns:a16="http://schemas.microsoft.com/office/drawing/2014/main" xmlns="" id="{00000000-0008-0000-0B00-000067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33725" y="159829500"/>
          <a:ext cx="1228725" cy="923925"/>
        </a:xfrm>
        <a:prstGeom prst="rect">
          <a:avLst/>
        </a:prstGeom>
        <a:noFill/>
        <a:ln w="9525">
          <a:noFill/>
          <a:miter lim="800000"/>
          <a:headEnd/>
          <a:tailEnd/>
        </a:ln>
      </xdr:spPr>
    </xdr:pic>
    <xdr:clientData/>
  </xdr:twoCellAnchor>
  <xdr:twoCellAnchor editAs="oneCell">
    <xdr:from>
      <xdr:col>3</xdr:col>
      <xdr:colOff>47625</xdr:colOff>
      <xdr:row>140</xdr:row>
      <xdr:rowOff>28575</xdr:rowOff>
    </xdr:from>
    <xdr:to>
      <xdr:col>3</xdr:col>
      <xdr:colOff>1276350</xdr:colOff>
      <xdr:row>140</xdr:row>
      <xdr:rowOff>952500</xdr:rowOff>
    </xdr:to>
    <xdr:pic>
      <xdr:nvPicPr>
        <xdr:cNvPr id="12904" name="Picture 439" descr="DSC00201">
          <a:extLst>
            <a:ext uri="{FF2B5EF4-FFF2-40B4-BE49-F238E27FC236}">
              <a16:creationId xmlns:a16="http://schemas.microsoft.com/office/drawing/2014/main" xmlns="" id="{00000000-0008-0000-0B00-000068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66706550"/>
          <a:ext cx="1228725" cy="923925"/>
        </a:xfrm>
        <a:prstGeom prst="rect">
          <a:avLst/>
        </a:prstGeom>
        <a:noFill/>
        <a:ln w="9525">
          <a:noFill/>
          <a:miter lim="800000"/>
          <a:headEnd/>
          <a:tailEnd/>
        </a:ln>
      </xdr:spPr>
    </xdr:pic>
    <xdr:clientData/>
  </xdr:twoCellAnchor>
  <xdr:twoCellAnchor editAs="oneCell">
    <xdr:from>
      <xdr:col>3</xdr:col>
      <xdr:colOff>47625</xdr:colOff>
      <xdr:row>146</xdr:row>
      <xdr:rowOff>28575</xdr:rowOff>
    </xdr:from>
    <xdr:to>
      <xdr:col>3</xdr:col>
      <xdr:colOff>1276350</xdr:colOff>
      <xdr:row>146</xdr:row>
      <xdr:rowOff>952500</xdr:rowOff>
    </xdr:to>
    <xdr:pic>
      <xdr:nvPicPr>
        <xdr:cNvPr id="12905" name="Picture 439" descr="DSC00201">
          <a:extLst>
            <a:ext uri="{FF2B5EF4-FFF2-40B4-BE49-F238E27FC236}">
              <a16:creationId xmlns:a16="http://schemas.microsoft.com/office/drawing/2014/main" xmlns="" id="{00000000-0008-0000-0B00-000069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72678725"/>
          <a:ext cx="1228725" cy="923925"/>
        </a:xfrm>
        <a:prstGeom prst="rect">
          <a:avLst/>
        </a:prstGeom>
        <a:noFill/>
        <a:ln w="9525">
          <a:noFill/>
          <a:miter lim="800000"/>
          <a:headEnd/>
          <a:tailEnd/>
        </a:ln>
      </xdr:spPr>
    </xdr:pic>
    <xdr:clientData/>
  </xdr:twoCellAnchor>
  <xdr:twoCellAnchor editAs="oneCell">
    <xdr:from>
      <xdr:col>3</xdr:col>
      <xdr:colOff>38100</xdr:colOff>
      <xdr:row>145</xdr:row>
      <xdr:rowOff>47625</xdr:rowOff>
    </xdr:from>
    <xdr:to>
      <xdr:col>3</xdr:col>
      <xdr:colOff>1266825</xdr:colOff>
      <xdr:row>145</xdr:row>
      <xdr:rowOff>971550</xdr:rowOff>
    </xdr:to>
    <xdr:pic>
      <xdr:nvPicPr>
        <xdr:cNvPr id="12906" name="Picture 434" descr="DSC00200">
          <a:extLst>
            <a:ext uri="{FF2B5EF4-FFF2-40B4-BE49-F238E27FC236}">
              <a16:creationId xmlns:a16="http://schemas.microsoft.com/office/drawing/2014/main" xmlns="" id="{00000000-0008-0000-0B00-00006A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71678600"/>
          <a:ext cx="1228725" cy="923925"/>
        </a:xfrm>
        <a:prstGeom prst="rect">
          <a:avLst/>
        </a:prstGeom>
        <a:noFill/>
        <a:ln w="9525">
          <a:noFill/>
          <a:miter lim="800000"/>
          <a:headEnd/>
          <a:tailEnd/>
        </a:ln>
      </xdr:spPr>
    </xdr:pic>
    <xdr:clientData/>
  </xdr:twoCellAnchor>
  <xdr:twoCellAnchor editAs="oneCell">
    <xdr:from>
      <xdr:col>3</xdr:col>
      <xdr:colOff>38100</xdr:colOff>
      <xdr:row>139</xdr:row>
      <xdr:rowOff>28575</xdr:rowOff>
    </xdr:from>
    <xdr:to>
      <xdr:col>3</xdr:col>
      <xdr:colOff>1266825</xdr:colOff>
      <xdr:row>139</xdr:row>
      <xdr:rowOff>952500</xdr:rowOff>
    </xdr:to>
    <xdr:pic>
      <xdr:nvPicPr>
        <xdr:cNvPr id="12907" name="Picture 434" descr="DSC00200">
          <a:extLst>
            <a:ext uri="{FF2B5EF4-FFF2-40B4-BE49-F238E27FC236}">
              <a16:creationId xmlns:a16="http://schemas.microsoft.com/office/drawing/2014/main" xmlns="" id="{00000000-0008-0000-0B00-00006B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65735000"/>
          <a:ext cx="1228725" cy="923925"/>
        </a:xfrm>
        <a:prstGeom prst="rect">
          <a:avLst/>
        </a:prstGeom>
        <a:noFill/>
        <a:ln w="9525">
          <a:noFill/>
          <a:miter lim="800000"/>
          <a:headEnd/>
          <a:tailEnd/>
        </a:ln>
      </xdr:spPr>
    </xdr:pic>
    <xdr:clientData/>
  </xdr:twoCellAnchor>
  <xdr:twoCellAnchor editAs="oneCell">
    <xdr:from>
      <xdr:col>3</xdr:col>
      <xdr:colOff>47625</xdr:colOff>
      <xdr:row>136</xdr:row>
      <xdr:rowOff>28575</xdr:rowOff>
    </xdr:from>
    <xdr:to>
      <xdr:col>3</xdr:col>
      <xdr:colOff>1276350</xdr:colOff>
      <xdr:row>136</xdr:row>
      <xdr:rowOff>952500</xdr:rowOff>
    </xdr:to>
    <xdr:pic>
      <xdr:nvPicPr>
        <xdr:cNvPr id="12908" name="Picture 434" descr="DSC00200">
          <a:extLst>
            <a:ext uri="{FF2B5EF4-FFF2-40B4-BE49-F238E27FC236}">
              <a16:creationId xmlns:a16="http://schemas.microsoft.com/office/drawing/2014/main" xmlns="" id="{00000000-0008-0000-0B00-00006C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43250" y="162791775"/>
          <a:ext cx="1228725" cy="923925"/>
        </a:xfrm>
        <a:prstGeom prst="rect">
          <a:avLst/>
        </a:prstGeom>
        <a:noFill/>
        <a:ln w="9525">
          <a:noFill/>
          <a:miter lim="800000"/>
          <a:headEnd/>
          <a:tailEnd/>
        </a:ln>
      </xdr:spPr>
    </xdr:pic>
    <xdr:clientData/>
  </xdr:twoCellAnchor>
  <xdr:twoCellAnchor editAs="oneCell">
    <xdr:from>
      <xdr:col>3</xdr:col>
      <xdr:colOff>28575</xdr:colOff>
      <xdr:row>134</xdr:row>
      <xdr:rowOff>28575</xdr:rowOff>
    </xdr:from>
    <xdr:to>
      <xdr:col>3</xdr:col>
      <xdr:colOff>1257300</xdr:colOff>
      <xdr:row>134</xdr:row>
      <xdr:rowOff>952500</xdr:rowOff>
    </xdr:to>
    <xdr:pic>
      <xdr:nvPicPr>
        <xdr:cNvPr id="12909" name="Picture 435" descr="DSC00197">
          <a:extLst>
            <a:ext uri="{FF2B5EF4-FFF2-40B4-BE49-F238E27FC236}">
              <a16:creationId xmlns:a16="http://schemas.microsoft.com/office/drawing/2014/main" xmlns="" id="{00000000-0008-0000-0B00-00006D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24200" y="160801050"/>
          <a:ext cx="1228725" cy="923925"/>
        </a:xfrm>
        <a:prstGeom prst="rect">
          <a:avLst/>
        </a:prstGeom>
        <a:noFill/>
        <a:ln w="9525">
          <a:noFill/>
          <a:miter lim="800000"/>
          <a:headEnd/>
          <a:tailEnd/>
        </a:ln>
      </xdr:spPr>
    </xdr:pic>
    <xdr:clientData/>
  </xdr:twoCellAnchor>
  <xdr:twoCellAnchor editAs="oneCell">
    <xdr:from>
      <xdr:col>3</xdr:col>
      <xdr:colOff>47625</xdr:colOff>
      <xdr:row>141</xdr:row>
      <xdr:rowOff>38100</xdr:rowOff>
    </xdr:from>
    <xdr:to>
      <xdr:col>3</xdr:col>
      <xdr:colOff>1276350</xdr:colOff>
      <xdr:row>141</xdr:row>
      <xdr:rowOff>962025</xdr:rowOff>
    </xdr:to>
    <xdr:pic>
      <xdr:nvPicPr>
        <xdr:cNvPr id="12910" name="Picture 435" descr="DSC00197">
          <a:extLst>
            <a:ext uri="{FF2B5EF4-FFF2-40B4-BE49-F238E27FC236}">
              <a16:creationId xmlns:a16="http://schemas.microsoft.com/office/drawing/2014/main" xmlns="" id="{00000000-0008-0000-0B00-00006E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67687625"/>
          <a:ext cx="1228725" cy="923925"/>
        </a:xfrm>
        <a:prstGeom prst="rect">
          <a:avLst/>
        </a:prstGeom>
        <a:noFill/>
        <a:ln w="9525">
          <a:noFill/>
          <a:miter lim="800000"/>
          <a:headEnd/>
          <a:tailEnd/>
        </a:ln>
      </xdr:spPr>
    </xdr:pic>
    <xdr:clientData/>
  </xdr:twoCellAnchor>
  <xdr:twoCellAnchor editAs="oneCell">
    <xdr:from>
      <xdr:col>3</xdr:col>
      <xdr:colOff>47625</xdr:colOff>
      <xdr:row>147</xdr:row>
      <xdr:rowOff>38100</xdr:rowOff>
    </xdr:from>
    <xdr:to>
      <xdr:col>3</xdr:col>
      <xdr:colOff>1276350</xdr:colOff>
      <xdr:row>147</xdr:row>
      <xdr:rowOff>962025</xdr:rowOff>
    </xdr:to>
    <xdr:pic>
      <xdr:nvPicPr>
        <xdr:cNvPr id="12911" name="Picture 435" descr="DSC00197">
          <a:extLst>
            <a:ext uri="{FF2B5EF4-FFF2-40B4-BE49-F238E27FC236}">
              <a16:creationId xmlns:a16="http://schemas.microsoft.com/office/drawing/2014/main" xmlns="" id="{00000000-0008-0000-0B00-00006F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73669325"/>
          <a:ext cx="1228725" cy="923925"/>
        </a:xfrm>
        <a:prstGeom prst="rect">
          <a:avLst/>
        </a:prstGeom>
        <a:noFill/>
        <a:ln w="9525">
          <a:noFill/>
          <a:miter lim="800000"/>
          <a:headEnd/>
          <a:tailEnd/>
        </a:ln>
      </xdr:spPr>
    </xdr:pic>
    <xdr:clientData/>
  </xdr:twoCellAnchor>
  <xdr:twoCellAnchor editAs="oneCell">
    <xdr:from>
      <xdr:col>3</xdr:col>
      <xdr:colOff>38100</xdr:colOff>
      <xdr:row>135</xdr:row>
      <xdr:rowOff>28575</xdr:rowOff>
    </xdr:from>
    <xdr:to>
      <xdr:col>3</xdr:col>
      <xdr:colOff>1266825</xdr:colOff>
      <xdr:row>135</xdr:row>
      <xdr:rowOff>952500</xdr:rowOff>
    </xdr:to>
    <xdr:pic>
      <xdr:nvPicPr>
        <xdr:cNvPr id="12912" name="Picture 433" descr="DSC00199">
          <a:extLst>
            <a:ext uri="{FF2B5EF4-FFF2-40B4-BE49-F238E27FC236}">
              <a16:creationId xmlns:a16="http://schemas.microsoft.com/office/drawing/2014/main" xmlns="" id="{00000000-0008-0000-0B00-000070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61801175"/>
          <a:ext cx="1228725" cy="923925"/>
        </a:xfrm>
        <a:prstGeom prst="rect">
          <a:avLst/>
        </a:prstGeom>
        <a:noFill/>
        <a:ln w="9525">
          <a:noFill/>
          <a:miter lim="800000"/>
          <a:headEnd/>
          <a:tailEnd/>
        </a:ln>
      </xdr:spPr>
    </xdr:pic>
    <xdr:clientData/>
  </xdr:twoCellAnchor>
  <xdr:twoCellAnchor editAs="oneCell">
    <xdr:from>
      <xdr:col>3</xdr:col>
      <xdr:colOff>47625</xdr:colOff>
      <xdr:row>142</xdr:row>
      <xdr:rowOff>28575</xdr:rowOff>
    </xdr:from>
    <xdr:to>
      <xdr:col>3</xdr:col>
      <xdr:colOff>1276350</xdr:colOff>
      <xdr:row>142</xdr:row>
      <xdr:rowOff>952500</xdr:rowOff>
    </xdr:to>
    <xdr:pic>
      <xdr:nvPicPr>
        <xdr:cNvPr id="12913" name="Picture 433" descr="DSC00199">
          <a:extLst>
            <a:ext uri="{FF2B5EF4-FFF2-40B4-BE49-F238E27FC236}">
              <a16:creationId xmlns:a16="http://schemas.microsoft.com/office/drawing/2014/main" xmlns="" id="{00000000-0008-0000-0B00-000071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43250" y="168697275"/>
          <a:ext cx="1228725" cy="923925"/>
        </a:xfrm>
        <a:prstGeom prst="rect">
          <a:avLst/>
        </a:prstGeom>
        <a:noFill/>
        <a:ln w="9525">
          <a:noFill/>
          <a:miter lim="800000"/>
          <a:headEnd/>
          <a:tailEnd/>
        </a:ln>
      </xdr:spPr>
    </xdr:pic>
    <xdr:clientData/>
  </xdr:twoCellAnchor>
  <xdr:twoCellAnchor editAs="oneCell">
    <xdr:from>
      <xdr:col>3</xdr:col>
      <xdr:colOff>38100</xdr:colOff>
      <xdr:row>148</xdr:row>
      <xdr:rowOff>57150</xdr:rowOff>
    </xdr:from>
    <xdr:to>
      <xdr:col>3</xdr:col>
      <xdr:colOff>1266825</xdr:colOff>
      <xdr:row>148</xdr:row>
      <xdr:rowOff>981075</xdr:rowOff>
    </xdr:to>
    <xdr:pic>
      <xdr:nvPicPr>
        <xdr:cNvPr id="12914" name="Picture 433" descr="DSC00199">
          <a:extLst>
            <a:ext uri="{FF2B5EF4-FFF2-40B4-BE49-F238E27FC236}">
              <a16:creationId xmlns:a16="http://schemas.microsoft.com/office/drawing/2014/main" xmlns="" id="{00000000-0008-0000-0B00-000072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74717075"/>
          <a:ext cx="1228725" cy="923925"/>
        </a:xfrm>
        <a:prstGeom prst="rect">
          <a:avLst/>
        </a:prstGeom>
        <a:noFill/>
        <a:ln w="9525">
          <a:noFill/>
          <a:miter lim="800000"/>
          <a:headEnd/>
          <a:tailEnd/>
        </a:ln>
      </xdr:spPr>
    </xdr:pic>
    <xdr:clientData/>
  </xdr:twoCellAnchor>
  <xdr:twoCellAnchor editAs="oneCell">
    <xdr:from>
      <xdr:col>3</xdr:col>
      <xdr:colOff>38100</xdr:colOff>
      <xdr:row>143</xdr:row>
      <xdr:rowOff>47625</xdr:rowOff>
    </xdr:from>
    <xdr:to>
      <xdr:col>3</xdr:col>
      <xdr:colOff>1266825</xdr:colOff>
      <xdr:row>143</xdr:row>
      <xdr:rowOff>971550</xdr:rowOff>
    </xdr:to>
    <xdr:pic>
      <xdr:nvPicPr>
        <xdr:cNvPr id="12915" name="Picture 437" descr="DSC00203">
          <a:extLst>
            <a:ext uri="{FF2B5EF4-FFF2-40B4-BE49-F238E27FC236}">
              <a16:creationId xmlns:a16="http://schemas.microsoft.com/office/drawing/2014/main" xmlns="" id="{00000000-0008-0000-0B00-000073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69687875"/>
          <a:ext cx="1228725" cy="923925"/>
        </a:xfrm>
        <a:prstGeom prst="rect">
          <a:avLst/>
        </a:prstGeom>
        <a:noFill/>
        <a:ln w="9525">
          <a:noFill/>
          <a:miter lim="800000"/>
          <a:headEnd/>
          <a:tailEnd/>
        </a:ln>
      </xdr:spPr>
    </xdr:pic>
    <xdr:clientData/>
  </xdr:twoCellAnchor>
  <xdr:twoCellAnchor editAs="oneCell">
    <xdr:from>
      <xdr:col>3</xdr:col>
      <xdr:colOff>38100</xdr:colOff>
      <xdr:row>149</xdr:row>
      <xdr:rowOff>28575</xdr:rowOff>
    </xdr:from>
    <xdr:to>
      <xdr:col>3</xdr:col>
      <xdr:colOff>1266825</xdr:colOff>
      <xdr:row>149</xdr:row>
      <xdr:rowOff>952500</xdr:rowOff>
    </xdr:to>
    <xdr:pic>
      <xdr:nvPicPr>
        <xdr:cNvPr id="12916" name="Picture 437" descr="DSC00203">
          <a:extLst>
            <a:ext uri="{FF2B5EF4-FFF2-40B4-BE49-F238E27FC236}">
              <a16:creationId xmlns:a16="http://schemas.microsoft.com/office/drawing/2014/main" xmlns="" id="{00000000-0008-0000-0B00-000074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75717200"/>
          <a:ext cx="1228725" cy="923925"/>
        </a:xfrm>
        <a:prstGeom prst="rect">
          <a:avLst/>
        </a:prstGeom>
        <a:noFill/>
        <a:ln w="9525">
          <a:noFill/>
          <a:miter lim="800000"/>
          <a:headEnd/>
          <a:tailEnd/>
        </a:ln>
      </xdr:spPr>
    </xdr:pic>
    <xdr:clientData/>
  </xdr:twoCellAnchor>
  <xdr:twoCellAnchor editAs="oneCell">
    <xdr:from>
      <xdr:col>3</xdr:col>
      <xdr:colOff>47625</xdr:colOff>
      <xdr:row>137</xdr:row>
      <xdr:rowOff>28575</xdr:rowOff>
    </xdr:from>
    <xdr:to>
      <xdr:col>3</xdr:col>
      <xdr:colOff>1276350</xdr:colOff>
      <xdr:row>137</xdr:row>
      <xdr:rowOff>952500</xdr:rowOff>
    </xdr:to>
    <xdr:pic>
      <xdr:nvPicPr>
        <xdr:cNvPr id="12917" name="Picture 437" descr="DSC00203">
          <a:extLst>
            <a:ext uri="{FF2B5EF4-FFF2-40B4-BE49-F238E27FC236}">
              <a16:creationId xmlns:a16="http://schemas.microsoft.com/office/drawing/2014/main" xmlns="" id="{00000000-0008-0000-0B00-000075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163763325"/>
          <a:ext cx="1228725" cy="923925"/>
        </a:xfrm>
        <a:prstGeom prst="rect">
          <a:avLst/>
        </a:prstGeom>
        <a:noFill/>
        <a:ln w="9525">
          <a:noFill/>
          <a:miter lim="800000"/>
          <a:headEnd/>
          <a:tailEnd/>
        </a:ln>
      </xdr:spPr>
    </xdr:pic>
    <xdr:clientData/>
  </xdr:twoCellAnchor>
  <xdr:twoCellAnchor editAs="oneCell">
    <xdr:from>
      <xdr:col>3</xdr:col>
      <xdr:colOff>47625</xdr:colOff>
      <xdr:row>30</xdr:row>
      <xdr:rowOff>38100</xdr:rowOff>
    </xdr:from>
    <xdr:to>
      <xdr:col>3</xdr:col>
      <xdr:colOff>1257300</xdr:colOff>
      <xdr:row>30</xdr:row>
      <xdr:rowOff>1247775</xdr:rowOff>
    </xdr:to>
    <xdr:pic>
      <xdr:nvPicPr>
        <xdr:cNvPr id="12919" name="Рисунок 72" descr="066.jpg">
          <a:extLst>
            <a:ext uri="{FF2B5EF4-FFF2-40B4-BE49-F238E27FC236}">
              <a16:creationId xmlns:a16="http://schemas.microsoft.com/office/drawing/2014/main" xmlns="" id="{00000000-0008-0000-0B00-000077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69404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1247775</xdr:rowOff>
    </xdr:to>
    <xdr:pic>
      <xdr:nvPicPr>
        <xdr:cNvPr id="12920" name="Рисунок 72" descr="066.jpg">
          <a:extLst>
            <a:ext uri="{FF2B5EF4-FFF2-40B4-BE49-F238E27FC236}">
              <a16:creationId xmlns:a16="http://schemas.microsoft.com/office/drawing/2014/main" xmlns="" id="{00000000-0008-0000-0B00-000078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60798075"/>
          <a:ext cx="1209675" cy="1209675"/>
        </a:xfrm>
        <a:prstGeom prst="rect">
          <a:avLst/>
        </a:prstGeom>
        <a:noFill/>
        <a:ln w="9525">
          <a:noFill/>
          <a:miter lim="800000"/>
          <a:headEnd/>
          <a:tailEnd/>
        </a:ln>
      </xdr:spPr>
    </xdr:pic>
    <xdr:clientData/>
  </xdr:twoCellAnchor>
  <xdr:twoCellAnchor editAs="oneCell">
    <xdr:from>
      <xdr:col>3</xdr:col>
      <xdr:colOff>47625</xdr:colOff>
      <xdr:row>39</xdr:row>
      <xdr:rowOff>28575</xdr:rowOff>
    </xdr:from>
    <xdr:to>
      <xdr:col>3</xdr:col>
      <xdr:colOff>1257300</xdr:colOff>
      <xdr:row>39</xdr:row>
      <xdr:rowOff>1200150</xdr:rowOff>
    </xdr:to>
    <xdr:pic>
      <xdr:nvPicPr>
        <xdr:cNvPr id="12922" name="Рисунок 55" descr="080.jpg">
          <a:extLst>
            <a:ext uri="{FF2B5EF4-FFF2-40B4-BE49-F238E27FC236}">
              <a16:creationId xmlns:a16="http://schemas.microsoft.com/office/drawing/2014/main" xmlns="" id="{00000000-0008-0000-0B00-00007A320000}"/>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68541900"/>
          <a:ext cx="1209675" cy="1171575"/>
        </a:xfrm>
        <a:prstGeom prst="rect">
          <a:avLst/>
        </a:prstGeom>
        <a:noFill/>
        <a:ln w="9525">
          <a:noFill/>
          <a:miter lim="800000"/>
          <a:headEnd/>
          <a:tailEnd/>
        </a:ln>
      </xdr:spPr>
    </xdr:pic>
    <xdr:clientData/>
  </xdr:twoCellAnchor>
  <xdr:twoCellAnchor editAs="oneCell">
    <xdr:from>
      <xdr:col>3</xdr:col>
      <xdr:colOff>47625</xdr:colOff>
      <xdr:row>41</xdr:row>
      <xdr:rowOff>38100</xdr:rowOff>
    </xdr:from>
    <xdr:to>
      <xdr:col>3</xdr:col>
      <xdr:colOff>1257300</xdr:colOff>
      <xdr:row>41</xdr:row>
      <xdr:rowOff>1247775</xdr:rowOff>
    </xdr:to>
    <xdr:pic>
      <xdr:nvPicPr>
        <xdr:cNvPr id="12924" name="Рисунок 66" descr="074.jpg">
          <a:extLst>
            <a:ext uri="{FF2B5EF4-FFF2-40B4-BE49-F238E27FC236}">
              <a16:creationId xmlns:a16="http://schemas.microsoft.com/office/drawing/2014/main" xmlns="" id="{00000000-0008-0000-0B00-00007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71142225"/>
          <a:ext cx="1209675" cy="1209675"/>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12925" name="Рисунок 69" descr="064.jpg">
          <a:extLst>
            <a:ext uri="{FF2B5EF4-FFF2-40B4-BE49-F238E27FC236}">
              <a16:creationId xmlns:a16="http://schemas.microsoft.com/office/drawing/2014/main" xmlns="" id="{00000000-0008-0000-0B00-00007D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71825" y="72418575"/>
          <a:ext cx="1209675" cy="1209675"/>
        </a:xfrm>
        <a:prstGeom prst="rect">
          <a:avLst/>
        </a:prstGeom>
        <a:noFill/>
        <a:ln w="9525">
          <a:noFill/>
          <a:miter lim="800000"/>
          <a:headEnd/>
          <a:tailEnd/>
        </a:ln>
      </xdr:spPr>
    </xdr:pic>
    <xdr:clientData/>
  </xdr:twoCellAnchor>
  <xdr:twoCellAnchor editAs="oneCell">
    <xdr:from>
      <xdr:col>3</xdr:col>
      <xdr:colOff>19050</xdr:colOff>
      <xdr:row>59</xdr:row>
      <xdr:rowOff>19050</xdr:rowOff>
    </xdr:from>
    <xdr:to>
      <xdr:col>3</xdr:col>
      <xdr:colOff>1228725</xdr:colOff>
      <xdr:row>59</xdr:row>
      <xdr:rowOff>1095375</xdr:rowOff>
    </xdr:to>
    <xdr:pic>
      <xdr:nvPicPr>
        <xdr:cNvPr id="12926" name="Рисунок 72" descr="066.jpg">
          <a:extLst>
            <a:ext uri="{FF2B5EF4-FFF2-40B4-BE49-F238E27FC236}">
              <a16:creationId xmlns:a16="http://schemas.microsoft.com/office/drawing/2014/main" xmlns="" id="{00000000-0008-0000-0B00-00007E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14675" y="86801325"/>
          <a:ext cx="1209675" cy="1076325"/>
        </a:xfrm>
        <a:prstGeom prst="rect">
          <a:avLst/>
        </a:prstGeom>
        <a:noFill/>
        <a:ln w="9525">
          <a:noFill/>
          <a:miter lim="800000"/>
          <a:headEnd/>
          <a:tailEnd/>
        </a:ln>
      </xdr:spPr>
    </xdr:pic>
    <xdr:clientData/>
  </xdr:twoCellAnchor>
  <xdr:twoCellAnchor editAs="oneCell">
    <xdr:from>
      <xdr:col>3</xdr:col>
      <xdr:colOff>47625</xdr:colOff>
      <xdr:row>74</xdr:row>
      <xdr:rowOff>9525</xdr:rowOff>
    </xdr:from>
    <xdr:to>
      <xdr:col>3</xdr:col>
      <xdr:colOff>1257300</xdr:colOff>
      <xdr:row>75</xdr:row>
      <xdr:rowOff>0</xdr:rowOff>
    </xdr:to>
    <xdr:pic>
      <xdr:nvPicPr>
        <xdr:cNvPr id="12927" name="Рисунок 72" descr="066.jpg">
          <a:extLst>
            <a:ext uri="{FF2B5EF4-FFF2-40B4-BE49-F238E27FC236}">
              <a16:creationId xmlns:a16="http://schemas.microsoft.com/office/drawing/2014/main" xmlns="" id="{00000000-0008-0000-0B00-00007F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00345875"/>
          <a:ext cx="1209675" cy="981075"/>
        </a:xfrm>
        <a:prstGeom prst="rect">
          <a:avLst/>
        </a:prstGeom>
        <a:noFill/>
        <a:ln w="9525">
          <a:noFill/>
          <a:miter lim="800000"/>
          <a:headEnd/>
          <a:tailEnd/>
        </a:ln>
      </xdr:spPr>
    </xdr:pic>
    <xdr:clientData/>
  </xdr:twoCellAnchor>
  <xdr:twoCellAnchor editAs="oneCell">
    <xdr:from>
      <xdr:col>3</xdr:col>
      <xdr:colOff>38100</xdr:colOff>
      <xdr:row>122</xdr:row>
      <xdr:rowOff>28575</xdr:rowOff>
    </xdr:from>
    <xdr:to>
      <xdr:col>3</xdr:col>
      <xdr:colOff>1247775</xdr:colOff>
      <xdr:row>122</xdr:row>
      <xdr:rowOff>1238250</xdr:rowOff>
    </xdr:to>
    <xdr:pic>
      <xdr:nvPicPr>
        <xdr:cNvPr id="12928" name="Рисунок 37" descr="066.jpg">
          <a:extLst>
            <a:ext uri="{FF2B5EF4-FFF2-40B4-BE49-F238E27FC236}">
              <a16:creationId xmlns:a16="http://schemas.microsoft.com/office/drawing/2014/main" xmlns="" id="{00000000-0008-0000-0B00-000080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47132675"/>
          <a:ext cx="1209675" cy="1209675"/>
        </a:xfrm>
        <a:prstGeom prst="rect">
          <a:avLst/>
        </a:prstGeom>
        <a:noFill/>
        <a:ln w="9525">
          <a:noFill/>
          <a:miter lim="800000"/>
          <a:headEnd/>
          <a:tailEnd/>
        </a:ln>
      </xdr:spPr>
    </xdr:pic>
    <xdr:clientData/>
  </xdr:twoCellAnchor>
  <xdr:twoCellAnchor editAs="oneCell">
    <xdr:from>
      <xdr:col>3</xdr:col>
      <xdr:colOff>38100</xdr:colOff>
      <xdr:row>128</xdr:row>
      <xdr:rowOff>28575</xdr:rowOff>
    </xdr:from>
    <xdr:to>
      <xdr:col>3</xdr:col>
      <xdr:colOff>1247775</xdr:colOff>
      <xdr:row>128</xdr:row>
      <xdr:rowOff>1238250</xdr:rowOff>
    </xdr:to>
    <xdr:pic>
      <xdr:nvPicPr>
        <xdr:cNvPr id="12929" name="Рисунок 37" descr="066.jpg">
          <a:extLst>
            <a:ext uri="{FF2B5EF4-FFF2-40B4-BE49-F238E27FC236}">
              <a16:creationId xmlns:a16="http://schemas.microsoft.com/office/drawing/2014/main" xmlns="" id="{00000000-0008-0000-0B00-000081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54733625"/>
          <a:ext cx="1209675" cy="1209675"/>
        </a:xfrm>
        <a:prstGeom prst="rect">
          <a:avLst/>
        </a:prstGeom>
        <a:noFill/>
        <a:ln w="9525">
          <a:noFill/>
          <a:miter lim="800000"/>
          <a:headEnd/>
          <a:tailEnd/>
        </a:ln>
      </xdr:spPr>
    </xdr:pic>
    <xdr:clientData/>
  </xdr:twoCellAnchor>
  <xdr:twoCellAnchor editAs="oneCell">
    <xdr:from>
      <xdr:col>3</xdr:col>
      <xdr:colOff>47625</xdr:colOff>
      <xdr:row>129</xdr:row>
      <xdr:rowOff>28575</xdr:rowOff>
    </xdr:from>
    <xdr:to>
      <xdr:col>3</xdr:col>
      <xdr:colOff>1257300</xdr:colOff>
      <xdr:row>129</xdr:row>
      <xdr:rowOff>1238250</xdr:rowOff>
    </xdr:to>
    <xdr:pic>
      <xdr:nvPicPr>
        <xdr:cNvPr id="12932" name="Рисунок 37" descr="066.jpg">
          <a:extLst>
            <a:ext uri="{FF2B5EF4-FFF2-40B4-BE49-F238E27FC236}">
              <a16:creationId xmlns:a16="http://schemas.microsoft.com/office/drawing/2014/main" xmlns="" id="{00000000-0008-0000-0B00-00008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56000450"/>
          <a:ext cx="1209675" cy="1209675"/>
        </a:xfrm>
        <a:prstGeom prst="rect">
          <a:avLst/>
        </a:prstGeom>
        <a:noFill/>
        <a:ln w="9525">
          <a:noFill/>
          <a:miter lim="800000"/>
          <a:headEnd/>
          <a:tailEnd/>
        </a:ln>
      </xdr:spPr>
    </xdr:pic>
    <xdr:clientData/>
  </xdr:twoCellAnchor>
  <xdr:twoCellAnchor editAs="oneCell">
    <xdr:from>
      <xdr:col>3</xdr:col>
      <xdr:colOff>57150</xdr:colOff>
      <xdr:row>15</xdr:row>
      <xdr:rowOff>76200</xdr:rowOff>
    </xdr:from>
    <xdr:to>
      <xdr:col>3</xdr:col>
      <xdr:colOff>1266825</xdr:colOff>
      <xdr:row>15</xdr:row>
      <xdr:rowOff>1323975</xdr:rowOff>
    </xdr:to>
    <xdr:pic>
      <xdr:nvPicPr>
        <xdr:cNvPr id="12933" name="Рисунок 108" descr="078.jpg">
          <a:extLst>
            <a:ext uri="{FF2B5EF4-FFF2-40B4-BE49-F238E27FC236}">
              <a16:creationId xmlns:a16="http://schemas.microsoft.com/office/drawing/2014/main" xmlns="" id="{00000000-0008-0000-0B00-00008532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13963650"/>
          <a:ext cx="1209675" cy="1247775"/>
        </a:xfrm>
        <a:prstGeom prst="rect">
          <a:avLst/>
        </a:prstGeom>
        <a:noFill/>
        <a:ln w="9525">
          <a:noFill/>
          <a:miter lim="800000"/>
          <a:headEnd/>
          <a:tailEnd/>
        </a:ln>
      </xdr:spPr>
    </xdr:pic>
    <xdr:clientData/>
  </xdr:twoCellAnchor>
  <xdr:twoCellAnchor editAs="oneCell">
    <xdr:from>
      <xdr:col>3</xdr:col>
      <xdr:colOff>57150</xdr:colOff>
      <xdr:row>119</xdr:row>
      <xdr:rowOff>28575</xdr:rowOff>
    </xdr:from>
    <xdr:to>
      <xdr:col>3</xdr:col>
      <xdr:colOff>1266825</xdr:colOff>
      <xdr:row>119</xdr:row>
      <xdr:rowOff>1238250</xdr:rowOff>
    </xdr:to>
    <xdr:pic>
      <xdr:nvPicPr>
        <xdr:cNvPr id="134" name="Рисунок 35" descr="065.jpg">
          <a:extLst>
            <a:ext uri="{FF2B5EF4-FFF2-40B4-BE49-F238E27FC236}">
              <a16:creationId xmlns:a16="http://schemas.microsoft.com/office/drawing/2014/main" xmlns="" id="{00000000-0008-0000-0B00-00008600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5341975"/>
          <a:ext cx="1209675" cy="1209675"/>
        </a:xfrm>
        <a:prstGeom prst="rect">
          <a:avLst/>
        </a:prstGeom>
        <a:noFill/>
        <a:ln w="9525">
          <a:noFill/>
          <a:miter lim="800000"/>
          <a:headEnd/>
          <a:tailEnd/>
        </a:ln>
      </xdr:spPr>
    </xdr:pic>
    <xdr:clientData/>
  </xdr:twoCellAnchor>
  <xdr:twoCellAnchor editAs="oneCell">
    <xdr:from>
      <xdr:col>3</xdr:col>
      <xdr:colOff>57150</xdr:colOff>
      <xdr:row>118</xdr:row>
      <xdr:rowOff>19050</xdr:rowOff>
    </xdr:from>
    <xdr:to>
      <xdr:col>3</xdr:col>
      <xdr:colOff>1264263</xdr:colOff>
      <xdr:row>118</xdr:row>
      <xdr:rowOff>1232259</xdr:rowOff>
    </xdr:to>
    <xdr:pic>
      <xdr:nvPicPr>
        <xdr:cNvPr id="4" name="Рисунок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4"/>
        <a:stretch>
          <a:fillRect/>
        </a:stretch>
      </xdr:blipFill>
      <xdr:spPr>
        <a:xfrm>
          <a:off x="3152775" y="146599275"/>
          <a:ext cx="1207113" cy="1213209"/>
        </a:xfrm>
        <a:prstGeom prst="rect">
          <a:avLst/>
        </a:prstGeom>
      </xdr:spPr>
    </xdr:pic>
    <xdr:clientData/>
  </xdr:twoCellAnchor>
  <xdr:oneCellAnchor>
    <xdr:from>
      <xdr:col>3</xdr:col>
      <xdr:colOff>57150</xdr:colOff>
      <xdr:row>66</xdr:row>
      <xdr:rowOff>47625</xdr:rowOff>
    </xdr:from>
    <xdr:ext cx="1209675" cy="885825"/>
    <xdr:pic>
      <xdr:nvPicPr>
        <xdr:cNvPr id="114" name="Рисунок 57" descr="082.jpg">
          <a:extLst>
            <a:ext uri="{FF2B5EF4-FFF2-40B4-BE49-F238E27FC236}">
              <a16:creationId xmlns:a16="http://schemas.microsoft.com/office/drawing/2014/main" xmlns="" id="{ADB35ED5-FCB2-401B-B664-62C10660E44E}"/>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4305300"/>
          <a:ext cx="1209675" cy="885825"/>
        </a:xfrm>
        <a:prstGeom prst="rect">
          <a:avLst/>
        </a:prstGeom>
        <a:noFill/>
        <a:ln w="9525">
          <a:noFill/>
          <a:miter lim="800000"/>
          <a:headEnd/>
          <a:tailEnd/>
        </a:ln>
      </xdr:spPr>
    </xdr:pic>
    <xdr:clientData/>
  </xdr:oneCellAnchor>
  <xdr:twoCellAnchor editAs="oneCell">
    <xdr:from>
      <xdr:col>3</xdr:col>
      <xdr:colOff>66675</xdr:colOff>
      <xdr:row>7</xdr:row>
      <xdr:rowOff>66675</xdr:rowOff>
    </xdr:from>
    <xdr:to>
      <xdr:col>3</xdr:col>
      <xdr:colOff>1276350</xdr:colOff>
      <xdr:row>7</xdr:row>
      <xdr:rowOff>1209674</xdr:rowOff>
    </xdr:to>
    <xdr:pic>
      <xdr:nvPicPr>
        <xdr:cNvPr id="115" name="Рисунок 57" descr="082.jpg">
          <a:extLst>
            <a:ext uri="{FF2B5EF4-FFF2-40B4-BE49-F238E27FC236}">
              <a16:creationId xmlns:a16="http://schemas.microsoft.com/office/drawing/2014/main" xmlns="" id="{04F167D1-823C-443A-9904-6BC102658B22}"/>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4019550"/>
          <a:ext cx="1209675" cy="1142999"/>
        </a:xfrm>
        <a:prstGeom prst="rect">
          <a:avLst/>
        </a:prstGeom>
        <a:noFill/>
        <a:ln w="9525">
          <a:noFill/>
          <a:miter lim="800000"/>
          <a:headEnd/>
          <a:tailEnd/>
        </a:ln>
      </xdr:spPr>
    </xdr:pic>
    <xdr:clientData/>
  </xdr:twoCellAnchor>
  <xdr:twoCellAnchor editAs="oneCell">
    <xdr:from>
      <xdr:col>3</xdr:col>
      <xdr:colOff>57150</xdr:colOff>
      <xdr:row>8</xdr:row>
      <xdr:rowOff>38100</xdr:rowOff>
    </xdr:from>
    <xdr:to>
      <xdr:col>3</xdr:col>
      <xdr:colOff>1266825</xdr:colOff>
      <xdr:row>8</xdr:row>
      <xdr:rowOff>1247775</xdr:rowOff>
    </xdr:to>
    <xdr:pic>
      <xdr:nvPicPr>
        <xdr:cNvPr id="117" name="Рисунок 80" descr="064.jpg">
          <a:extLst>
            <a:ext uri="{FF2B5EF4-FFF2-40B4-BE49-F238E27FC236}">
              <a16:creationId xmlns:a16="http://schemas.microsoft.com/office/drawing/2014/main" xmlns="" id="{D4CD4481-8C85-4BFD-858F-BCCD884898AB}"/>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267325"/>
          <a:ext cx="1209675" cy="1209675"/>
        </a:xfrm>
        <a:prstGeom prst="rect">
          <a:avLst/>
        </a:prstGeom>
        <a:noFill/>
        <a:ln w="9525">
          <a:noFill/>
          <a:miter lim="800000"/>
          <a:headEnd/>
          <a:tailEnd/>
        </a:ln>
      </xdr:spPr>
    </xdr:pic>
    <xdr:clientData/>
  </xdr:twoCellAnchor>
  <xdr:twoCellAnchor editAs="oneCell">
    <xdr:from>
      <xdr:col>3</xdr:col>
      <xdr:colOff>38100</xdr:colOff>
      <xdr:row>11</xdr:row>
      <xdr:rowOff>57150</xdr:rowOff>
    </xdr:from>
    <xdr:to>
      <xdr:col>3</xdr:col>
      <xdr:colOff>1266825</xdr:colOff>
      <xdr:row>11</xdr:row>
      <xdr:rowOff>1219200</xdr:rowOff>
    </xdr:to>
    <xdr:pic>
      <xdr:nvPicPr>
        <xdr:cNvPr id="119" name="Рисунок 55" descr="080.jpg">
          <a:extLst>
            <a:ext uri="{FF2B5EF4-FFF2-40B4-BE49-F238E27FC236}">
              <a16:creationId xmlns:a16="http://schemas.microsoft.com/office/drawing/2014/main" xmlns="" id="{40805E25-8690-4385-B4B8-497A1E6DBCAE}"/>
            </a:ext>
          </a:extLst>
        </xdr:cNvPr>
        <xdr:cNvPicPr>
          <a:picLocks noChangeAspect="1"/>
        </xdr:cNvPicPr>
      </xdr:nvPicPr>
      <xdr:blipFill>
        <a:blip xmlns:r="http://schemas.openxmlformats.org/officeDocument/2006/relationships" r:embed="rId32" cstate="print"/>
        <a:srcRect/>
        <a:stretch>
          <a:fillRect/>
        </a:stretch>
      </xdr:blipFill>
      <xdr:spPr bwMode="auto">
        <a:xfrm>
          <a:off x="3133725" y="9744075"/>
          <a:ext cx="1228725" cy="1162050"/>
        </a:xfrm>
        <a:prstGeom prst="rect">
          <a:avLst/>
        </a:prstGeom>
        <a:noFill/>
        <a:ln w="9525">
          <a:noFill/>
          <a:miter lim="800000"/>
          <a:headEnd/>
          <a:tailEnd/>
        </a:ln>
      </xdr:spPr>
    </xdr:pic>
    <xdr:clientData/>
  </xdr:twoCellAnchor>
  <xdr:twoCellAnchor editAs="oneCell">
    <xdr:from>
      <xdr:col>3</xdr:col>
      <xdr:colOff>57150</xdr:colOff>
      <xdr:row>14</xdr:row>
      <xdr:rowOff>38100</xdr:rowOff>
    </xdr:from>
    <xdr:to>
      <xdr:col>3</xdr:col>
      <xdr:colOff>1266825</xdr:colOff>
      <xdr:row>14</xdr:row>
      <xdr:rowOff>1247775</xdr:rowOff>
    </xdr:to>
    <xdr:pic>
      <xdr:nvPicPr>
        <xdr:cNvPr id="120" name="Рисунок 71" descr="076.jpg">
          <a:extLst>
            <a:ext uri="{FF2B5EF4-FFF2-40B4-BE49-F238E27FC236}">
              <a16:creationId xmlns:a16="http://schemas.microsoft.com/office/drawing/2014/main" xmlns="" id="{A2DA2BC8-D37D-4A5E-B015-6470B929A7C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2658725"/>
          <a:ext cx="1209675" cy="1209675"/>
        </a:xfrm>
        <a:prstGeom prst="rect">
          <a:avLst/>
        </a:prstGeom>
        <a:noFill/>
        <a:ln w="9525">
          <a:noFill/>
          <a:miter lim="800000"/>
          <a:headEnd/>
          <a:tailEnd/>
        </a:ln>
      </xdr:spPr>
    </xdr:pic>
    <xdr:clientData/>
  </xdr:twoCellAnchor>
  <xdr:twoCellAnchor editAs="oneCell">
    <xdr:from>
      <xdr:col>3</xdr:col>
      <xdr:colOff>66675</xdr:colOff>
      <xdr:row>20</xdr:row>
      <xdr:rowOff>57151</xdr:rowOff>
    </xdr:from>
    <xdr:to>
      <xdr:col>3</xdr:col>
      <xdr:colOff>1276350</xdr:colOff>
      <xdr:row>20</xdr:row>
      <xdr:rowOff>1228725</xdr:rowOff>
    </xdr:to>
    <xdr:pic>
      <xdr:nvPicPr>
        <xdr:cNvPr id="121" name="Рисунок 62" descr="082.jpg">
          <a:extLst>
            <a:ext uri="{FF2B5EF4-FFF2-40B4-BE49-F238E27FC236}">
              <a16:creationId xmlns:a16="http://schemas.microsoft.com/office/drawing/2014/main" xmlns="" id="{4D299AE5-C236-41AF-8E2C-8686A869988B}"/>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20069176"/>
          <a:ext cx="1209675" cy="1171574"/>
        </a:xfrm>
        <a:prstGeom prst="rect">
          <a:avLst/>
        </a:prstGeom>
        <a:noFill/>
        <a:ln w="9525">
          <a:noFill/>
          <a:miter lim="800000"/>
          <a:headEnd/>
          <a:tailEnd/>
        </a:ln>
      </xdr:spPr>
    </xdr:pic>
    <xdr:clientData/>
  </xdr:twoCellAnchor>
  <xdr:twoCellAnchor editAs="oneCell">
    <xdr:from>
      <xdr:col>3</xdr:col>
      <xdr:colOff>47625</xdr:colOff>
      <xdr:row>21</xdr:row>
      <xdr:rowOff>38100</xdr:rowOff>
    </xdr:from>
    <xdr:to>
      <xdr:col>3</xdr:col>
      <xdr:colOff>1257300</xdr:colOff>
      <xdr:row>21</xdr:row>
      <xdr:rowOff>1247775</xdr:rowOff>
    </xdr:to>
    <xdr:pic>
      <xdr:nvPicPr>
        <xdr:cNvPr id="122" name="Рисунок 69" descr="064.jpg">
          <a:extLst>
            <a:ext uri="{FF2B5EF4-FFF2-40B4-BE49-F238E27FC236}">
              <a16:creationId xmlns:a16="http://schemas.microsoft.com/office/drawing/2014/main" xmlns="" id="{7556AED7-56F9-47A3-87E5-23CD83A9777F}"/>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21326475"/>
          <a:ext cx="1209675" cy="1209675"/>
        </a:xfrm>
        <a:prstGeom prst="rect">
          <a:avLst/>
        </a:prstGeom>
        <a:noFill/>
        <a:ln w="9525">
          <a:noFill/>
          <a:miter lim="800000"/>
          <a:headEnd/>
          <a:tailEnd/>
        </a:ln>
      </xdr:spPr>
    </xdr:pic>
    <xdr:clientData/>
  </xdr:twoCellAnchor>
  <xdr:twoCellAnchor editAs="oneCell">
    <xdr:from>
      <xdr:col>3</xdr:col>
      <xdr:colOff>47625</xdr:colOff>
      <xdr:row>24</xdr:row>
      <xdr:rowOff>38100</xdr:rowOff>
    </xdr:from>
    <xdr:to>
      <xdr:col>3</xdr:col>
      <xdr:colOff>1276350</xdr:colOff>
      <xdr:row>24</xdr:row>
      <xdr:rowOff>1276349</xdr:rowOff>
    </xdr:to>
    <xdr:pic>
      <xdr:nvPicPr>
        <xdr:cNvPr id="124" name="Рисунок 60" descr="080.jpg">
          <a:extLst>
            <a:ext uri="{FF2B5EF4-FFF2-40B4-BE49-F238E27FC236}">
              <a16:creationId xmlns:a16="http://schemas.microsoft.com/office/drawing/2014/main" xmlns="" id="{61B91D83-25D3-42D7-80F3-43E0B3741582}"/>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25812750"/>
          <a:ext cx="1228725" cy="1238249"/>
        </a:xfrm>
        <a:prstGeom prst="rect">
          <a:avLst/>
        </a:prstGeom>
        <a:noFill/>
        <a:ln w="9525">
          <a:noFill/>
          <a:miter lim="800000"/>
          <a:headEnd/>
          <a:tailEnd/>
        </a:ln>
      </xdr:spPr>
    </xdr:pic>
    <xdr:clientData/>
  </xdr:twoCellAnchor>
  <xdr:twoCellAnchor editAs="oneCell">
    <xdr:from>
      <xdr:col>3</xdr:col>
      <xdr:colOff>57150</xdr:colOff>
      <xdr:row>27</xdr:row>
      <xdr:rowOff>38100</xdr:rowOff>
    </xdr:from>
    <xdr:to>
      <xdr:col>3</xdr:col>
      <xdr:colOff>1266825</xdr:colOff>
      <xdr:row>27</xdr:row>
      <xdr:rowOff>1247775</xdr:rowOff>
    </xdr:to>
    <xdr:pic>
      <xdr:nvPicPr>
        <xdr:cNvPr id="126" name="Рисунок 71" descr="076.jpg">
          <a:extLst>
            <a:ext uri="{FF2B5EF4-FFF2-40B4-BE49-F238E27FC236}">
              <a16:creationId xmlns:a16="http://schemas.microsoft.com/office/drawing/2014/main" xmlns="" id="{57A3284C-1A6D-4265-B70C-9ED0BB46D2AD}"/>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28832175"/>
          <a:ext cx="1209675" cy="1209675"/>
        </a:xfrm>
        <a:prstGeom prst="rect">
          <a:avLst/>
        </a:prstGeom>
        <a:noFill/>
        <a:ln w="9525">
          <a:noFill/>
          <a:miter lim="800000"/>
          <a:headEnd/>
          <a:tailEnd/>
        </a:ln>
      </xdr:spPr>
    </xdr:pic>
    <xdr:clientData/>
  </xdr:twoCellAnchor>
  <xdr:twoCellAnchor editAs="oneCell">
    <xdr:from>
      <xdr:col>3</xdr:col>
      <xdr:colOff>57150</xdr:colOff>
      <xdr:row>32</xdr:row>
      <xdr:rowOff>28575</xdr:rowOff>
    </xdr:from>
    <xdr:to>
      <xdr:col>3</xdr:col>
      <xdr:colOff>1266825</xdr:colOff>
      <xdr:row>32</xdr:row>
      <xdr:rowOff>1238250</xdr:rowOff>
    </xdr:to>
    <xdr:pic>
      <xdr:nvPicPr>
        <xdr:cNvPr id="111" name="Рисунок 73" descr="061.jpg">
          <a:extLst>
            <a:ext uri="{FF2B5EF4-FFF2-40B4-BE49-F238E27FC236}">
              <a16:creationId xmlns:a16="http://schemas.microsoft.com/office/drawing/2014/main" xmlns="" id="{BE846147-B1ED-4A1E-A2B3-A3D813471C49}"/>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35118675"/>
          <a:ext cx="1209675" cy="1209675"/>
        </a:xfrm>
        <a:prstGeom prst="rect">
          <a:avLst/>
        </a:prstGeom>
        <a:noFill/>
        <a:ln w="9525">
          <a:noFill/>
          <a:miter lim="800000"/>
          <a:headEnd/>
          <a:tailEnd/>
        </a:ln>
      </xdr:spPr>
    </xdr:pic>
    <xdr:clientData/>
  </xdr:twoCellAnchor>
  <xdr:twoCellAnchor editAs="oneCell">
    <xdr:from>
      <xdr:col>3</xdr:col>
      <xdr:colOff>57150</xdr:colOff>
      <xdr:row>33</xdr:row>
      <xdr:rowOff>28575</xdr:rowOff>
    </xdr:from>
    <xdr:to>
      <xdr:col>3</xdr:col>
      <xdr:colOff>1266825</xdr:colOff>
      <xdr:row>33</xdr:row>
      <xdr:rowOff>1238250</xdr:rowOff>
    </xdr:to>
    <xdr:pic>
      <xdr:nvPicPr>
        <xdr:cNvPr id="113" name="Рисунок 78" descr="063.jpg">
          <a:extLst>
            <a:ext uri="{FF2B5EF4-FFF2-40B4-BE49-F238E27FC236}">
              <a16:creationId xmlns:a16="http://schemas.microsoft.com/office/drawing/2014/main" xmlns="" id="{A21549B2-648F-4407-8EF8-A4E7F926B918}"/>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6404550"/>
          <a:ext cx="1209675" cy="1209675"/>
        </a:xfrm>
        <a:prstGeom prst="rect">
          <a:avLst/>
        </a:prstGeom>
        <a:noFill/>
        <a:ln w="9525">
          <a:noFill/>
          <a:miter lim="800000"/>
          <a:headEnd/>
          <a:tailEnd/>
        </a:ln>
      </xdr:spPr>
    </xdr:pic>
    <xdr:clientData/>
  </xdr:twoCellAnchor>
  <xdr:twoCellAnchor editAs="oneCell">
    <xdr:from>
      <xdr:col>3</xdr:col>
      <xdr:colOff>76200</xdr:colOff>
      <xdr:row>37</xdr:row>
      <xdr:rowOff>28575</xdr:rowOff>
    </xdr:from>
    <xdr:to>
      <xdr:col>3</xdr:col>
      <xdr:colOff>1285875</xdr:colOff>
      <xdr:row>37</xdr:row>
      <xdr:rowOff>1238250</xdr:rowOff>
    </xdr:to>
    <xdr:pic>
      <xdr:nvPicPr>
        <xdr:cNvPr id="116" name="Рисунок 68" descr="070.jpg">
          <a:extLst>
            <a:ext uri="{FF2B5EF4-FFF2-40B4-BE49-F238E27FC236}">
              <a16:creationId xmlns:a16="http://schemas.microsoft.com/office/drawing/2014/main" xmlns="" id="{EFA19A85-5D6C-4A08-B063-9C103055AD72}"/>
            </a:ext>
          </a:extLst>
        </xdr:cNvPr>
        <xdr:cNvPicPr>
          <a:picLocks noChangeAspect="1"/>
        </xdr:cNvPicPr>
      </xdr:nvPicPr>
      <xdr:blipFill>
        <a:blip xmlns:r="http://schemas.openxmlformats.org/officeDocument/2006/relationships" r:embed="rId16" cstate="print"/>
        <a:srcRect/>
        <a:stretch>
          <a:fillRect/>
        </a:stretch>
      </xdr:blipFill>
      <xdr:spPr bwMode="auto">
        <a:xfrm>
          <a:off x="3171825" y="44148375"/>
          <a:ext cx="1209675" cy="1209675"/>
        </a:xfrm>
        <a:prstGeom prst="rect">
          <a:avLst/>
        </a:prstGeom>
        <a:noFill/>
        <a:ln w="9525">
          <a:noFill/>
          <a:miter lim="800000"/>
          <a:headEnd/>
          <a:tailEnd/>
        </a:ln>
      </xdr:spPr>
    </xdr:pic>
    <xdr:clientData/>
  </xdr:twoCellAnchor>
  <xdr:twoCellAnchor editAs="oneCell">
    <xdr:from>
      <xdr:col>3</xdr:col>
      <xdr:colOff>66675</xdr:colOff>
      <xdr:row>43</xdr:row>
      <xdr:rowOff>47625</xdr:rowOff>
    </xdr:from>
    <xdr:to>
      <xdr:col>3</xdr:col>
      <xdr:colOff>1276350</xdr:colOff>
      <xdr:row>43</xdr:row>
      <xdr:rowOff>1257300</xdr:rowOff>
    </xdr:to>
    <xdr:pic>
      <xdr:nvPicPr>
        <xdr:cNvPr id="118" name="Рисунок 72" descr="066.jpg">
          <a:extLst>
            <a:ext uri="{FF2B5EF4-FFF2-40B4-BE49-F238E27FC236}">
              <a16:creationId xmlns:a16="http://schemas.microsoft.com/office/drawing/2014/main" xmlns="" id="{97D38249-50DF-4CF2-9A8C-EBEE5DE76CCF}"/>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9301400"/>
          <a:ext cx="1209675" cy="1209675"/>
        </a:xfrm>
        <a:prstGeom prst="rect">
          <a:avLst/>
        </a:prstGeom>
        <a:noFill/>
        <a:ln w="9525">
          <a:noFill/>
          <a:miter lim="800000"/>
          <a:headEnd/>
          <a:tailEnd/>
        </a:ln>
      </xdr:spPr>
    </xdr:pic>
    <xdr:clientData/>
  </xdr:twoCellAnchor>
  <xdr:twoCellAnchor editAs="oneCell">
    <xdr:from>
      <xdr:col>3</xdr:col>
      <xdr:colOff>57150</xdr:colOff>
      <xdr:row>44</xdr:row>
      <xdr:rowOff>28575</xdr:rowOff>
    </xdr:from>
    <xdr:to>
      <xdr:col>3</xdr:col>
      <xdr:colOff>1266825</xdr:colOff>
      <xdr:row>44</xdr:row>
      <xdr:rowOff>1257300</xdr:rowOff>
    </xdr:to>
    <xdr:pic>
      <xdr:nvPicPr>
        <xdr:cNvPr id="123" name="Рисунок 83" descr="079.jpg">
          <a:extLst>
            <a:ext uri="{FF2B5EF4-FFF2-40B4-BE49-F238E27FC236}">
              <a16:creationId xmlns:a16="http://schemas.microsoft.com/office/drawing/2014/main" xmlns="" id="{77D4CFC5-48A0-4888-8129-EE805F27A5F4}"/>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50568225"/>
          <a:ext cx="1209675" cy="1228725"/>
        </a:xfrm>
        <a:prstGeom prst="rect">
          <a:avLst/>
        </a:prstGeom>
        <a:noFill/>
        <a:ln w="9525">
          <a:noFill/>
          <a:miter lim="800000"/>
          <a:headEnd/>
          <a:tailEnd/>
        </a:ln>
      </xdr:spPr>
    </xdr:pic>
    <xdr:clientData/>
  </xdr:twoCellAnchor>
  <xdr:twoCellAnchor editAs="oneCell">
    <xdr:from>
      <xdr:col>3</xdr:col>
      <xdr:colOff>57150</xdr:colOff>
      <xdr:row>45</xdr:row>
      <xdr:rowOff>19050</xdr:rowOff>
    </xdr:from>
    <xdr:to>
      <xdr:col>3</xdr:col>
      <xdr:colOff>1266825</xdr:colOff>
      <xdr:row>45</xdr:row>
      <xdr:rowOff>1266825</xdr:rowOff>
    </xdr:to>
    <xdr:pic>
      <xdr:nvPicPr>
        <xdr:cNvPr id="125" name="Рисунок 84" descr="082.jpg">
          <a:extLst>
            <a:ext uri="{FF2B5EF4-FFF2-40B4-BE49-F238E27FC236}">
              <a16:creationId xmlns:a16="http://schemas.microsoft.com/office/drawing/2014/main" xmlns="" id="{D780DA74-1B43-47FC-91C0-BC74A50FD7FC}"/>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51844575"/>
          <a:ext cx="1209675" cy="1247775"/>
        </a:xfrm>
        <a:prstGeom prst="rect">
          <a:avLst/>
        </a:prstGeom>
        <a:noFill/>
        <a:ln w="9525">
          <a:noFill/>
          <a:miter lim="800000"/>
          <a:headEnd/>
          <a:tailEnd/>
        </a:ln>
      </xdr:spPr>
    </xdr:pic>
    <xdr:clientData/>
  </xdr:twoCellAnchor>
  <xdr:twoCellAnchor editAs="oneCell">
    <xdr:from>
      <xdr:col>3</xdr:col>
      <xdr:colOff>57150</xdr:colOff>
      <xdr:row>47</xdr:row>
      <xdr:rowOff>28575</xdr:rowOff>
    </xdr:from>
    <xdr:to>
      <xdr:col>3</xdr:col>
      <xdr:colOff>1266825</xdr:colOff>
      <xdr:row>47</xdr:row>
      <xdr:rowOff>1190625</xdr:rowOff>
    </xdr:to>
    <xdr:pic>
      <xdr:nvPicPr>
        <xdr:cNvPr id="127" name="Рисунок 85" descr="080.jpg">
          <a:extLst>
            <a:ext uri="{FF2B5EF4-FFF2-40B4-BE49-F238E27FC236}">
              <a16:creationId xmlns:a16="http://schemas.microsoft.com/office/drawing/2014/main" xmlns="" id="{8685F9BE-FB60-48DE-921E-FC832CA9948A}"/>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54359175"/>
          <a:ext cx="1209675" cy="1162050"/>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1257300</xdr:rowOff>
    </xdr:to>
    <xdr:pic>
      <xdr:nvPicPr>
        <xdr:cNvPr id="129" name="Рисунок 76" descr="076.jpg">
          <a:extLst>
            <a:ext uri="{FF2B5EF4-FFF2-40B4-BE49-F238E27FC236}">
              <a16:creationId xmlns:a16="http://schemas.microsoft.com/office/drawing/2014/main" xmlns="" id="{59694F76-A29B-47CB-BBF8-EB4C9BF03425}"/>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56788050"/>
          <a:ext cx="1209675" cy="1209675"/>
        </a:xfrm>
        <a:prstGeom prst="rect">
          <a:avLst/>
        </a:prstGeom>
        <a:noFill/>
        <a:ln w="9525">
          <a:noFill/>
          <a:miter lim="800000"/>
          <a:headEnd/>
          <a:tailEnd/>
        </a:ln>
      </xdr:spPr>
    </xdr:pic>
    <xdr:clientData/>
  </xdr:twoCellAnchor>
  <xdr:twoCellAnchor editAs="oneCell">
    <xdr:from>
      <xdr:col>3</xdr:col>
      <xdr:colOff>57150</xdr:colOff>
      <xdr:row>57</xdr:row>
      <xdr:rowOff>57150</xdr:rowOff>
    </xdr:from>
    <xdr:to>
      <xdr:col>3</xdr:col>
      <xdr:colOff>1266825</xdr:colOff>
      <xdr:row>57</xdr:row>
      <xdr:rowOff>1266825</xdr:rowOff>
    </xdr:to>
    <xdr:pic>
      <xdr:nvPicPr>
        <xdr:cNvPr id="131" name="Рисунок 72" descr="066.jpg">
          <a:extLst>
            <a:ext uri="{FF2B5EF4-FFF2-40B4-BE49-F238E27FC236}">
              <a16:creationId xmlns:a16="http://schemas.microsoft.com/office/drawing/2014/main" xmlns="" id="{87A7D21D-88BF-434E-BAEE-388EFAB6A8B1}"/>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61874400"/>
          <a:ext cx="1209675" cy="1209675"/>
        </a:xfrm>
        <a:prstGeom prst="rect">
          <a:avLst/>
        </a:prstGeom>
        <a:noFill/>
        <a:ln w="9525">
          <a:noFill/>
          <a:miter lim="800000"/>
          <a:headEnd/>
          <a:tailEnd/>
        </a:ln>
      </xdr:spPr>
    </xdr:pic>
    <xdr:clientData/>
  </xdr:twoCellAnchor>
  <xdr:twoCellAnchor editAs="oneCell">
    <xdr:from>
      <xdr:col>3</xdr:col>
      <xdr:colOff>47625</xdr:colOff>
      <xdr:row>56</xdr:row>
      <xdr:rowOff>28575</xdr:rowOff>
    </xdr:from>
    <xdr:to>
      <xdr:col>3</xdr:col>
      <xdr:colOff>1257300</xdr:colOff>
      <xdr:row>56</xdr:row>
      <xdr:rowOff>1238250</xdr:rowOff>
    </xdr:to>
    <xdr:pic>
      <xdr:nvPicPr>
        <xdr:cNvPr id="132" name="Рисунок 69" descr="064.jpg">
          <a:extLst>
            <a:ext uri="{FF2B5EF4-FFF2-40B4-BE49-F238E27FC236}">
              <a16:creationId xmlns:a16="http://schemas.microsoft.com/office/drawing/2014/main" xmlns="" id="{F313D8C4-92E8-4457-887B-2A2FCC15ADBE}"/>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60893325"/>
          <a:ext cx="1209675" cy="1209675"/>
        </a:xfrm>
        <a:prstGeom prst="rect">
          <a:avLst/>
        </a:prstGeom>
        <a:noFill/>
        <a:ln w="9525">
          <a:noFill/>
          <a:miter lim="800000"/>
          <a:headEnd/>
          <a:tailEnd/>
        </a:ln>
      </xdr:spPr>
    </xdr:pic>
    <xdr:clientData/>
  </xdr:twoCellAnchor>
  <xdr:twoCellAnchor editAs="oneCell">
    <xdr:from>
      <xdr:col>3</xdr:col>
      <xdr:colOff>57150</xdr:colOff>
      <xdr:row>28</xdr:row>
      <xdr:rowOff>9525</xdr:rowOff>
    </xdr:from>
    <xdr:to>
      <xdr:col>3</xdr:col>
      <xdr:colOff>1266825</xdr:colOff>
      <xdr:row>28</xdr:row>
      <xdr:rowOff>1219200</xdr:rowOff>
    </xdr:to>
    <xdr:pic>
      <xdr:nvPicPr>
        <xdr:cNvPr id="133" name="Рисунок 69" descr="064.jpg">
          <a:extLst>
            <a:ext uri="{FF2B5EF4-FFF2-40B4-BE49-F238E27FC236}">
              <a16:creationId xmlns:a16="http://schemas.microsoft.com/office/drawing/2014/main" xmlns="" id="{B85248C8-F460-4709-B9B2-E204F4E59638}"/>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0165675"/>
          <a:ext cx="1209675" cy="1209675"/>
        </a:xfrm>
        <a:prstGeom prst="rect">
          <a:avLst/>
        </a:prstGeom>
        <a:noFill/>
        <a:ln w="9525">
          <a:noFill/>
          <a:miter lim="800000"/>
          <a:headEnd/>
          <a:tailEnd/>
        </a:ln>
      </xdr:spPr>
    </xdr:pic>
    <xdr:clientData/>
  </xdr:twoCellAnchor>
  <xdr:twoCellAnchor editAs="oneCell">
    <xdr:from>
      <xdr:col>3</xdr:col>
      <xdr:colOff>66675</xdr:colOff>
      <xdr:row>29</xdr:row>
      <xdr:rowOff>19050</xdr:rowOff>
    </xdr:from>
    <xdr:to>
      <xdr:col>3</xdr:col>
      <xdr:colOff>1276350</xdr:colOff>
      <xdr:row>29</xdr:row>
      <xdr:rowOff>1228725</xdr:rowOff>
    </xdr:to>
    <xdr:pic>
      <xdr:nvPicPr>
        <xdr:cNvPr id="135" name="Рисунок 69" descr="064.jpg">
          <a:extLst>
            <a:ext uri="{FF2B5EF4-FFF2-40B4-BE49-F238E27FC236}">
              <a16:creationId xmlns:a16="http://schemas.microsoft.com/office/drawing/2014/main" xmlns="" id="{BD1D3EFA-A0BE-4DBD-BF03-AAD95626073C}"/>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31461075"/>
          <a:ext cx="1209675" cy="1209675"/>
        </a:xfrm>
        <a:prstGeom prst="rect">
          <a:avLst/>
        </a:prstGeom>
        <a:noFill/>
        <a:ln w="9525">
          <a:noFill/>
          <a:miter lim="800000"/>
          <a:headEnd/>
          <a:tailEnd/>
        </a:ln>
      </xdr:spPr>
    </xdr:pic>
    <xdr:clientData/>
  </xdr:twoCellAnchor>
  <xdr:twoCellAnchor editAs="oneCell">
    <xdr:from>
      <xdr:col>3</xdr:col>
      <xdr:colOff>66675</xdr:colOff>
      <xdr:row>51</xdr:row>
      <xdr:rowOff>47625</xdr:rowOff>
    </xdr:from>
    <xdr:to>
      <xdr:col>3</xdr:col>
      <xdr:colOff>1276350</xdr:colOff>
      <xdr:row>51</xdr:row>
      <xdr:rowOff>1257300</xdr:rowOff>
    </xdr:to>
    <xdr:pic>
      <xdr:nvPicPr>
        <xdr:cNvPr id="136" name="Рисунок 72" descr="066.jpg">
          <a:extLst>
            <a:ext uri="{FF2B5EF4-FFF2-40B4-BE49-F238E27FC236}">
              <a16:creationId xmlns:a16="http://schemas.microsoft.com/office/drawing/2014/main" xmlns="" id="{A99250C8-5367-4EA5-9154-5B8A22E7F0AD}"/>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59159775"/>
          <a:ext cx="1209675" cy="1209675"/>
        </a:xfrm>
        <a:prstGeom prst="rect">
          <a:avLst/>
        </a:prstGeom>
        <a:noFill/>
        <a:ln w="9525">
          <a:noFill/>
          <a:miter lim="800000"/>
          <a:headEnd/>
          <a:tailEnd/>
        </a:ln>
      </xdr:spPr>
    </xdr:pic>
    <xdr:clientData/>
  </xdr:twoCellAnchor>
  <xdr:twoCellAnchor editAs="oneCell">
    <xdr:from>
      <xdr:col>3</xdr:col>
      <xdr:colOff>38100</xdr:colOff>
      <xdr:row>50</xdr:row>
      <xdr:rowOff>28575</xdr:rowOff>
    </xdr:from>
    <xdr:to>
      <xdr:col>3</xdr:col>
      <xdr:colOff>1247775</xdr:colOff>
      <xdr:row>50</xdr:row>
      <xdr:rowOff>1238250</xdr:rowOff>
    </xdr:to>
    <xdr:pic>
      <xdr:nvPicPr>
        <xdr:cNvPr id="137" name="Рисунок 69" descr="064.jpg">
          <a:extLst>
            <a:ext uri="{FF2B5EF4-FFF2-40B4-BE49-F238E27FC236}">
              <a16:creationId xmlns:a16="http://schemas.microsoft.com/office/drawing/2014/main" xmlns="" id="{3A2884C4-2EEF-4067-8A25-EA52DBEEB994}"/>
            </a:ext>
          </a:extLst>
        </xdr:cNvPr>
        <xdr:cNvPicPr>
          <a:picLocks noChangeAspect="1"/>
        </xdr:cNvPicPr>
      </xdr:nvPicPr>
      <xdr:blipFill>
        <a:blip xmlns:r="http://schemas.openxmlformats.org/officeDocument/2006/relationships" r:embed="rId10" cstate="print"/>
        <a:srcRect/>
        <a:stretch>
          <a:fillRect/>
        </a:stretch>
      </xdr:blipFill>
      <xdr:spPr bwMode="auto">
        <a:xfrm>
          <a:off x="3133725" y="58235850"/>
          <a:ext cx="1209675" cy="1209675"/>
        </a:xfrm>
        <a:prstGeom prst="rect">
          <a:avLst/>
        </a:prstGeom>
        <a:noFill/>
        <a:ln w="9525">
          <a:noFill/>
          <a:miter lim="800000"/>
          <a:headEnd/>
          <a:tailEnd/>
        </a:ln>
      </xdr:spPr>
    </xdr:pic>
    <xdr:clientData/>
  </xdr:twoCellAnchor>
  <xdr:twoCellAnchor editAs="oneCell">
    <xdr:from>
      <xdr:col>3</xdr:col>
      <xdr:colOff>47625</xdr:colOff>
      <xdr:row>52</xdr:row>
      <xdr:rowOff>38100</xdr:rowOff>
    </xdr:from>
    <xdr:to>
      <xdr:col>3</xdr:col>
      <xdr:colOff>1285875</xdr:colOff>
      <xdr:row>52</xdr:row>
      <xdr:rowOff>1276350</xdr:rowOff>
    </xdr:to>
    <xdr:pic>
      <xdr:nvPicPr>
        <xdr:cNvPr id="138" name="Рисунок 90" descr="079.jpg">
          <a:extLst>
            <a:ext uri="{FF2B5EF4-FFF2-40B4-BE49-F238E27FC236}">
              <a16:creationId xmlns:a16="http://schemas.microsoft.com/office/drawing/2014/main" xmlns="" id="{F0F11B1E-7C40-42E8-92F1-21E86476A91E}"/>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60845700"/>
          <a:ext cx="1238250" cy="1238250"/>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1247775</xdr:rowOff>
    </xdr:to>
    <xdr:pic>
      <xdr:nvPicPr>
        <xdr:cNvPr id="139" name="Рисунок 91" descr="082.jpg">
          <a:extLst>
            <a:ext uri="{FF2B5EF4-FFF2-40B4-BE49-F238E27FC236}">
              <a16:creationId xmlns:a16="http://schemas.microsoft.com/office/drawing/2014/main" xmlns="" id="{293B961A-BA9E-4C8A-A8D6-CCB450F1E485}"/>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2150625"/>
          <a:ext cx="1209675" cy="1228725"/>
        </a:xfrm>
        <a:prstGeom prst="rect">
          <a:avLst/>
        </a:prstGeom>
        <a:noFill/>
        <a:ln w="9525">
          <a:noFill/>
          <a:miter lim="800000"/>
          <a:headEnd/>
          <a:tailEnd/>
        </a:ln>
      </xdr:spPr>
    </xdr:pic>
    <xdr:clientData/>
  </xdr:twoCellAnchor>
  <xdr:twoCellAnchor editAs="oneCell">
    <xdr:from>
      <xdr:col>3</xdr:col>
      <xdr:colOff>47625</xdr:colOff>
      <xdr:row>54</xdr:row>
      <xdr:rowOff>28575</xdr:rowOff>
    </xdr:from>
    <xdr:to>
      <xdr:col>3</xdr:col>
      <xdr:colOff>1257300</xdr:colOff>
      <xdr:row>54</xdr:row>
      <xdr:rowOff>1285875</xdr:rowOff>
    </xdr:to>
    <xdr:pic>
      <xdr:nvPicPr>
        <xdr:cNvPr id="140" name="Рисунок 89" descr="081.jpg">
          <a:extLst>
            <a:ext uri="{FF2B5EF4-FFF2-40B4-BE49-F238E27FC236}">
              <a16:creationId xmlns:a16="http://schemas.microsoft.com/office/drawing/2014/main" xmlns="" id="{1E04FC12-9413-4BD5-8E0D-4DFD63F9C63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3436500"/>
          <a:ext cx="1209675" cy="1257300"/>
        </a:xfrm>
        <a:prstGeom prst="rect">
          <a:avLst/>
        </a:prstGeom>
        <a:noFill/>
        <a:ln w="9525">
          <a:noFill/>
          <a:miter lim="800000"/>
          <a:headEnd/>
          <a:tailEnd/>
        </a:ln>
      </xdr:spPr>
    </xdr:pic>
    <xdr:clientData/>
  </xdr:twoCellAnchor>
  <xdr:twoCellAnchor editAs="oneCell">
    <xdr:from>
      <xdr:col>3</xdr:col>
      <xdr:colOff>66675</xdr:colOff>
      <xdr:row>16</xdr:row>
      <xdr:rowOff>19050</xdr:rowOff>
    </xdr:from>
    <xdr:to>
      <xdr:col>3</xdr:col>
      <xdr:colOff>1276350</xdr:colOff>
      <xdr:row>16</xdr:row>
      <xdr:rowOff>1228725</xdr:rowOff>
    </xdr:to>
    <xdr:pic>
      <xdr:nvPicPr>
        <xdr:cNvPr id="141" name="Рисунок 69" descr="064.jpg">
          <a:extLst>
            <a:ext uri="{FF2B5EF4-FFF2-40B4-BE49-F238E27FC236}">
              <a16:creationId xmlns:a16="http://schemas.microsoft.com/office/drawing/2014/main" xmlns="" id="{80E193D9-24AE-45F8-A1F5-7D7CE5B3C6A3}"/>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15268575"/>
          <a:ext cx="1209675" cy="120967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1266825</xdr:colOff>
      <xdr:row>17</xdr:row>
      <xdr:rowOff>1238250</xdr:rowOff>
    </xdr:to>
    <xdr:pic>
      <xdr:nvPicPr>
        <xdr:cNvPr id="142" name="Рисунок 72" descr="066.jpg">
          <a:extLst>
            <a:ext uri="{FF2B5EF4-FFF2-40B4-BE49-F238E27FC236}">
              <a16:creationId xmlns:a16="http://schemas.microsoft.com/office/drawing/2014/main" xmlns="" id="{454709FB-43E1-45A8-8E47-878934BDDCCD}"/>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544925"/>
          <a:ext cx="1209675" cy="1209675"/>
        </a:xfrm>
        <a:prstGeom prst="rect">
          <a:avLst/>
        </a:prstGeom>
        <a:noFill/>
        <a:ln w="9525">
          <a:noFill/>
          <a:miter lim="800000"/>
          <a:headEnd/>
          <a:tailEnd/>
        </a:ln>
      </xdr:spPr>
    </xdr:pic>
    <xdr:clientData/>
  </xdr:twoCellAnchor>
  <xdr:twoCellAnchor editAs="oneCell">
    <xdr:from>
      <xdr:col>3</xdr:col>
      <xdr:colOff>47625</xdr:colOff>
      <xdr:row>90</xdr:row>
      <xdr:rowOff>276226</xdr:rowOff>
    </xdr:from>
    <xdr:to>
      <xdr:col>3</xdr:col>
      <xdr:colOff>1276350</xdr:colOff>
      <xdr:row>90</xdr:row>
      <xdr:rowOff>1171576</xdr:rowOff>
    </xdr:to>
    <xdr:pic>
      <xdr:nvPicPr>
        <xdr:cNvPr id="2" name="Рисунок 1">
          <a:extLst>
            <a:ext uri="{FF2B5EF4-FFF2-40B4-BE49-F238E27FC236}">
              <a16:creationId xmlns:a16="http://schemas.microsoft.com/office/drawing/2014/main" xmlns="" id="{B5ED2CD0-5BA8-4B0A-ADA2-2E24E5597BED}"/>
            </a:ext>
          </a:extLst>
        </xdr:cNvPr>
        <xdr:cNvPicPr>
          <a:picLocks noChangeAspect="1"/>
        </xdr:cNvPicPr>
      </xdr:nvPicPr>
      <xdr:blipFill>
        <a:blip xmlns:r="http://schemas.openxmlformats.org/officeDocument/2006/relationships" r:embed="rId36"/>
        <a:stretch>
          <a:fillRect/>
        </a:stretch>
      </xdr:blipFill>
      <xdr:spPr>
        <a:xfrm>
          <a:off x="3143250" y="98478976"/>
          <a:ext cx="1228725" cy="895350"/>
        </a:xfrm>
        <a:prstGeom prst="rect">
          <a:avLst/>
        </a:prstGeom>
      </xdr:spPr>
    </xdr:pic>
    <xdr:clientData/>
  </xdr:twoCellAnchor>
  <xdr:twoCellAnchor editAs="oneCell">
    <xdr:from>
      <xdr:col>3</xdr:col>
      <xdr:colOff>38100</xdr:colOff>
      <xdr:row>89</xdr:row>
      <xdr:rowOff>180975</xdr:rowOff>
    </xdr:from>
    <xdr:to>
      <xdr:col>3</xdr:col>
      <xdr:colOff>1275695</xdr:colOff>
      <xdr:row>89</xdr:row>
      <xdr:rowOff>1085850</xdr:rowOff>
    </xdr:to>
    <xdr:pic>
      <xdr:nvPicPr>
        <xdr:cNvPr id="3" name="Рисунок 2">
          <a:extLst>
            <a:ext uri="{FF2B5EF4-FFF2-40B4-BE49-F238E27FC236}">
              <a16:creationId xmlns:a16="http://schemas.microsoft.com/office/drawing/2014/main" xmlns="" id="{F5A4C236-9D81-4BCD-AF93-02B328DCEB79}"/>
            </a:ext>
          </a:extLst>
        </xdr:cNvPr>
        <xdr:cNvPicPr>
          <a:picLocks noChangeAspect="1"/>
        </xdr:cNvPicPr>
      </xdr:nvPicPr>
      <xdr:blipFill>
        <a:blip xmlns:r="http://schemas.openxmlformats.org/officeDocument/2006/relationships" r:embed="rId37"/>
        <a:stretch>
          <a:fillRect/>
        </a:stretch>
      </xdr:blipFill>
      <xdr:spPr>
        <a:xfrm>
          <a:off x="3133725" y="97164525"/>
          <a:ext cx="1237595" cy="904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6</xdr:row>
      <xdr:rowOff>76200</xdr:rowOff>
    </xdr:from>
    <xdr:to>
      <xdr:col>3</xdr:col>
      <xdr:colOff>1285875</xdr:colOff>
      <xdr:row>6</xdr:row>
      <xdr:rowOff>942975</xdr:rowOff>
    </xdr:to>
    <xdr:pic>
      <xdr:nvPicPr>
        <xdr:cNvPr id="13374" name="Рисунок 16" descr="011.jpg">
          <a:extLst>
            <a:ext uri="{FF2B5EF4-FFF2-40B4-BE49-F238E27FC236}">
              <a16:creationId xmlns:a16="http://schemas.microsoft.com/office/drawing/2014/main" xmlns="" id="{00000000-0008-0000-0C00-00003E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409950"/>
          <a:ext cx="1247775" cy="866775"/>
        </a:xfrm>
        <a:prstGeom prst="rect">
          <a:avLst/>
        </a:prstGeom>
        <a:noFill/>
        <a:ln w="9525">
          <a:noFill/>
          <a:miter lim="800000"/>
          <a:headEnd/>
          <a:tailEnd/>
        </a:ln>
      </xdr:spPr>
    </xdr:pic>
    <xdr:clientData/>
  </xdr:twoCellAnchor>
  <xdr:twoCellAnchor editAs="oneCell">
    <xdr:from>
      <xdr:col>3</xdr:col>
      <xdr:colOff>38100</xdr:colOff>
      <xdr:row>7</xdr:row>
      <xdr:rowOff>66675</xdr:rowOff>
    </xdr:from>
    <xdr:to>
      <xdr:col>3</xdr:col>
      <xdr:colOff>1285875</xdr:colOff>
      <xdr:row>7</xdr:row>
      <xdr:rowOff>933450</xdr:rowOff>
    </xdr:to>
    <xdr:pic>
      <xdr:nvPicPr>
        <xdr:cNvPr id="13375" name="Рисунок 17" descr="011.jpg">
          <a:extLst>
            <a:ext uri="{FF2B5EF4-FFF2-40B4-BE49-F238E27FC236}">
              <a16:creationId xmlns:a16="http://schemas.microsoft.com/office/drawing/2014/main" xmlns="" id="{00000000-0008-0000-0C00-00003F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4410075"/>
          <a:ext cx="1247775" cy="866775"/>
        </a:xfrm>
        <a:prstGeom prst="rect">
          <a:avLst/>
        </a:prstGeom>
        <a:noFill/>
        <a:ln w="9525">
          <a:noFill/>
          <a:miter lim="800000"/>
          <a:headEnd/>
          <a:tailEnd/>
        </a:ln>
      </xdr:spPr>
    </xdr:pic>
    <xdr:clientData/>
  </xdr:twoCellAnchor>
  <xdr:twoCellAnchor editAs="oneCell">
    <xdr:from>
      <xdr:col>3</xdr:col>
      <xdr:colOff>28575</xdr:colOff>
      <xdr:row>8</xdr:row>
      <xdr:rowOff>76200</xdr:rowOff>
    </xdr:from>
    <xdr:to>
      <xdr:col>3</xdr:col>
      <xdr:colOff>1276350</xdr:colOff>
      <xdr:row>8</xdr:row>
      <xdr:rowOff>942975</xdr:rowOff>
    </xdr:to>
    <xdr:pic>
      <xdr:nvPicPr>
        <xdr:cNvPr id="13376" name="Рисунок 18" descr="012.jpg">
          <a:extLst>
            <a:ext uri="{FF2B5EF4-FFF2-40B4-BE49-F238E27FC236}">
              <a16:creationId xmlns:a16="http://schemas.microsoft.com/office/drawing/2014/main" xmlns="" id="{00000000-0008-0000-0C00-000040340000}"/>
            </a:ext>
          </a:extLst>
        </xdr:cNvPr>
        <xdr:cNvPicPr>
          <a:picLocks noChangeAspect="1"/>
        </xdr:cNvPicPr>
      </xdr:nvPicPr>
      <xdr:blipFill>
        <a:blip xmlns:r="http://schemas.openxmlformats.org/officeDocument/2006/relationships" r:embed="rId2" cstate="print"/>
        <a:srcRect/>
        <a:stretch>
          <a:fillRect/>
        </a:stretch>
      </xdr:blipFill>
      <xdr:spPr bwMode="auto">
        <a:xfrm>
          <a:off x="3124200" y="5429250"/>
          <a:ext cx="1247775" cy="866775"/>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1285875</xdr:colOff>
      <xdr:row>9</xdr:row>
      <xdr:rowOff>933450</xdr:rowOff>
    </xdr:to>
    <xdr:pic>
      <xdr:nvPicPr>
        <xdr:cNvPr id="13377" name="Рисунок 19" descr="012.jpg">
          <a:extLst>
            <a:ext uri="{FF2B5EF4-FFF2-40B4-BE49-F238E27FC236}">
              <a16:creationId xmlns:a16="http://schemas.microsoft.com/office/drawing/2014/main" xmlns="" id="{00000000-0008-0000-0C00-000041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6429375"/>
          <a:ext cx="1247775" cy="866775"/>
        </a:xfrm>
        <a:prstGeom prst="rect">
          <a:avLst/>
        </a:prstGeom>
        <a:noFill/>
        <a:ln w="9525">
          <a:noFill/>
          <a:miter lim="800000"/>
          <a:headEnd/>
          <a:tailEnd/>
        </a:ln>
      </xdr:spPr>
    </xdr:pic>
    <xdr:clientData/>
  </xdr:twoCellAnchor>
  <xdr:twoCellAnchor editAs="oneCell">
    <xdr:from>
      <xdr:col>3</xdr:col>
      <xdr:colOff>28575</xdr:colOff>
      <xdr:row>10</xdr:row>
      <xdr:rowOff>57150</xdr:rowOff>
    </xdr:from>
    <xdr:to>
      <xdr:col>3</xdr:col>
      <xdr:colOff>1276350</xdr:colOff>
      <xdr:row>10</xdr:row>
      <xdr:rowOff>923925</xdr:rowOff>
    </xdr:to>
    <xdr:pic>
      <xdr:nvPicPr>
        <xdr:cNvPr id="13378" name="Рисунок 20" descr="010.jpg">
          <a:extLst>
            <a:ext uri="{FF2B5EF4-FFF2-40B4-BE49-F238E27FC236}">
              <a16:creationId xmlns:a16="http://schemas.microsoft.com/office/drawing/2014/main" xmlns="" id="{00000000-0008-0000-0C00-000042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7429500"/>
          <a:ext cx="1247775" cy="866775"/>
        </a:xfrm>
        <a:prstGeom prst="rect">
          <a:avLst/>
        </a:prstGeom>
        <a:noFill/>
        <a:ln w="9525">
          <a:noFill/>
          <a:miter lim="800000"/>
          <a:headEnd/>
          <a:tailEnd/>
        </a:ln>
      </xdr:spPr>
    </xdr:pic>
    <xdr:clientData/>
  </xdr:twoCellAnchor>
  <xdr:twoCellAnchor editAs="oneCell">
    <xdr:from>
      <xdr:col>3</xdr:col>
      <xdr:colOff>28575</xdr:colOff>
      <xdr:row>11</xdr:row>
      <xdr:rowOff>66675</xdr:rowOff>
    </xdr:from>
    <xdr:to>
      <xdr:col>3</xdr:col>
      <xdr:colOff>1276350</xdr:colOff>
      <xdr:row>11</xdr:row>
      <xdr:rowOff>933450</xdr:rowOff>
    </xdr:to>
    <xdr:pic>
      <xdr:nvPicPr>
        <xdr:cNvPr id="13379" name="Рисунок 21" descr="010.jpg">
          <a:extLst>
            <a:ext uri="{FF2B5EF4-FFF2-40B4-BE49-F238E27FC236}">
              <a16:creationId xmlns:a16="http://schemas.microsoft.com/office/drawing/2014/main" xmlns="" id="{00000000-0008-0000-0C00-000043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8448675"/>
          <a:ext cx="1247775" cy="866775"/>
        </a:xfrm>
        <a:prstGeom prst="rect">
          <a:avLst/>
        </a:prstGeom>
        <a:noFill/>
        <a:ln w="9525">
          <a:noFill/>
          <a:miter lim="800000"/>
          <a:headEnd/>
          <a:tailEnd/>
        </a:ln>
      </xdr:spPr>
    </xdr:pic>
    <xdr:clientData/>
  </xdr:twoCellAnchor>
  <xdr:twoCellAnchor editAs="oneCell">
    <xdr:from>
      <xdr:col>3</xdr:col>
      <xdr:colOff>28575</xdr:colOff>
      <xdr:row>12</xdr:row>
      <xdr:rowOff>66675</xdr:rowOff>
    </xdr:from>
    <xdr:to>
      <xdr:col>3</xdr:col>
      <xdr:colOff>1276350</xdr:colOff>
      <xdr:row>12</xdr:row>
      <xdr:rowOff>933450</xdr:rowOff>
    </xdr:to>
    <xdr:pic>
      <xdr:nvPicPr>
        <xdr:cNvPr id="13380" name="Рисунок 22" descr="015.jpg">
          <a:extLst>
            <a:ext uri="{FF2B5EF4-FFF2-40B4-BE49-F238E27FC236}">
              <a16:creationId xmlns:a16="http://schemas.microsoft.com/office/drawing/2014/main" xmlns="" id="{00000000-0008-0000-0C00-0000443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9458325"/>
          <a:ext cx="1247775" cy="866775"/>
        </a:xfrm>
        <a:prstGeom prst="rect">
          <a:avLst/>
        </a:prstGeom>
        <a:noFill/>
        <a:ln w="9525">
          <a:noFill/>
          <a:miter lim="800000"/>
          <a:headEnd/>
          <a:tailEnd/>
        </a:ln>
      </xdr:spPr>
    </xdr:pic>
    <xdr:clientData/>
  </xdr:twoCellAnchor>
  <xdr:twoCellAnchor editAs="oneCell">
    <xdr:from>
      <xdr:col>3</xdr:col>
      <xdr:colOff>38100</xdr:colOff>
      <xdr:row>13</xdr:row>
      <xdr:rowOff>57150</xdr:rowOff>
    </xdr:from>
    <xdr:to>
      <xdr:col>3</xdr:col>
      <xdr:colOff>1285875</xdr:colOff>
      <xdr:row>13</xdr:row>
      <xdr:rowOff>923925</xdr:rowOff>
    </xdr:to>
    <xdr:pic>
      <xdr:nvPicPr>
        <xdr:cNvPr id="13381" name="Рисунок 23" descr="015.jpg">
          <a:extLst>
            <a:ext uri="{FF2B5EF4-FFF2-40B4-BE49-F238E27FC236}">
              <a16:creationId xmlns:a16="http://schemas.microsoft.com/office/drawing/2014/main" xmlns="" id="{00000000-0008-0000-0C00-00004534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10458450"/>
          <a:ext cx="1247775" cy="866775"/>
        </a:xfrm>
        <a:prstGeom prst="rect">
          <a:avLst/>
        </a:prstGeom>
        <a:noFill/>
        <a:ln w="9525">
          <a:noFill/>
          <a:miter lim="800000"/>
          <a:headEnd/>
          <a:tailEnd/>
        </a:ln>
      </xdr:spPr>
    </xdr:pic>
    <xdr:clientData/>
  </xdr:twoCellAnchor>
  <xdr:twoCellAnchor editAs="oneCell">
    <xdr:from>
      <xdr:col>3</xdr:col>
      <xdr:colOff>47625</xdr:colOff>
      <xdr:row>14</xdr:row>
      <xdr:rowOff>57150</xdr:rowOff>
    </xdr:from>
    <xdr:to>
      <xdr:col>3</xdr:col>
      <xdr:colOff>1295400</xdr:colOff>
      <xdr:row>14</xdr:row>
      <xdr:rowOff>923925</xdr:rowOff>
    </xdr:to>
    <xdr:pic>
      <xdr:nvPicPr>
        <xdr:cNvPr id="13382" name="Рисунок 24" descr="016.jpg">
          <a:extLst>
            <a:ext uri="{FF2B5EF4-FFF2-40B4-BE49-F238E27FC236}">
              <a16:creationId xmlns:a16="http://schemas.microsoft.com/office/drawing/2014/main" xmlns="" id="{00000000-0008-0000-0C00-00004634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1468100"/>
          <a:ext cx="1247775" cy="866775"/>
        </a:xfrm>
        <a:prstGeom prst="rect">
          <a:avLst/>
        </a:prstGeom>
        <a:noFill/>
        <a:ln w="9525">
          <a:noFill/>
          <a:miter lim="800000"/>
          <a:headEnd/>
          <a:tailEnd/>
        </a:ln>
      </xdr:spPr>
    </xdr:pic>
    <xdr:clientData/>
  </xdr:twoCellAnchor>
  <xdr:twoCellAnchor editAs="oneCell">
    <xdr:from>
      <xdr:col>3</xdr:col>
      <xdr:colOff>28575</xdr:colOff>
      <xdr:row>16</xdr:row>
      <xdr:rowOff>66675</xdr:rowOff>
    </xdr:from>
    <xdr:to>
      <xdr:col>3</xdr:col>
      <xdr:colOff>1276350</xdr:colOff>
      <xdr:row>16</xdr:row>
      <xdr:rowOff>933450</xdr:rowOff>
    </xdr:to>
    <xdr:pic>
      <xdr:nvPicPr>
        <xdr:cNvPr id="13383" name="Рисунок 25" descr="016.jpg">
          <a:extLst>
            <a:ext uri="{FF2B5EF4-FFF2-40B4-BE49-F238E27FC236}">
              <a16:creationId xmlns:a16="http://schemas.microsoft.com/office/drawing/2014/main" xmlns="" id="{00000000-0008-0000-0C00-0000473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13496925"/>
          <a:ext cx="1247775" cy="866775"/>
        </a:xfrm>
        <a:prstGeom prst="rect">
          <a:avLst/>
        </a:prstGeom>
        <a:noFill/>
        <a:ln w="9525">
          <a:noFill/>
          <a:miter lim="800000"/>
          <a:headEnd/>
          <a:tailEnd/>
        </a:ln>
      </xdr:spPr>
    </xdr:pic>
    <xdr:clientData/>
  </xdr:twoCellAnchor>
  <xdr:twoCellAnchor editAs="oneCell">
    <xdr:from>
      <xdr:col>3</xdr:col>
      <xdr:colOff>38100</xdr:colOff>
      <xdr:row>18</xdr:row>
      <xdr:rowOff>66675</xdr:rowOff>
    </xdr:from>
    <xdr:to>
      <xdr:col>3</xdr:col>
      <xdr:colOff>1285875</xdr:colOff>
      <xdr:row>18</xdr:row>
      <xdr:rowOff>933450</xdr:rowOff>
    </xdr:to>
    <xdr:pic>
      <xdr:nvPicPr>
        <xdr:cNvPr id="13384" name="Рисунок 26" descr="011.jpg">
          <a:extLst>
            <a:ext uri="{FF2B5EF4-FFF2-40B4-BE49-F238E27FC236}">
              <a16:creationId xmlns:a16="http://schemas.microsoft.com/office/drawing/2014/main" xmlns="" id="{00000000-0008-0000-0C00-000048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5516225"/>
          <a:ext cx="1247775" cy="866775"/>
        </a:xfrm>
        <a:prstGeom prst="rect">
          <a:avLst/>
        </a:prstGeom>
        <a:noFill/>
        <a:ln w="9525">
          <a:noFill/>
          <a:miter lim="800000"/>
          <a:headEnd/>
          <a:tailEnd/>
        </a:ln>
      </xdr:spPr>
    </xdr:pic>
    <xdr:clientData/>
  </xdr:twoCellAnchor>
  <xdr:twoCellAnchor editAs="oneCell">
    <xdr:from>
      <xdr:col>3</xdr:col>
      <xdr:colOff>38100</xdr:colOff>
      <xdr:row>19</xdr:row>
      <xdr:rowOff>66675</xdr:rowOff>
    </xdr:from>
    <xdr:to>
      <xdr:col>3</xdr:col>
      <xdr:colOff>1285875</xdr:colOff>
      <xdr:row>19</xdr:row>
      <xdr:rowOff>933450</xdr:rowOff>
    </xdr:to>
    <xdr:pic>
      <xdr:nvPicPr>
        <xdr:cNvPr id="13385" name="Рисунок 27" descr="012.jpg">
          <a:extLst>
            <a:ext uri="{FF2B5EF4-FFF2-40B4-BE49-F238E27FC236}">
              <a16:creationId xmlns:a16="http://schemas.microsoft.com/office/drawing/2014/main" xmlns="" id="{00000000-0008-0000-0C00-000049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6525875"/>
          <a:ext cx="1247775" cy="866775"/>
        </a:xfrm>
        <a:prstGeom prst="rect">
          <a:avLst/>
        </a:prstGeom>
        <a:noFill/>
        <a:ln w="9525">
          <a:noFill/>
          <a:miter lim="800000"/>
          <a:headEnd/>
          <a:tailEnd/>
        </a:ln>
      </xdr:spPr>
    </xdr:pic>
    <xdr:clientData/>
  </xdr:twoCellAnchor>
  <xdr:twoCellAnchor editAs="oneCell">
    <xdr:from>
      <xdr:col>3</xdr:col>
      <xdr:colOff>28575</xdr:colOff>
      <xdr:row>20</xdr:row>
      <xdr:rowOff>76200</xdr:rowOff>
    </xdr:from>
    <xdr:to>
      <xdr:col>3</xdr:col>
      <xdr:colOff>1276350</xdr:colOff>
      <xdr:row>20</xdr:row>
      <xdr:rowOff>942975</xdr:rowOff>
    </xdr:to>
    <xdr:pic>
      <xdr:nvPicPr>
        <xdr:cNvPr id="13386" name="Рисунок 28" descr="010.jpg">
          <a:extLst>
            <a:ext uri="{FF2B5EF4-FFF2-40B4-BE49-F238E27FC236}">
              <a16:creationId xmlns:a16="http://schemas.microsoft.com/office/drawing/2014/main" xmlns="" id="{00000000-0008-0000-0C00-00004A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17545050"/>
          <a:ext cx="1247775" cy="866775"/>
        </a:xfrm>
        <a:prstGeom prst="rect">
          <a:avLst/>
        </a:prstGeom>
        <a:noFill/>
        <a:ln w="9525">
          <a:noFill/>
          <a:miter lim="800000"/>
          <a:headEnd/>
          <a:tailEnd/>
        </a:ln>
      </xdr:spPr>
    </xdr:pic>
    <xdr:clientData/>
  </xdr:twoCellAnchor>
  <xdr:twoCellAnchor editAs="oneCell">
    <xdr:from>
      <xdr:col>3</xdr:col>
      <xdr:colOff>38100</xdr:colOff>
      <xdr:row>21</xdr:row>
      <xdr:rowOff>76200</xdr:rowOff>
    </xdr:from>
    <xdr:to>
      <xdr:col>3</xdr:col>
      <xdr:colOff>1285875</xdr:colOff>
      <xdr:row>21</xdr:row>
      <xdr:rowOff>942975</xdr:rowOff>
    </xdr:to>
    <xdr:pic>
      <xdr:nvPicPr>
        <xdr:cNvPr id="13387" name="Рисунок 29" descr="016.jpg">
          <a:extLst>
            <a:ext uri="{FF2B5EF4-FFF2-40B4-BE49-F238E27FC236}">
              <a16:creationId xmlns:a16="http://schemas.microsoft.com/office/drawing/2014/main" xmlns="" id="{00000000-0008-0000-0C00-00004B34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8554700"/>
          <a:ext cx="1247775" cy="866775"/>
        </a:xfrm>
        <a:prstGeom prst="rect">
          <a:avLst/>
        </a:prstGeom>
        <a:noFill/>
        <a:ln w="9525">
          <a:noFill/>
          <a:miter lim="800000"/>
          <a:headEnd/>
          <a:tailEnd/>
        </a:ln>
      </xdr:spPr>
    </xdr:pic>
    <xdr:clientData/>
  </xdr:twoCellAnchor>
  <xdr:twoCellAnchor editAs="oneCell">
    <xdr:from>
      <xdr:col>3</xdr:col>
      <xdr:colOff>57150</xdr:colOff>
      <xdr:row>15</xdr:row>
      <xdr:rowOff>66675</xdr:rowOff>
    </xdr:from>
    <xdr:to>
      <xdr:col>3</xdr:col>
      <xdr:colOff>1270359</xdr:colOff>
      <xdr:row>15</xdr:row>
      <xdr:rowOff>987251</xdr:rowOff>
    </xdr:to>
    <xdr:pic>
      <xdr:nvPicPr>
        <xdr:cNvPr id="2" name="Рисунок 1">
          <a:extLst>
            <a:ext uri="{FF2B5EF4-FFF2-40B4-BE49-F238E27FC236}">
              <a16:creationId xmlns:a16="http://schemas.microsoft.com/office/drawing/2014/main" xmlns="" id="{81C090F7-258B-411B-9033-0A13BE64AF7F}"/>
            </a:ext>
          </a:extLst>
        </xdr:cNvPr>
        <xdr:cNvPicPr>
          <a:picLocks noChangeAspect="1"/>
        </xdr:cNvPicPr>
      </xdr:nvPicPr>
      <xdr:blipFill>
        <a:blip xmlns:r="http://schemas.openxmlformats.org/officeDocument/2006/relationships" r:embed="rId6"/>
        <a:stretch>
          <a:fillRect/>
        </a:stretch>
      </xdr:blipFill>
      <xdr:spPr>
        <a:xfrm>
          <a:off x="3152775" y="11163300"/>
          <a:ext cx="1213209" cy="920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38100</xdr:colOff>
      <xdr:row>6</xdr:row>
      <xdr:rowOff>38100</xdr:rowOff>
    </xdr:from>
    <xdr:to>
      <xdr:col>3</xdr:col>
      <xdr:colOff>1247775</xdr:colOff>
      <xdr:row>6</xdr:row>
      <xdr:rowOff>838200</xdr:rowOff>
    </xdr:to>
    <xdr:pic>
      <xdr:nvPicPr>
        <xdr:cNvPr id="14525" name="Рисунок 1" descr="098.jpg">
          <a:extLst>
            <a:ext uri="{FF2B5EF4-FFF2-40B4-BE49-F238E27FC236}">
              <a16:creationId xmlns:a16="http://schemas.microsoft.com/office/drawing/2014/main" xmlns="" id="{00000000-0008-0000-0D00-0000BD3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2028825"/>
          <a:ext cx="1209675" cy="800100"/>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1257300</xdr:colOff>
      <xdr:row>7</xdr:row>
      <xdr:rowOff>838200</xdr:rowOff>
    </xdr:to>
    <xdr:pic>
      <xdr:nvPicPr>
        <xdr:cNvPr id="14526" name="Рисунок 2" descr="099.jpg">
          <a:extLst>
            <a:ext uri="{FF2B5EF4-FFF2-40B4-BE49-F238E27FC236}">
              <a16:creationId xmlns:a16="http://schemas.microsoft.com/office/drawing/2014/main" xmlns="" id="{00000000-0008-0000-0D00-0000BE3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905125"/>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14527" name="Рисунок 3" descr="100.jpg">
          <a:extLst>
            <a:ext uri="{FF2B5EF4-FFF2-40B4-BE49-F238E27FC236}">
              <a16:creationId xmlns:a16="http://schemas.microsoft.com/office/drawing/2014/main" xmlns="" id="{00000000-0008-0000-0D00-0000BF38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90950"/>
          <a:ext cx="1209675" cy="800100"/>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847725</xdr:rowOff>
    </xdr:to>
    <xdr:pic>
      <xdr:nvPicPr>
        <xdr:cNvPr id="14528" name="Рисунок 4" descr="101.jpg">
          <a:extLst>
            <a:ext uri="{FF2B5EF4-FFF2-40B4-BE49-F238E27FC236}">
              <a16:creationId xmlns:a16="http://schemas.microsoft.com/office/drawing/2014/main" xmlns="" id="{00000000-0008-0000-0D00-0000C038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67250"/>
          <a:ext cx="1209675" cy="800100"/>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838200</xdr:rowOff>
    </xdr:to>
    <xdr:pic>
      <xdr:nvPicPr>
        <xdr:cNvPr id="14529" name="Рисунок 6" descr="102.jpg">
          <a:extLst>
            <a:ext uri="{FF2B5EF4-FFF2-40B4-BE49-F238E27FC236}">
              <a16:creationId xmlns:a16="http://schemas.microsoft.com/office/drawing/2014/main" xmlns="" id="{00000000-0008-0000-0D00-0000C138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5534025"/>
          <a:ext cx="1209675" cy="800100"/>
        </a:xfrm>
        <a:prstGeom prst="rect">
          <a:avLst/>
        </a:prstGeom>
        <a:noFill/>
        <a:ln w="9525">
          <a:noFill/>
          <a:miter lim="800000"/>
          <a:headEnd/>
          <a:tailEnd/>
        </a:ln>
      </xdr:spPr>
    </xdr:pic>
    <xdr:clientData/>
  </xdr:twoCellAnchor>
  <xdr:twoCellAnchor editAs="oneCell">
    <xdr:from>
      <xdr:col>3</xdr:col>
      <xdr:colOff>47625</xdr:colOff>
      <xdr:row>11</xdr:row>
      <xdr:rowOff>38100</xdr:rowOff>
    </xdr:from>
    <xdr:to>
      <xdr:col>3</xdr:col>
      <xdr:colOff>1257300</xdr:colOff>
      <xdr:row>11</xdr:row>
      <xdr:rowOff>838200</xdr:rowOff>
    </xdr:to>
    <xdr:pic>
      <xdr:nvPicPr>
        <xdr:cNvPr id="14530" name="Рисунок 7" descr="103.jpg">
          <a:extLst>
            <a:ext uri="{FF2B5EF4-FFF2-40B4-BE49-F238E27FC236}">
              <a16:creationId xmlns:a16="http://schemas.microsoft.com/office/drawing/2014/main" xmlns="" id="{00000000-0008-0000-0D00-0000C23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410325"/>
          <a:ext cx="1209675" cy="800100"/>
        </a:xfrm>
        <a:prstGeom prst="rect">
          <a:avLst/>
        </a:prstGeom>
        <a:noFill/>
        <a:ln w="9525">
          <a:noFill/>
          <a:miter lim="800000"/>
          <a:headEnd/>
          <a:tailEnd/>
        </a:ln>
      </xdr:spPr>
    </xdr:pic>
    <xdr:clientData/>
  </xdr:twoCellAnchor>
  <xdr:twoCellAnchor editAs="oneCell">
    <xdr:from>
      <xdr:col>3</xdr:col>
      <xdr:colOff>47625</xdr:colOff>
      <xdr:row>12</xdr:row>
      <xdr:rowOff>38100</xdr:rowOff>
    </xdr:from>
    <xdr:to>
      <xdr:col>3</xdr:col>
      <xdr:colOff>1257300</xdr:colOff>
      <xdr:row>12</xdr:row>
      <xdr:rowOff>838200</xdr:rowOff>
    </xdr:to>
    <xdr:pic>
      <xdr:nvPicPr>
        <xdr:cNvPr id="14531" name="Рисунок 8" descr="104.jpg">
          <a:extLst>
            <a:ext uri="{FF2B5EF4-FFF2-40B4-BE49-F238E27FC236}">
              <a16:creationId xmlns:a16="http://schemas.microsoft.com/office/drawing/2014/main" xmlns="" id="{00000000-0008-0000-0D00-0000C33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7286625"/>
          <a:ext cx="1209675" cy="800100"/>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3</xdr:col>
      <xdr:colOff>1266825</xdr:colOff>
      <xdr:row>13</xdr:row>
      <xdr:rowOff>828675</xdr:rowOff>
    </xdr:to>
    <xdr:pic>
      <xdr:nvPicPr>
        <xdr:cNvPr id="14532" name="Рисунок 9" descr="105.jpg">
          <a:extLst>
            <a:ext uri="{FF2B5EF4-FFF2-40B4-BE49-F238E27FC236}">
              <a16:creationId xmlns:a16="http://schemas.microsoft.com/office/drawing/2014/main" xmlns="" id="{00000000-0008-0000-0D00-0000C438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8153400"/>
          <a:ext cx="1209675" cy="800100"/>
        </a:xfrm>
        <a:prstGeom prst="rect">
          <a:avLst/>
        </a:prstGeom>
        <a:noFill/>
        <a:ln w="9525">
          <a:noFill/>
          <a:miter lim="800000"/>
          <a:headEnd/>
          <a:tailEnd/>
        </a:ln>
      </xdr:spPr>
    </xdr:pic>
    <xdr:clientData/>
  </xdr:twoCellAnchor>
  <xdr:twoCellAnchor editAs="oneCell">
    <xdr:from>
      <xdr:col>3</xdr:col>
      <xdr:colOff>57150</xdr:colOff>
      <xdr:row>60</xdr:row>
      <xdr:rowOff>47625</xdr:rowOff>
    </xdr:from>
    <xdr:to>
      <xdr:col>3</xdr:col>
      <xdr:colOff>1266825</xdr:colOff>
      <xdr:row>60</xdr:row>
      <xdr:rowOff>847725</xdr:rowOff>
    </xdr:to>
    <xdr:pic>
      <xdr:nvPicPr>
        <xdr:cNvPr id="14533" name="Рисунок 17" descr="112.jpg">
          <a:extLst>
            <a:ext uri="{FF2B5EF4-FFF2-40B4-BE49-F238E27FC236}">
              <a16:creationId xmlns:a16="http://schemas.microsoft.com/office/drawing/2014/main" xmlns="" id="{00000000-0008-0000-0D00-0000C538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2948225"/>
          <a:ext cx="1209675" cy="800100"/>
        </a:xfrm>
        <a:prstGeom prst="rect">
          <a:avLst/>
        </a:prstGeom>
        <a:noFill/>
        <a:ln w="9525">
          <a:noFill/>
          <a:miter lim="800000"/>
          <a:headEnd/>
          <a:tailEnd/>
        </a:ln>
      </xdr:spPr>
    </xdr:pic>
    <xdr:clientData/>
  </xdr:twoCellAnchor>
  <xdr:twoCellAnchor editAs="oneCell">
    <xdr:from>
      <xdr:col>3</xdr:col>
      <xdr:colOff>47625</xdr:colOff>
      <xdr:row>62</xdr:row>
      <xdr:rowOff>38100</xdr:rowOff>
    </xdr:from>
    <xdr:to>
      <xdr:col>3</xdr:col>
      <xdr:colOff>1257300</xdr:colOff>
      <xdr:row>62</xdr:row>
      <xdr:rowOff>838200</xdr:rowOff>
    </xdr:to>
    <xdr:pic>
      <xdr:nvPicPr>
        <xdr:cNvPr id="14534" name="Рисунок 18" descr="113.jpg">
          <a:extLst>
            <a:ext uri="{FF2B5EF4-FFF2-40B4-BE49-F238E27FC236}">
              <a16:creationId xmlns:a16="http://schemas.microsoft.com/office/drawing/2014/main" xmlns="" id="{00000000-0008-0000-0D00-0000C63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44710350"/>
          <a:ext cx="1209675" cy="800100"/>
        </a:xfrm>
        <a:prstGeom prst="rect">
          <a:avLst/>
        </a:prstGeom>
        <a:noFill/>
        <a:ln w="9525">
          <a:noFill/>
          <a:miter lim="800000"/>
          <a:headEnd/>
          <a:tailEnd/>
        </a:ln>
      </xdr:spPr>
    </xdr:pic>
    <xdr:clientData/>
  </xdr:twoCellAnchor>
  <xdr:twoCellAnchor editAs="oneCell">
    <xdr:from>
      <xdr:col>3</xdr:col>
      <xdr:colOff>66675</xdr:colOff>
      <xdr:row>65</xdr:row>
      <xdr:rowOff>38100</xdr:rowOff>
    </xdr:from>
    <xdr:to>
      <xdr:col>3</xdr:col>
      <xdr:colOff>1276350</xdr:colOff>
      <xdr:row>65</xdr:row>
      <xdr:rowOff>838200</xdr:rowOff>
    </xdr:to>
    <xdr:pic>
      <xdr:nvPicPr>
        <xdr:cNvPr id="14535" name="Рисунок 19" descr="114.jpg">
          <a:extLst>
            <a:ext uri="{FF2B5EF4-FFF2-40B4-BE49-F238E27FC236}">
              <a16:creationId xmlns:a16="http://schemas.microsoft.com/office/drawing/2014/main" xmlns="" id="{00000000-0008-0000-0D00-0000C7380000}"/>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6767750"/>
          <a:ext cx="1209675" cy="800100"/>
        </a:xfrm>
        <a:prstGeom prst="rect">
          <a:avLst/>
        </a:prstGeom>
        <a:noFill/>
        <a:ln w="9525">
          <a:noFill/>
          <a:miter lim="800000"/>
          <a:headEnd/>
          <a:tailEnd/>
        </a:ln>
      </xdr:spPr>
    </xdr:pic>
    <xdr:clientData/>
  </xdr:twoCellAnchor>
  <xdr:twoCellAnchor editAs="oneCell">
    <xdr:from>
      <xdr:col>3</xdr:col>
      <xdr:colOff>57150</xdr:colOff>
      <xdr:row>73</xdr:row>
      <xdr:rowOff>38100</xdr:rowOff>
    </xdr:from>
    <xdr:to>
      <xdr:col>3</xdr:col>
      <xdr:colOff>1266825</xdr:colOff>
      <xdr:row>73</xdr:row>
      <xdr:rowOff>1066800</xdr:rowOff>
    </xdr:to>
    <xdr:pic>
      <xdr:nvPicPr>
        <xdr:cNvPr id="14536" name="Рисунок 21" descr="116.jpg">
          <a:extLst>
            <a:ext uri="{FF2B5EF4-FFF2-40B4-BE49-F238E27FC236}">
              <a16:creationId xmlns:a16="http://schemas.microsoft.com/office/drawing/2014/main" xmlns="" id="{00000000-0008-0000-0D00-0000C8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54025800"/>
          <a:ext cx="1209675" cy="1028700"/>
        </a:xfrm>
        <a:prstGeom prst="rect">
          <a:avLst/>
        </a:prstGeom>
        <a:noFill/>
        <a:ln w="9525">
          <a:noFill/>
          <a:miter lim="800000"/>
          <a:headEnd/>
          <a:tailEnd/>
        </a:ln>
      </xdr:spPr>
    </xdr:pic>
    <xdr:clientData/>
  </xdr:twoCellAnchor>
  <xdr:twoCellAnchor editAs="oneCell">
    <xdr:from>
      <xdr:col>3</xdr:col>
      <xdr:colOff>57150</xdr:colOff>
      <xdr:row>72</xdr:row>
      <xdr:rowOff>47625</xdr:rowOff>
    </xdr:from>
    <xdr:to>
      <xdr:col>3</xdr:col>
      <xdr:colOff>1266825</xdr:colOff>
      <xdr:row>72</xdr:row>
      <xdr:rowOff>847725</xdr:rowOff>
    </xdr:to>
    <xdr:pic>
      <xdr:nvPicPr>
        <xdr:cNvPr id="14537" name="Рисунок 22" descr="115.jpg">
          <a:extLst>
            <a:ext uri="{FF2B5EF4-FFF2-40B4-BE49-F238E27FC236}">
              <a16:creationId xmlns:a16="http://schemas.microsoft.com/office/drawing/2014/main" xmlns="" id="{00000000-0008-0000-0D00-0000C938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53139975"/>
          <a:ext cx="1209675" cy="800100"/>
        </a:xfrm>
        <a:prstGeom prst="rect">
          <a:avLst/>
        </a:prstGeom>
        <a:noFill/>
        <a:ln w="9525">
          <a:noFill/>
          <a:miter lim="800000"/>
          <a:headEnd/>
          <a:tailEnd/>
        </a:ln>
      </xdr:spPr>
    </xdr:pic>
    <xdr:clientData/>
  </xdr:twoCellAnchor>
  <xdr:twoCellAnchor editAs="oneCell">
    <xdr:from>
      <xdr:col>3</xdr:col>
      <xdr:colOff>47625</xdr:colOff>
      <xdr:row>74</xdr:row>
      <xdr:rowOff>47625</xdr:rowOff>
    </xdr:from>
    <xdr:to>
      <xdr:col>3</xdr:col>
      <xdr:colOff>1257300</xdr:colOff>
      <xdr:row>74</xdr:row>
      <xdr:rowOff>1019175</xdr:rowOff>
    </xdr:to>
    <xdr:pic>
      <xdr:nvPicPr>
        <xdr:cNvPr id="14538" name="Рисунок 21" descr="116.jpg">
          <a:extLst>
            <a:ext uri="{FF2B5EF4-FFF2-40B4-BE49-F238E27FC236}">
              <a16:creationId xmlns:a16="http://schemas.microsoft.com/office/drawing/2014/main" xmlns="" id="{00000000-0008-0000-0D00-0000CA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55178325"/>
          <a:ext cx="1209675" cy="971550"/>
        </a:xfrm>
        <a:prstGeom prst="rect">
          <a:avLst/>
        </a:prstGeom>
        <a:noFill/>
        <a:ln w="9525">
          <a:noFill/>
          <a:miter lim="800000"/>
          <a:headEnd/>
          <a:tailEnd/>
        </a:ln>
      </xdr:spPr>
    </xdr:pic>
    <xdr:clientData/>
  </xdr:twoCellAnchor>
  <xdr:twoCellAnchor editAs="oneCell">
    <xdr:from>
      <xdr:col>3</xdr:col>
      <xdr:colOff>47625</xdr:colOff>
      <xdr:row>15</xdr:row>
      <xdr:rowOff>38100</xdr:rowOff>
    </xdr:from>
    <xdr:to>
      <xdr:col>3</xdr:col>
      <xdr:colOff>1276350</xdr:colOff>
      <xdr:row>15</xdr:row>
      <xdr:rowOff>962025</xdr:rowOff>
    </xdr:to>
    <xdr:pic>
      <xdr:nvPicPr>
        <xdr:cNvPr id="14539" name="Picture 432" descr="DSC00198">
          <a:extLst>
            <a:ext uri="{FF2B5EF4-FFF2-40B4-BE49-F238E27FC236}">
              <a16:creationId xmlns:a16="http://schemas.microsoft.com/office/drawing/2014/main" xmlns="" id="{00000000-0008-0000-0D00-0000CB38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9344025"/>
          <a:ext cx="1228725" cy="923925"/>
        </a:xfrm>
        <a:prstGeom prst="rect">
          <a:avLst/>
        </a:prstGeom>
        <a:noFill/>
        <a:ln w="9525">
          <a:noFill/>
          <a:miter lim="800000"/>
          <a:headEnd/>
          <a:tailEnd/>
        </a:ln>
      </xdr:spPr>
    </xdr:pic>
    <xdr:clientData/>
  </xdr:twoCellAnchor>
  <xdr:twoCellAnchor editAs="oneCell">
    <xdr:from>
      <xdr:col>3</xdr:col>
      <xdr:colOff>38100</xdr:colOff>
      <xdr:row>20</xdr:row>
      <xdr:rowOff>38100</xdr:rowOff>
    </xdr:from>
    <xdr:to>
      <xdr:col>3</xdr:col>
      <xdr:colOff>1266825</xdr:colOff>
      <xdr:row>20</xdr:row>
      <xdr:rowOff>962025</xdr:rowOff>
    </xdr:to>
    <xdr:pic>
      <xdr:nvPicPr>
        <xdr:cNvPr id="14540" name="Picture 433" descr="DSC00199">
          <a:extLst>
            <a:ext uri="{FF2B5EF4-FFF2-40B4-BE49-F238E27FC236}">
              <a16:creationId xmlns:a16="http://schemas.microsoft.com/office/drawing/2014/main" xmlns="" id="{00000000-0008-0000-0D00-0000CC38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329690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952500</xdr:rowOff>
    </xdr:to>
    <xdr:pic>
      <xdr:nvPicPr>
        <xdr:cNvPr id="14541" name="Picture 434" descr="DSC00200">
          <a:extLst>
            <a:ext uri="{FF2B5EF4-FFF2-40B4-BE49-F238E27FC236}">
              <a16:creationId xmlns:a16="http://schemas.microsoft.com/office/drawing/2014/main" xmlns="" id="{00000000-0008-0000-0D00-0000CD38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11306175"/>
          <a:ext cx="1228725" cy="9239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1276350</xdr:colOff>
      <xdr:row>18</xdr:row>
      <xdr:rowOff>962025</xdr:rowOff>
    </xdr:to>
    <xdr:pic>
      <xdr:nvPicPr>
        <xdr:cNvPr id="14542" name="Picture 435" descr="DSC00197">
          <a:extLst>
            <a:ext uri="{FF2B5EF4-FFF2-40B4-BE49-F238E27FC236}">
              <a16:creationId xmlns:a16="http://schemas.microsoft.com/office/drawing/2014/main" xmlns="" id="{00000000-0008-0000-0D00-0000CE38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2306300"/>
          <a:ext cx="1228725" cy="923925"/>
        </a:xfrm>
        <a:prstGeom prst="rect">
          <a:avLst/>
        </a:prstGeom>
        <a:noFill/>
        <a:ln w="9525">
          <a:noFill/>
          <a:miter lim="800000"/>
          <a:headEnd/>
          <a:tailEnd/>
        </a:ln>
      </xdr:spPr>
    </xdr:pic>
    <xdr:clientData/>
  </xdr:twoCellAnchor>
  <xdr:twoCellAnchor editAs="oneCell">
    <xdr:from>
      <xdr:col>3</xdr:col>
      <xdr:colOff>47625</xdr:colOff>
      <xdr:row>16</xdr:row>
      <xdr:rowOff>28575</xdr:rowOff>
    </xdr:from>
    <xdr:to>
      <xdr:col>3</xdr:col>
      <xdr:colOff>1276350</xdr:colOff>
      <xdr:row>16</xdr:row>
      <xdr:rowOff>952500</xdr:rowOff>
    </xdr:to>
    <xdr:pic>
      <xdr:nvPicPr>
        <xdr:cNvPr id="14545" name="Picture 439" descr="DSC00201">
          <a:extLst>
            <a:ext uri="{FF2B5EF4-FFF2-40B4-BE49-F238E27FC236}">
              <a16:creationId xmlns:a16="http://schemas.microsoft.com/office/drawing/2014/main" xmlns="" id="{00000000-0008-0000-0D00-0000D13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43250" y="10325100"/>
          <a:ext cx="1228725" cy="923925"/>
        </a:xfrm>
        <a:prstGeom prst="rect">
          <a:avLst/>
        </a:prstGeom>
        <a:noFill/>
        <a:ln w="9525">
          <a:noFill/>
          <a:miter lim="800000"/>
          <a:headEnd/>
          <a:tailEnd/>
        </a:ln>
      </xdr:spPr>
    </xdr:pic>
    <xdr:clientData/>
  </xdr:twoCellAnchor>
  <xdr:twoCellAnchor editAs="oneCell">
    <xdr:from>
      <xdr:col>3</xdr:col>
      <xdr:colOff>238125</xdr:colOff>
      <xdr:row>43</xdr:row>
      <xdr:rowOff>47625</xdr:rowOff>
    </xdr:from>
    <xdr:to>
      <xdr:col>3</xdr:col>
      <xdr:colOff>1095375</xdr:colOff>
      <xdr:row>43</xdr:row>
      <xdr:rowOff>1190625</xdr:rowOff>
    </xdr:to>
    <xdr:pic>
      <xdr:nvPicPr>
        <xdr:cNvPr id="14549" name="Рисунок 36" descr="003.gif">
          <a:extLst>
            <a:ext uri="{FF2B5EF4-FFF2-40B4-BE49-F238E27FC236}">
              <a16:creationId xmlns:a16="http://schemas.microsoft.com/office/drawing/2014/main" xmlns="" id="{00000000-0008-0000-0D00-0000D5380000}"/>
            </a:ext>
          </a:extLst>
        </xdr:cNvPr>
        <xdr:cNvPicPr>
          <a:picLocks noChangeAspect="1"/>
        </xdr:cNvPicPr>
      </xdr:nvPicPr>
      <xdr:blipFill>
        <a:blip xmlns:r="http://schemas.openxmlformats.org/officeDocument/2006/relationships" r:embed="rId19" cstate="print"/>
        <a:srcRect/>
        <a:stretch>
          <a:fillRect/>
        </a:stretch>
      </xdr:blipFill>
      <xdr:spPr bwMode="auto">
        <a:xfrm>
          <a:off x="3333750" y="27460575"/>
          <a:ext cx="857250" cy="1143000"/>
        </a:xfrm>
        <a:prstGeom prst="rect">
          <a:avLst/>
        </a:prstGeom>
        <a:noFill/>
        <a:ln w="9525">
          <a:noFill/>
          <a:miter lim="800000"/>
          <a:headEnd/>
          <a:tailEnd/>
        </a:ln>
      </xdr:spPr>
    </xdr:pic>
    <xdr:clientData/>
  </xdr:twoCellAnchor>
  <xdr:twoCellAnchor editAs="oneCell">
    <xdr:from>
      <xdr:col>3</xdr:col>
      <xdr:colOff>238125</xdr:colOff>
      <xdr:row>45</xdr:row>
      <xdr:rowOff>47625</xdr:rowOff>
    </xdr:from>
    <xdr:to>
      <xdr:col>3</xdr:col>
      <xdr:colOff>1095375</xdr:colOff>
      <xdr:row>45</xdr:row>
      <xdr:rowOff>1190625</xdr:rowOff>
    </xdr:to>
    <xdr:pic>
      <xdr:nvPicPr>
        <xdr:cNvPr id="14550" name="Рисунок 38" descr="005.gif">
          <a:extLst>
            <a:ext uri="{FF2B5EF4-FFF2-40B4-BE49-F238E27FC236}">
              <a16:creationId xmlns:a16="http://schemas.microsoft.com/office/drawing/2014/main" xmlns="" id="{00000000-0008-0000-0D00-0000D6380000}"/>
            </a:ext>
          </a:extLst>
        </xdr:cNvPr>
        <xdr:cNvPicPr>
          <a:picLocks noChangeAspect="1"/>
        </xdr:cNvPicPr>
      </xdr:nvPicPr>
      <xdr:blipFill>
        <a:blip xmlns:r="http://schemas.openxmlformats.org/officeDocument/2006/relationships" r:embed="rId20" cstate="print"/>
        <a:srcRect/>
        <a:stretch>
          <a:fillRect/>
        </a:stretch>
      </xdr:blipFill>
      <xdr:spPr bwMode="auto">
        <a:xfrm>
          <a:off x="3333750" y="29622750"/>
          <a:ext cx="857250" cy="1143000"/>
        </a:xfrm>
        <a:prstGeom prst="rect">
          <a:avLst/>
        </a:prstGeom>
        <a:noFill/>
        <a:ln w="9525">
          <a:noFill/>
          <a:miter lim="800000"/>
          <a:headEnd/>
          <a:tailEnd/>
        </a:ln>
      </xdr:spPr>
    </xdr:pic>
    <xdr:clientData/>
  </xdr:twoCellAnchor>
  <xdr:twoCellAnchor editAs="oneCell">
    <xdr:from>
      <xdr:col>3</xdr:col>
      <xdr:colOff>238125</xdr:colOff>
      <xdr:row>46</xdr:row>
      <xdr:rowOff>28575</xdr:rowOff>
    </xdr:from>
    <xdr:to>
      <xdr:col>3</xdr:col>
      <xdr:colOff>1095375</xdr:colOff>
      <xdr:row>46</xdr:row>
      <xdr:rowOff>1171575</xdr:rowOff>
    </xdr:to>
    <xdr:pic>
      <xdr:nvPicPr>
        <xdr:cNvPr id="14551" name="Рисунок 39" descr="006.gif">
          <a:extLst>
            <a:ext uri="{FF2B5EF4-FFF2-40B4-BE49-F238E27FC236}">
              <a16:creationId xmlns:a16="http://schemas.microsoft.com/office/drawing/2014/main" xmlns="" id="{00000000-0008-0000-0D00-0000D7380000}"/>
            </a:ext>
          </a:extLst>
        </xdr:cNvPr>
        <xdr:cNvPicPr>
          <a:picLocks noChangeAspect="1"/>
        </xdr:cNvPicPr>
      </xdr:nvPicPr>
      <xdr:blipFill>
        <a:blip xmlns:r="http://schemas.openxmlformats.org/officeDocument/2006/relationships" r:embed="rId21" cstate="print"/>
        <a:srcRect/>
        <a:stretch>
          <a:fillRect/>
        </a:stretch>
      </xdr:blipFill>
      <xdr:spPr bwMode="auto">
        <a:xfrm>
          <a:off x="3333750" y="30832425"/>
          <a:ext cx="857250" cy="1143000"/>
        </a:xfrm>
        <a:prstGeom prst="rect">
          <a:avLst/>
        </a:prstGeom>
        <a:noFill/>
        <a:ln w="9525">
          <a:noFill/>
          <a:miter lim="800000"/>
          <a:headEnd/>
          <a:tailEnd/>
        </a:ln>
      </xdr:spPr>
    </xdr:pic>
    <xdr:clientData/>
  </xdr:twoCellAnchor>
  <xdr:twoCellAnchor editAs="oneCell">
    <xdr:from>
      <xdr:col>3</xdr:col>
      <xdr:colOff>76200</xdr:colOff>
      <xdr:row>47</xdr:row>
      <xdr:rowOff>19050</xdr:rowOff>
    </xdr:from>
    <xdr:to>
      <xdr:col>3</xdr:col>
      <xdr:colOff>1219200</xdr:colOff>
      <xdr:row>47</xdr:row>
      <xdr:rowOff>876300</xdr:rowOff>
    </xdr:to>
    <xdr:pic>
      <xdr:nvPicPr>
        <xdr:cNvPr id="14552" name="Рисунок 40" descr="007.gif">
          <a:extLst>
            <a:ext uri="{FF2B5EF4-FFF2-40B4-BE49-F238E27FC236}">
              <a16:creationId xmlns:a16="http://schemas.microsoft.com/office/drawing/2014/main" xmlns="" id="{00000000-0008-0000-0D00-0000D8380000}"/>
            </a:ext>
          </a:extLst>
        </xdr:cNvPr>
        <xdr:cNvPicPr>
          <a:picLocks noChangeAspect="1"/>
        </xdr:cNvPicPr>
      </xdr:nvPicPr>
      <xdr:blipFill>
        <a:blip xmlns:r="http://schemas.openxmlformats.org/officeDocument/2006/relationships" r:embed="rId22" cstate="print"/>
        <a:srcRect/>
        <a:stretch>
          <a:fillRect/>
        </a:stretch>
      </xdr:blipFill>
      <xdr:spPr bwMode="auto">
        <a:xfrm>
          <a:off x="3171825" y="32023050"/>
          <a:ext cx="1143000" cy="857250"/>
        </a:xfrm>
        <a:prstGeom prst="rect">
          <a:avLst/>
        </a:prstGeom>
        <a:noFill/>
        <a:ln w="9525">
          <a:noFill/>
          <a:miter lim="800000"/>
          <a:headEnd/>
          <a:tailEnd/>
        </a:ln>
      </xdr:spPr>
    </xdr:pic>
    <xdr:clientData/>
  </xdr:twoCellAnchor>
  <xdr:twoCellAnchor editAs="oneCell">
    <xdr:from>
      <xdr:col>3</xdr:col>
      <xdr:colOff>76200</xdr:colOff>
      <xdr:row>48</xdr:row>
      <xdr:rowOff>28575</xdr:rowOff>
    </xdr:from>
    <xdr:to>
      <xdr:col>3</xdr:col>
      <xdr:colOff>1219200</xdr:colOff>
      <xdr:row>48</xdr:row>
      <xdr:rowOff>885825</xdr:rowOff>
    </xdr:to>
    <xdr:pic>
      <xdr:nvPicPr>
        <xdr:cNvPr id="14553" name="Рисунок 41" descr="008.gif">
          <a:extLst>
            <a:ext uri="{FF2B5EF4-FFF2-40B4-BE49-F238E27FC236}">
              <a16:creationId xmlns:a16="http://schemas.microsoft.com/office/drawing/2014/main" xmlns="" id="{00000000-0008-0000-0D00-0000D9380000}"/>
            </a:ext>
          </a:extLst>
        </xdr:cNvPr>
        <xdr:cNvPicPr>
          <a:picLocks noChangeAspect="1"/>
        </xdr:cNvPicPr>
      </xdr:nvPicPr>
      <xdr:blipFill>
        <a:blip xmlns:r="http://schemas.openxmlformats.org/officeDocument/2006/relationships" r:embed="rId23" cstate="print"/>
        <a:srcRect/>
        <a:stretch>
          <a:fillRect/>
        </a:stretch>
      </xdr:blipFill>
      <xdr:spPr bwMode="auto">
        <a:xfrm>
          <a:off x="3171825" y="32946975"/>
          <a:ext cx="1143000" cy="857250"/>
        </a:xfrm>
        <a:prstGeom prst="rect">
          <a:avLst/>
        </a:prstGeom>
        <a:noFill/>
        <a:ln w="9525">
          <a:noFill/>
          <a:miter lim="800000"/>
          <a:headEnd/>
          <a:tailEnd/>
        </a:ln>
      </xdr:spPr>
    </xdr:pic>
    <xdr:clientData/>
  </xdr:twoCellAnchor>
  <xdr:twoCellAnchor editAs="oneCell">
    <xdr:from>
      <xdr:col>3</xdr:col>
      <xdr:colOff>238125</xdr:colOff>
      <xdr:row>49</xdr:row>
      <xdr:rowOff>19050</xdr:rowOff>
    </xdr:from>
    <xdr:to>
      <xdr:col>3</xdr:col>
      <xdr:colOff>1095375</xdr:colOff>
      <xdr:row>49</xdr:row>
      <xdr:rowOff>1162050</xdr:rowOff>
    </xdr:to>
    <xdr:pic>
      <xdr:nvPicPr>
        <xdr:cNvPr id="14554" name="Рисунок 42" descr="009.gif">
          <a:extLst>
            <a:ext uri="{FF2B5EF4-FFF2-40B4-BE49-F238E27FC236}">
              <a16:creationId xmlns:a16="http://schemas.microsoft.com/office/drawing/2014/main" xmlns="" id="{00000000-0008-0000-0D00-0000DA380000}"/>
            </a:ext>
          </a:extLst>
        </xdr:cNvPr>
        <xdr:cNvPicPr>
          <a:picLocks noChangeAspect="1"/>
        </xdr:cNvPicPr>
      </xdr:nvPicPr>
      <xdr:blipFill>
        <a:blip xmlns:r="http://schemas.openxmlformats.org/officeDocument/2006/relationships" r:embed="rId24" cstate="print"/>
        <a:srcRect/>
        <a:stretch>
          <a:fillRect/>
        </a:stretch>
      </xdr:blipFill>
      <xdr:spPr bwMode="auto">
        <a:xfrm>
          <a:off x="3333750" y="33842325"/>
          <a:ext cx="857250" cy="1143000"/>
        </a:xfrm>
        <a:prstGeom prst="rect">
          <a:avLst/>
        </a:prstGeom>
        <a:noFill/>
        <a:ln w="9525">
          <a:noFill/>
          <a:miter lim="800000"/>
          <a:headEnd/>
          <a:tailEnd/>
        </a:ln>
      </xdr:spPr>
    </xdr:pic>
    <xdr:clientData/>
  </xdr:twoCellAnchor>
  <xdr:twoCellAnchor editAs="oneCell">
    <xdr:from>
      <xdr:col>3</xdr:col>
      <xdr:colOff>238125</xdr:colOff>
      <xdr:row>50</xdr:row>
      <xdr:rowOff>28575</xdr:rowOff>
    </xdr:from>
    <xdr:to>
      <xdr:col>3</xdr:col>
      <xdr:colOff>1095375</xdr:colOff>
      <xdr:row>50</xdr:row>
      <xdr:rowOff>1171575</xdr:rowOff>
    </xdr:to>
    <xdr:pic>
      <xdr:nvPicPr>
        <xdr:cNvPr id="14555" name="Рисунок 43" descr="010.gif">
          <a:extLst>
            <a:ext uri="{FF2B5EF4-FFF2-40B4-BE49-F238E27FC236}">
              <a16:creationId xmlns:a16="http://schemas.microsoft.com/office/drawing/2014/main" xmlns="" id="{00000000-0008-0000-0D00-0000DB380000}"/>
            </a:ext>
          </a:extLst>
        </xdr:cNvPr>
        <xdr:cNvPicPr>
          <a:picLocks noChangeAspect="1"/>
        </xdr:cNvPicPr>
      </xdr:nvPicPr>
      <xdr:blipFill>
        <a:blip xmlns:r="http://schemas.openxmlformats.org/officeDocument/2006/relationships" r:embed="rId25" cstate="print"/>
        <a:srcRect/>
        <a:stretch>
          <a:fillRect/>
        </a:stretch>
      </xdr:blipFill>
      <xdr:spPr bwMode="auto">
        <a:xfrm>
          <a:off x="3333750" y="35042475"/>
          <a:ext cx="857250" cy="1143000"/>
        </a:xfrm>
        <a:prstGeom prst="rect">
          <a:avLst/>
        </a:prstGeom>
        <a:noFill/>
        <a:ln w="9525">
          <a:noFill/>
          <a:miter lim="800000"/>
          <a:headEnd/>
          <a:tailEnd/>
        </a:ln>
      </xdr:spPr>
    </xdr:pic>
    <xdr:clientData/>
  </xdr:twoCellAnchor>
  <xdr:twoCellAnchor editAs="oneCell">
    <xdr:from>
      <xdr:col>3</xdr:col>
      <xdr:colOff>85725</xdr:colOff>
      <xdr:row>66</xdr:row>
      <xdr:rowOff>28575</xdr:rowOff>
    </xdr:from>
    <xdr:to>
      <xdr:col>3</xdr:col>
      <xdr:colOff>1228725</xdr:colOff>
      <xdr:row>66</xdr:row>
      <xdr:rowOff>885825</xdr:rowOff>
    </xdr:to>
    <xdr:pic>
      <xdr:nvPicPr>
        <xdr:cNvPr id="14556" name="Рисунок 48" descr="015.gif">
          <a:extLst>
            <a:ext uri="{FF2B5EF4-FFF2-40B4-BE49-F238E27FC236}">
              <a16:creationId xmlns:a16="http://schemas.microsoft.com/office/drawing/2014/main" xmlns="" id="{00000000-0008-0000-0D00-0000DC380000}"/>
            </a:ext>
          </a:extLst>
        </xdr:cNvPr>
        <xdr:cNvPicPr>
          <a:picLocks noChangeAspect="1"/>
        </xdr:cNvPicPr>
      </xdr:nvPicPr>
      <xdr:blipFill>
        <a:blip xmlns:r="http://schemas.openxmlformats.org/officeDocument/2006/relationships" r:embed="rId26" cstate="print"/>
        <a:srcRect/>
        <a:stretch>
          <a:fillRect/>
        </a:stretch>
      </xdr:blipFill>
      <xdr:spPr bwMode="auto">
        <a:xfrm>
          <a:off x="3181350" y="47634525"/>
          <a:ext cx="1143000" cy="857250"/>
        </a:xfrm>
        <a:prstGeom prst="rect">
          <a:avLst/>
        </a:prstGeom>
        <a:noFill/>
        <a:ln w="9525">
          <a:noFill/>
          <a:miter lim="800000"/>
          <a:headEnd/>
          <a:tailEnd/>
        </a:ln>
      </xdr:spPr>
    </xdr:pic>
    <xdr:clientData/>
  </xdr:twoCellAnchor>
  <xdr:twoCellAnchor editAs="oneCell">
    <xdr:from>
      <xdr:col>3</xdr:col>
      <xdr:colOff>47625</xdr:colOff>
      <xdr:row>69</xdr:row>
      <xdr:rowOff>47625</xdr:rowOff>
    </xdr:from>
    <xdr:to>
      <xdr:col>3</xdr:col>
      <xdr:colOff>1276350</xdr:colOff>
      <xdr:row>69</xdr:row>
      <xdr:rowOff>866775</xdr:rowOff>
    </xdr:to>
    <xdr:pic>
      <xdr:nvPicPr>
        <xdr:cNvPr id="14557" name="Рисунок 50" descr="017.gif">
          <a:extLst>
            <a:ext uri="{FF2B5EF4-FFF2-40B4-BE49-F238E27FC236}">
              <a16:creationId xmlns:a16="http://schemas.microsoft.com/office/drawing/2014/main" xmlns="" id="{00000000-0008-0000-0D00-0000DD380000}"/>
            </a:ext>
          </a:extLst>
        </xdr:cNvPr>
        <xdr:cNvPicPr>
          <a:picLocks noChangeAspect="1"/>
        </xdr:cNvPicPr>
      </xdr:nvPicPr>
      <xdr:blipFill>
        <a:blip xmlns:r="http://schemas.openxmlformats.org/officeDocument/2006/relationships" r:embed="rId27" cstate="print"/>
        <a:srcRect/>
        <a:stretch>
          <a:fillRect/>
        </a:stretch>
      </xdr:blipFill>
      <xdr:spPr bwMode="auto">
        <a:xfrm>
          <a:off x="3143250" y="50453925"/>
          <a:ext cx="1228725" cy="819150"/>
        </a:xfrm>
        <a:prstGeom prst="rect">
          <a:avLst/>
        </a:prstGeom>
        <a:noFill/>
        <a:ln w="9525">
          <a:noFill/>
          <a:miter lim="800000"/>
          <a:headEnd/>
          <a:tailEnd/>
        </a:ln>
      </xdr:spPr>
    </xdr:pic>
    <xdr:clientData/>
  </xdr:twoCellAnchor>
  <xdr:twoCellAnchor editAs="oneCell">
    <xdr:from>
      <xdr:col>3</xdr:col>
      <xdr:colOff>47625</xdr:colOff>
      <xdr:row>52</xdr:row>
      <xdr:rowOff>47625</xdr:rowOff>
    </xdr:from>
    <xdr:to>
      <xdr:col>3</xdr:col>
      <xdr:colOff>1276350</xdr:colOff>
      <xdr:row>52</xdr:row>
      <xdr:rowOff>866775</xdr:rowOff>
    </xdr:to>
    <xdr:pic>
      <xdr:nvPicPr>
        <xdr:cNvPr id="14558" name="Рисунок 41" descr="017.jpg">
          <a:extLst>
            <a:ext uri="{FF2B5EF4-FFF2-40B4-BE49-F238E27FC236}">
              <a16:creationId xmlns:a16="http://schemas.microsoft.com/office/drawing/2014/main" xmlns="" id="{00000000-0008-0000-0D00-0000DE380000}"/>
            </a:ext>
          </a:extLst>
        </xdr:cNvPr>
        <xdr:cNvPicPr>
          <a:picLocks noChangeAspect="1"/>
        </xdr:cNvPicPr>
      </xdr:nvPicPr>
      <xdr:blipFill>
        <a:blip xmlns:r="http://schemas.openxmlformats.org/officeDocument/2006/relationships" r:embed="rId28" cstate="print"/>
        <a:srcRect/>
        <a:stretch>
          <a:fillRect/>
        </a:stretch>
      </xdr:blipFill>
      <xdr:spPr bwMode="auto">
        <a:xfrm>
          <a:off x="3143250" y="36680775"/>
          <a:ext cx="1228725" cy="819150"/>
        </a:xfrm>
        <a:prstGeom prst="rect">
          <a:avLst/>
        </a:prstGeom>
        <a:noFill/>
        <a:ln w="9525">
          <a:noFill/>
          <a:miter lim="800000"/>
          <a:headEnd/>
          <a:tailEnd/>
        </a:ln>
      </xdr:spPr>
    </xdr:pic>
    <xdr:clientData/>
  </xdr:twoCellAnchor>
  <xdr:twoCellAnchor editAs="oneCell">
    <xdr:from>
      <xdr:col>3</xdr:col>
      <xdr:colOff>76200</xdr:colOff>
      <xdr:row>44</xdr:row>
      <xdr:rowOff>38100</xdr:rowOff>
    </xdr:from>
    <xdr:to>
      <xdr:col>3</xdr:col>
      <xdr:colOff>1219200</xdr:colOff>
      <xdr:row>44</xdr:row>
      <xdr:rowOff>895350</xdr:rowOff>
    </xdr:to>
    <xdr:pic>
      <xdr:nvPicPr>
        <xdr:cNvPr id="14559" name="Рисунок 46" descr="013.gif">
          <a:extLst>
            <a:ext uri="{FF2B5EF4-FFF2-40B4-BE49-F238E27FC236}">
              <a16:creationId xmlns:a16="http://schemas.microsoft.com/office/drawing/2014/main" xmlns="" id="{00000000-0008-0000-0D00-0000DF380000}"/>
            </a:ext>
          </a:extLst>
        </xdr:cNvPr>
        <xdr:cNvPicPr>
          <a:picLocks noChangeAspect="1"/>
        </xdr:cNvPicPr>
      </xdr:nvPicPr>
      <xdr:blipFill>
        <a:blip xmlns:r="http://schemas.openxmlformats.org/officeDocument/2006/relationships" r:embed="rId29" cstate="print"/>
        <a:srcRect/>
        <a:stretch>
          <a:fillRect/>
        </a:stretch>
      </xdr:blipFill>
      <xdr:spPr bwMode="auto">
        <a:xfrm>
          <a:off x="3171825" y="28679775"/>
          <a:ext cx="1143000" cy="857250"/>
        </a:xfrm>
        <a:prstGeom prst="rect">
          <a:avLst/>
        </a:prstGeom>
        <a:noFill/>
        <a:ln w="9525">
          <a:noFill/>
          <a:miter lim="800000"/>
          <a:headEnd/>
          <a:tailEnd/>
        </a:ln>
      </xdr:spPr>
    </xdr:pic>
    <xdr:clientData/>
  </xdr:twoCellAnchor>
  <xdr:twoCellAnchor editAs="oneCell">
    <xdr:from>
      <xdr:col>3</xdr:col>
      <xdr:colOff>47625</xdr:colOff>
      <xdr:row>109</xdr:row>
      <xdr:rowOff>47625</xdr:rowOff>
    </xdr:from>
    <xdr:to>
      <xdr:col>3</xdr:col>
      <xdr:colOff>1257300</xdr:colOff>
      <xdr:row>109</xdr:row>
      <xdr:rowOff>847725</xdr:rowOff>
    </xdr:to>
    <xdr:pic>
      <xdr:nvPicPr>
        <xdr:cNvPr id="14560" name="Рисунок 1" descr="117.jpg">
          <a:extLst>
            <a:ext uri="{FF2B5EF4-FFF2-40B4-BE49-F238E27FC236}">
              <a16:creationId xmlns:a16="http://schemas.microsoft.com/office/drawing/2014/main" xmlns="" id="{00000000-0008-0000-0D00-0000E038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4693800"/>
          <a:ext cx="1209675" cy="800100"/>
        </a:xfrm>
        <a:prstGeom prst="rect">
          <a:avLst/>
        </a:prstGeom>
        <a:noFill/>
        <a:ln w="9525">
          <a:noFill/>
          <a:miter lim="800000"/>
          <a:headEnd/>
          <a:tailEnd/>
        </a:ln>
      </xdr:spPr>
    </xdr:pic>
    <xdr:clientData/>
  </xdr:twoCellAnchor>
  <xdr:twoCellAnchor editAs="oneCell">
    <xdr:from>
      <xdr:col>3</xdr:col>
      <xdr:colOff>57150</xdr:colOff>
      <xdr:row>107</xdr:row>
      <xdr:rowOff>66675</xdr:rowOff>
    </xdr:from>
    <xdr:to>
      <xdr:col>3</xdr:col>
      <xdr:colOff>1266825</xdr:colOff>
      <xdr:row>107</xdr:row>
      <xdr:rowOff>866775</xdr:rowOff>
    </xdr:to>
    <xdr:pic>
      <xdr:nvPicPr>
        <xdr:cNvPr id="14561" name="Рисунок 2" descr="118.jpg">
          <a:extLst>
            <a:ext uri="{FF2B5EF4-FFF2-40B4-BE49-F238E27FC236}">
              <a16:creationId xmlns:a16="http://schemas.microsoft.com/office/drawing/2014/main" xmlns="" id="{00000000-0008-0000-0D00-0000E1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57150</xdr:colOff>
      <xdr:row>110</xdr:row>
      <xdr:rowOff>57150</xdr:rowOff>
    </xdr:from>
    <xdr:to>
      <xdr:col>3</xdr:col>
      <xdr:colOff>1266825</xdr:colOff>
      <xdr:row>110</xdr:row>
      <xdr:rowOff>857250</xdr:rowOff>
    </xdr:to>
    <xdr:pic>
      <xdr:nvPicPr>
        <xdr:cNvPr id="14562" name="Рисунок 3" descr="119.jpg">
          <a:extLst>
            <a:ext uri="{FF2B5EF4-FFF2-40B4-BE49-F238E27FC236}">
              <a16:creationId xmlns:a16="http://schemas.microsoft.com/office/drawing/2014/main" xmlns="" id="{00000000-0008-0000-0D00-0000E2380000}"/>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65617725"/>
          <a:ext cx="1209675" cy="800100"/>
        </a:xfrm>
        <a:prstGeom prst="rect">
          <a:avLst/>
        </a:prstGeom>
        <a:noFill/>
        <a:ln w="9525">
          <a:noFill/>
          <a:miter lim="800000"/>
          <a:headEnd/>
          <a:tailEnd/>
        </a:ln>
      </xdr:spPr>
    </xdr:pic>
    <xdr:clientData/>
  </xdr:twoCellAnchor>
  <xdr:twoCellAnchor editAs="oneCell">
    <xdr:from>
      <xdr:col>3</xdr:col>
      <xdr:colOff>57150</xdr:colOff>
      <xdr:row>111</xdr:row>
      <xdr:rowOff>47625</xdr:rowOff>
    </xdr:from>
    <xdr:to>
      <xdr:col>3</xdr:col>
      <xdr:colOff>1266825</xdr:colOff>
      <xdr:row>111</xdr:row>
      <xdr:rowOff>847725</xdr:rowOff>
    </xdr:to>
    <xdr:pic>
      <xdr:nvPicPr>
        <xdr:cNvPr id="14563" name="Рисунок 4" descr="120.jpg">
          <a:extLst>
            <a:ext uri="{FF2B5EF4-FFF2-40B4-BE49-F238E27FC236}">
              <a16:creationId xmlns:a16="http://schemas.microsoft.com/office/drawing/2014/main" xmlns="" id="{00000000-0008-0000-0D00-0000E338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66522600"/>
          <a:ext cx="1209675" cy="800100"/>
        </a:xfrm>
        <a:prstGeom prst="rect">
          <a:avLst/>
        </a:prstGeom>
        <a:noFill/>
        <a:ln w="9525">
          <a:noFill/>
          <a:miter lim="800000"/>
          <a:headEnd/>
          <a:tailEnd/>
        </a:ln>
      </xdr:spPr>
    </xdr:pic>
    <xdr:clientData/>
  </xdr:twoCellAnchor>
  <xdr:twoCellAnchor editAs="oneCell">
    <xdr:from>
      <xdr:col>3</xdr:col>
      <xdr:colOff>57150</xdr:colOff>
      <xdr:row>112</xdr:row>
      <xdr:rowOff>47625</xdr:rowOff>
    </xdr:from>
    <xdr:to>
      <xdr:col>3</xdr:col>
      <xdr:colOff>1266825</xdr:colOff>
      <xdr:row>112</xdr:row>
      <xdr:rowOff>847725</xdr:rowOff>
    </xdr:to>
    <xdr:pic>
      <xdr:nvPicPr>
        <xdr:cNvPr id="14564" name="Рисунок 5" descr="121.jpg">
          <a:extLst>
            <a:ext uri="{FF2B5EF4-FFF2-40B4-BE49-F238E27FC236}">
              <a16:creationId xmlns:a16="http://schemas.microsoft.com/office/drawing/2014/main" xmlns="" id="{00000000-0008-0000-0D00-0000E4380000}"/>
            </a:ext>
          </a:extLst>
        </xdr:cNvPr>
        <xdr:cNvPicPr>
          <a:picLocks noChangeAspect="1"/>
        </xdr:cNvPicPr>
      </xdr:nvPicPr>
      <xdr:blipFill>
        <a:blip xmlns:r="http://schemas.openxmlformats.org/officeDocument/2006/relationships" r:embed="rId34" cstate="print"/>
        <a:srcRect/>
        <a:stretch>
          <a:fillRect/>
        </a:stretch>
      </xdr:blipFill>
      <xdr:spPr bwMode="auto">
        <a:xfrm>
          <a:off x="3152775" y="67437000"/>
          <a:ext cx="1209675" cy="800100"/>
        </a:xfrm>
        <a:prstGeom prst="rect">
          <a:avLst/>
        </a:prstGeom>
        <a:noFill/>
        <a:ln w="9525">
          <a:noFill/>
          <a:miter lim="800000"/>
          <a:headEnd/>
          <a:tailEnd/>
        </a:ln>
      </xdr:spPr>
    </xdr:pic>
    <xdr:clientData/>
  </xdr:twoCellAnchor>
  <xdr:twoCellAnchor editAs="oneCell">
    <xdr:from>
      <xdr:col>3</xdr:col>
      <xdr:colOff>57150</xdr:colOff>
      <xdr:row>113</xdr:row>
      <xdr:rowOff>66675</xdr:rowOff>
    </xdr:from>
    <xdr:to>
      <xdr:col>3</xdr:col>
      <xdr:colOff>1266825</xdr:colOff>
      <xdr:row>113</xdr:row>
      <xdr:rowOff>866775</xdr:rowOff>
    </xdr:to>
    <xdr:pic>
      <xdr:nvPicPr>
        <xdr:cNvPr id="14565" name="Рисунок 6" descr="122.jpg">
          <a:extLst>
            <a:ext uri="{FF2B5EF4-FFF2-40B4-BE49-F238E27FC236}">
              <a16:creationId xmlns:a16="http://schemas.microsoft.com/office/drawing/2014/main" xmlns="" id="{00000000-0008-0000-0D00-0000E5380000}"/>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8370450"/>
          <a:ext cx="1209675" cy="800100"/>
        </a:xfrm>
        <a:prstGeom prst="rect">
          <a:avLst/>
        </a:prstGeom>
        <a:noFill/>
        <a:ln w="9525">
          <a:noFill/>
          <a:miter lim="800000"/>
          <a:headEnd/>
          <a:tailEnd/>
        </a:ln>
      </xdr:spPr>
    </xdr:pic>
    <xdr:clientData/>
  </xdr:twoCellAnchor>
  <xdr:twoCellAnchor editAs="oneCell">
    <xdr:from>
      <xdr:col>3</xdr:col>
      <xdr:colOff>57150</xdr:colOff>
      <xdr:row>114</xdr:row>
      <xdr:rowOff>47625</xdr:rowOff>
    </xdr:from>
    <xdr:to>
      <xdr:col>3</xdr:col>
      <xdr:colOff>1266825</xdr:colOff>
      <xdr:row>114</xdr:row>
      <xdr:rowOff>847725</xdr:rowOff>
    </xdr:to>
    <xdr:pic>
      <xdr:nvPicPr>
        <xdr:cNvPr id="14566" name="Рисунок 7" descr="123.jpg">
          <a:extLst>
            <a:ext uri="{FF2B5EF4-FFF2-40B4-BE49-F238E27FC236}">
              <a16:creationId xmlns:a16="http://schemas.microsoft.com/office/drawing/2014/main" xmlns="" id="{00000000-0008-0000-0D00-0000E6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69265800"/>
          <a:ext cx="1209675" cy="800100"/>
        </a:xfrm>
        <a:prstGeom prst="rect">
          <a:avLst/>
        </a:prstGeom>
        <a:noFill/>
        <a:ln w="9525">
          <a:noFill/>
          <a:miter lim="800000"/>
          <a:headEnd/>
          <a:tailEnd/>
        </a:ln>
      </xdr:spPr>
    </xdr:pic>
    <xdr:clientData/>
  </xdr:twoCellAnchor>
  <xdr:twoCellAnchor editAs="oneCell">
    <xdr:from>
      <xdr:col>3</xdr:col>
      <xdr:colOff>57150</xdr:colOff>
      <xdr:row>116</xdr:row>
      <xdr:rowOff>57150</xdr:rowOff>
    </xdr:from>
    <xdr:to>
      <xdr:col>3</xdr:col>
      <xdr:colOff>1266825</xdr:colOff>
      <xdr:row>116</xdr:row>
      <xdr:rowOff>857250</xdr:rowOff>
    </xdr:to>
    <xdr:pic>
      <xdr:nvPicPr>
        <xdr:cNvPr id="14567" name="Рисунок 8" descr="124.jpg">
          <a:extLst>
            <a:ext uri="{FF2B5EF4-FFF2-40B4-BE49-F238E27FC236}">
              <a16:creationId xmlns:a16="http://schemas.microsoft.com/office/drawing/2014/main" xmlns="" id="{00000000-0008-0000-0D00-0000E7380000}"/>
            </a:ext>
          </a:extLst>
        </xdr:cNvPr>
        <xdr:cNvPicPr>
          <a:picLocks noChangeAspect="1"/>
        </xdr:cNvPicPr>
      </xdr:nvPicPr>
      <xdr:blipFill>
        <a:blip xmlns:r="http://schemas.openxmlformats.org/officeDocument/2006/relationships" r:embed="rId37" cstate="print"/>
        <a:srcRect/>
        <a:stretch>
          <a:fillRect/>
        </a:stretch>
      </xdr:blipFill>
      <xdr:spPr bwMode="auto">
        <a:xfrm>
          <a:off x="3152775" y="71104125"/>
          <a:ext cx="1209675" cy="800100"/>
        </a:xfrm>
        <a:prstGeom prst="rect">
          <a:avLst/>
        </a:prstGeom>
        <a:noFill/>
        <a:ln w="9525">
          <a:noFill/>
          <a:miter lim="800000"/>
          <a:headEnd/>
          <a:tailEnd/>
        </a:ln>
      </xdr:spPr>
    </xdr:pic>
    <xdr:clientData/>
  </xdr:twoCellAnchor>
  <xdr:twoCellAnchor editAs="oneCell">
    <xdr:from>
      <xdr:col>3</xdr:col>
      <xdr:colOff>57150</xdr:colOff>
      <xdr:row>107</xdr:row>
      <xdr:rowOff>66675</xdr:rowOff>
    </xdr:from>
    <xdr:to>
      <xdr:col>3</xdr:col>
      <xdr:colOff>1266825</xdr:colOff>
      <xdr:row>107</xdr:row>
      <xdr:rowOff>866775</xdr:rowOff>
    </xdr:to>
    <xdr:pic>
      <xdr:nvPicPr>
        <xdr:cNvPr id="14568" name="Рисунок 2" descr="118.jpg">
          <a:extLst>
            <a:ext uri="{FF2B5EF4-FFF2-40B4-BE49-F238E27FC236}">
              <a16:creationId xmlns:a16="http://schemas.microsoft.com/office/drawing/2014/main" xmlns="" id="{00000000-0008-0000-0D00-0000E8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66675</xdr:colOff>
      <xdr:row>108</xdr:row>
      <xdr:rowOff>38100</xdr:rowOff>
    </xdr:from>
    <xdr:to>
      <xdr:col>3</xdr:col>
      <xdr:colOff>1276350</xdr:colOff>
      <xdr:row>108</xdr:row>
      <xdr:rowOff>838200</xdr:rowOff>
    </xdr:to>
    <xdr:pic>
      <xdr:nvPicPr>
        <xdr:cNvPr id="14569" name="Рисунок 2" descr="118.jpg">
          <a:extLst>
            <a:ext uri="{FF2B5EF4-FFF2-40B4-BE49-F238E27FC236}">
              <a16:creationId xmlns:a16="http://schemas.microsoft.com/office/drawing/2014/main" xmlns="" id="{00000000-0008-0000-0D00-0000E9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62300" y="63769875"/>
          <a:ext cx="1209675" cy="800100"/>
        </a:xfrm>
        <a:prstGeom prst="rect">
          <a:avLst/>
        </a:prstGeom>
        <a:noFill/>
        <a:ln w="9525">
          <a:noFill/>
          <a:miter lim="800000"/>
          <a:headEnd/>
          <a:tailEnd/>
        </a:ln>
      </xdr:spPr>
    </xdr:pic>
    <xdr:clientData/>
  </xdr:twoCellAnchor>
  <xdr:twoCellAnchor editAs="oneCell">
    <xdr:from>
      <xdr:col>3</xdr:col>
      <xdr:colOff>57150</xdr:colOff>
      <xdr:row>117</xdr:row>
      <xdr:rowOff>47625</xdr:rowOff>
    </xdr:from>
    <xdr:to>
      <xdr:col>3</xdr:col>
      <xdr:colOff>1266825</xdr:colOff>
      <xdr:row>117</xdr:row>
      <xdr:rowOff>847725</xdr:rowOff>
    </xdr:to>
    <xdr:pic>
      <xdr:nvPicPr>
        <xdr:cNvPr id="14570" name="Рисунок 7" descr="123.jpg">
          <a:extLst>
            <a:ext uri="{FF2B5EF4-FFF2-40B4-BE49-F238E27FC236}">
              <a16:creationId xmlns:a16="http://schemas.microsoft.com/office/drawing/2014/main" xmlns="" id="{00000000-0008-0000-0D00-0000EA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009000"/>
          <a:ext cx="1209675" cy="800100"/>
        </a:xfrm>
        <a:prstGeom prst="rect">
          <a:avLst/>
        </a:prstGeom>
        <a:noFill/>
        <a:ln w="9525">
          <a:noFill/>
          <a:miter lim="800000"/>
          <a:headEnd/>
          <a:tailEnd/>
        </a:ln>
      </xdr:spPr>
    </xdr:pic>
    <xdr:clientData/>
  </xdr:twoCellAnchor>
  <xdr:twoCellAnchor editAs="oneCell">
    <xdr:from>
      <xdr:col>3</xdr:col>
      <xdr:colOff>57150</xdr:colOff>
      <xdr:row>118</xdr:row>
      <xdr:rowOff>47625</xdr:rowOff>
    </xdr:from>
    <xdr:to>
      <xdr:col>3</xdr:col>
      <xdr:colOff>1266825</xdr:colOff>
      <xdr:row>118</xdr:row>
      <xdr:rowOff>847725</xdr:rowOff>
    </xdr:to>
    <xdr:pic>
      <xdr:nvPicPr>
        <xdr:cNvPr id="14571" name="Рисунок 7" descr="123.jpg">
          <a:extLst>
            <a:ext uri="{FF2B5EF4-FFF2-40B4-BE49-F238E27FC236}">
              <a16:creationId xmlns:a16="http://schemas.microsoft.com/office/drawing/2014/main" xmlns="" id="{00000000-0008-0000-0D00-0000EB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923400"/>
          <a:ext cx="1209675" cy="800100"/>
        </a:xfrm>
        <a:prstGeom prst="rect">
          <a:avLst/>
        </a:prstGeom>
        <a:noFill/>
        <a:ln w="9525">
          <a:noFill/>
          <a:miter lim="800000"/>
          <a:headEnd/>
          <a:tailEnd/>
        </a:ln>
      </xdr:spPr>
    </xdr:pic>
    <xdr:clientData/>
  </xdr:twoCellAnchor>
  <xdr:twoCellAnchor editAs="oneCell">
    <xdr:from>
      <xdr:col>3</xdr:col>
      <xdr:colOff>38100</xdr:colOff>
      <xdr:row>40</xdr:row>
      <xdr:rowOff>98240</xdr:rowOff>
    </xdr:from>
    <xdr:to>
      <xdr:col>3</xdr:col>
      <xdr:colOff>1266825</xdr:colOff>
      <xdr:row>40</xdr:row>
      <xdr:rowOff>914400</xdr:rowOff>
    </xdr:to>
    <xdr:pic>
      <xdr:nvPicPr>
        <xdr:cNvPr id="46" name="Рисунок 45" descr="&amp;Gcy;&amp;icy;&amp;rcy;&amp;lcy;&amp;yacy;&amp;ncy;&amp;dcy;&amp;acy; &amp;scy;&amp;vcy;&amp;iecy;&amp;tcy;&amp;ocy;&amp;dcy;&amp;icy;&amp;ocy;&amp;dcy;&amp;ncy;&amp;acy;&amp;yacy; &amp;scy; &amp;zcy;&amp;ocy;&amp;lcy;&amp;ocy;&amp;tcy;&amp;ycy;&amp;mcy;&amp;icy; &amp;shcy;&amp;acy;&amp;rcy;&amp;acy;&amp;mcy;&amp;icy;">
          <a:extLst>
            <a:ext uri="{FF2B5EF4-FFF2-40B4-BE49-F238E27FC236}">
              <a16:creationId xmlns:a16="http://schemas.microsoft.com/office/drawing/2014/main" xmlns="" id="{00000000-0008-0000-0D00-00002E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133725" y="25120415"/>
          <a:ext cx="1228725" cy="81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57359</xdr:colOff>
      <xdr:row>41</xdr:row>
      <xdr:rowOff>101507</xdr:rowOff>
    </xdr:from>
    <xdr:to>
      <xdr:col>3</xdr:col>
      <xdr:colOff>1266825</xdr:colOff>
      <xdr:row>41</xdr:row>
      <xdr:rowOff>904875</xdr:rowOff>
    </xdr:to>
    <xdr:pic>
      <xdr:nvPicPr>
        <xdr:cNvPr id="47" name="Рисунок 46" descr="&amp;Gcy;&amp;icy;&amp;rcy;&amp;lcy;&amp;yacy;&amp;ncy;&amp;dcy;&amp;acy; &amp;scy;&amp;vcy;&amp;iecy;&amp;tcy;&amp;ocy;&amp;dcy;&amp;icy;&amp;ocy;&amp;dcy;&amp;ncy;&amp;acy;&amp;yacy; &amp;scy; &amp;scy;&amp;iecy;&amp;rcy;&amp;iecy;&amp;bcy;&amp;rcy;&amp;yacy;&amp;ncy;&amp;ycy;&amp;mcy;&amp;icy; &amp;shcy;&amp;acy;&amp;rcy;&amp;acy;&amp;mcy;&amp;icy;">
          <a:extLst>
            <a:ext uri="{FF2B5EF4-FFF2-40B4-BE49-F238E27FC236}">
              <a16:creationId xmlns:a16="http://schemas.microsoft.com/office/drawing/2014/main" xmlns="" id="{00000000-0008-0000-0D00-00002F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152984" y="26123807"/>
          <a:ext cx="1209466" cy="803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26</xdr:row>
      <xdr:rowOff>47695</xdr:rowOff>
    </xdr:from>
    <xdr:to>
      <xdr:col>3</xdr:col>
      <xdr:colOff>1254339</xdr:colOff>
      <xdr:row>26</xdr:row>
      <xdr:rowOff>933450</xdr:rowOff>
    </xdr:to>
    <xdr:pic>
      <xdr:nvPicPr>
        <xdr:cNvPr id="48" name="Рисунок 47"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bcy;&amp;iecy;&amp;lcy;&amp;ycy;&amp;jcy;">
          <a:extLst>
            <a:ext uri="{FF2B5EF4-FFF2-40B4-BE49-F238E27FC236}">
              <a16:creationId xmlns:a16="http://schemas.microsoft.com/office/drawing/2014/main" xmlns="" id="{00000000-0008-0000-0D00-000030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171825" y="17697520"/>
          <a:ext cx="1178139" cy="8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27</xdr:row>
      <xdr:rowOff>114299</xdr:rowOff>
    </xdr:from>
    <xdr:to>
      <xdr:col>3</xdr:col>
      <xdr:colOff>1266407</xdr:colOff>
      <xdr:row>27</xdr:row>
      <xdr:rowOff>904874</xdr:rowOff>
    </xdr:to>
    <xdr:pic>
      <xdr:nvPicPr>
        <xdr:cNvPr id="49" name="Рисунок 48"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tcy;&amp;iecy;&amp;pcy;&amp;lcy;&amp;ycy;&amp;jcy; &amp;bcy;&amp;iecy;&amp;lcy;&amp;ycy;&amp;jcy;">
          <a:extLst>
            <a:ext uri="{FF2B5EF4-FFF2-40B4-BE49-F238E27FC236}">
              <a16:creationId xmlns:a16="http://schemas.microsoft.com/office/drawing/2014/main" xmlns="" id="{00000000-0008-0000-0D00-000031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171825" y="18745199"/>
          <a:ext cx="1190207"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34</xdr:row>
      <xdr:rowOff>107696</xdr:rowOff>
    </xdr:from>
    <xdr:to>
      <xdr:col>3</xdr:col>
      <xdr:colOff>1266825</xdr:colOff>
      <xdr:row>34</xdr:row>
      <xdr:rowOff>904875</xdr:rowOff>
    </xdr:to>
    <xdr:pic>
      <xdr:nvPicPr>
        <xdr:cNvPr id="50" name="Рисунок 49"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2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162300" y="19738721"/>
          <a:ext cx="1200150"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35</xdr:row>
      <xdr:rowOff>98170</xdr:rowOff>
    </xdr:from>
    <xdr:to>
      <xdr:col>3</xdr:col>
      <xdr:colOff>1257300</xdr:colOff>
      <xdr:row>35</xdr:row>
      <xdr:rowOff>895350</xdr:rowOff>
    </xdr:to>
    <xdr:pic>
      <xdr:nvPicPr>
        <xdr:cNvPr id="51" name="Рисунок 50"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kcy;&amp;rcy;&amp;acy;&amp;scy;&amp;ncy;&amp;ycy;&amp;jcy;">
          <a:extLst>
            <a:ext uri="{FF2B5EF4-FFF2-40B4-BE49-F238E27FC236}">
              <a16:creationId xmlns:a16="http://schemas.microsoft.com/office/drawing/2014/main" xmlns="" id="{00000000-0008-0000-0D00-000033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152775" y="20729320"/>
          <a:ext cx="1200150" cy="7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76201</xdr:colOff>
      <xdr:row>36</xdr:row>
      <xdr:rowOff>98170</xdr:rowOff>
    </xdr:from>
    <xdr:to>
      <xdr:col>3</xdr:col>
      <xdr:colOff>1276350</xdr:colOff>
      <xdr:row>36</xdr:row>
      <xdr:rowOff>895349</xdr:rowOff>
    </xdr:to>
    <xdr:pic>
      <xdr:nvPicPr>
        <xdr:cNvPr id="52" name="Рисунок 51"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zhcy;&amp;iecy;&amp;lcy;&amp;tcy;&amp;ycy;&amp;jcy;">
          <a:extLst>
            <a:ext uri="{FF2B5EF4-FFF2-40B4-BE49-F238E27FC236}">
              <a16:creationId xmlns:a16="http://schemas.microsoft.com/office/drawing/2014/main" xmlns="" id="{00000000-0008-0000-0D00-000034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171826" y="21729445"/>
          <a:ext cx="1200149"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37</xdr:row>
      <xdr:rowOff>94972</xdr:rowOff>
    </xdr:from>
    <xdr:to>
      <xdr:col>3</xdr:col>
      <xdr:colOff>1257300</xdr:colOff>
      <xdr:row>37</xdr:row>
      <xdr:rowOff>885825</xdr:rowOff>
    </xdr:to>
    <xdr:pic>
      <xdr:nvPicPr>
        <xdr:cNvPr id="53" name="Рисунок 52"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5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62300" y="22726372"/>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38</xdr:row>
      <xdr:rowOff>104775</xdr:rowOff>
    </xdr:from>
    <xdr:to>
      <xdr:col>3</xdr:col>
      <xdr:colOff>1266825</xdr:colOff>
      <xdr:row>38</xdr:row>
      <xdr:rowOff>895628</xdr:rowOff>
    </xdr:to>
    <xdr:pic>
      <xdr:nvPicPr>
        <xdr:cNvPr id="57" name="Рисунок 56"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71825" y="23736300"/>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24</xdr:row>
      <xdr:rowOff>85725</xdr:rowOff>
    </xdr:from>
    <xdr:to>
      <xdr:col>3</xdr:col>
      <xdr:colOff>1252067</xdr:colOff>
      <xdr:row>24</xdr:row>
      <xdr:rowOff>866775</xdr:rowOff>
    </xdr:to>
    <xdr:pic>
      <xdr:nvPicPr>
        <xdr:cNvPr id="58" name="Рисунок 57" descr="&amp;Gcy;&amp;icy;&amp;rcy;&amp;lcy;&amp;yacy;&amp;dcy;&amp;ncy;&amp;acy; &amp;scy;&amp;vcy;&amp;iecy;&amp;tcy;&amp;ocy;&amp;dcy;&amp;icy;&amp;ocy;&amp;dcy;&amp;ncy;&amp;acy;&amp;yacy; &amp;scy; &amp;mcy;&amp;acy;&amp;tcy;&amp;ocy;&amp;vcy;&amp;ycy;&amp;mcy;&amp;icy; &amp;shcy;&amp;acy;&amp;rcy;&amp;icy;&amp;kcy;&amp;acy;&amp;mcy;&amp;icy; &amp;ncy;&amp;acy; &amp;tcy;&amp;iocy;&amp;mcy;&amp;ncy;&amp;ocy;-&amp;zcy;&amp;iecy;&amp;lcy;&amp;iocy;&amp;ncy;&amp;ocy;&amp;mcy; &amp;pcy;&amp;rcy;&amp;ocy;&amp;vcy;&amp;ocy;&amp;dcy;&amp;iecy; &amp;scy; &amp;kcy;&amp;ocy;&amp;ncy;&amp;tcy;&amp;rcy;&amp;ocy;&amp;lcy;&amp;lcy;&amp;iecy;&amp;rcy;&amp;ocy;&amp;mcy;, &amp;mcy;&amp;ncy;&amp;ocy;&amp;gcy;&amp;ocy;&amp;tscy;&amp;vcy;&amp;iecy;&amp;tcy;&amp;ncy;&amp;acy;&amp;yacy;">
          <a:extLst>
            <a:ext uri="{FF2B5EF4-FFF2-40B4-BE49-F238E27FC236}">
              <a16:creationId xmlns:a16="http://schemas.microsoft.com/office/drawing/2014/main" xmlns="" id="{00000000-0008-0000-0D00-00003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171825" y="163353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22</xdr:row>
      <xdr:rowOff>110892</xdr:rowOff>
    </xdr:from>
    <xdr:to>
      <xdr:col>3</xdr:col>
      <xdr:colOff>1266825</xdr:colOff>
      <xdr:row>22</xdr:row>
      <xdr:rowOff>914399</xdr:rowOff>
    </xdr:to>
    <xdr:pic>
      <xdr:nvPicPr>
        <xdr:cNvPr id="59" name="Рисунок 58" descr="http://www.svetenergo.ru/cache/images/325_w137.jpg">
          <a:extLst>
            <a:ext uri="{FF2B5EF4-FFF2-40B4-BE49-F238E27FC236}">
              <a16:creationId xmlns:a16="http://schemas.microsoft.com/office/drawing/2014/main" xmlns="" id="{00000000-0008-0000-0D00-00003B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4350767"/>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23</xdr:row>
      <xdr:rowOff>95250</xdr:rowOff>
    </xdr:from>
    <xdr:to>
      <xdr:col>3</xdr:col>
      <xdr:colOff>1266825</xdr:colOff>
      <xdr:row>23</xdr:row>
      <xdr:rowOff>898757</xdr:rowOff>
    </xdr:to>
    <xdr:pic>
      <xdr:nvPicPr>
        <xdr:cNvPr id="60" name="Рисунок 59" descr="http://www.svetenergo.ru/cache/images/325_w137.jpg">
          <a:extLst>
            <a:ext uri="{FF2B5EF4-FFF2-40B4-BE49-F238E27FC236}">
              <a16:creationId xmlns:a16="http://schemas.microsoft.com/office/drawing/2014/main" xmlns="" id="{00000000-0008-0000-0D00-00003C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5344775"/>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54</xdr:row>
      <xdr:rowOff>72863</xdr:rowOff>
    </xdr:from>
    <xdr:to>
      <xdr:col>3</xdr:col>
      <xdr:colOff>1261906</xdr:colOff>
      <xdr:row>54</xdr:row>
      <xdr:rowOff>866775</xdr:rowOff>
    </xdr:to>
    <xdr:pic>
      <xdr:nvPicPr>
        <xdr:cNvPr id="61" name="Рисунок 60" descr="&amp;Gcy;&amp;icy;&amp;rcy;&amp;lcy;&amp;yacy;&amp;dcy;&amp;ncy;&amp;acy; &amp;scy;&amp;vcy;&amp;iecy;&amp;tcy;&amp;ocy;&amp;dcy;&amp;icy;&amp;ocy;&amp;dcy;&amp;ncy;&amp;acy;&amp;yacy; «&amp;IEcy;&amp;lcy;&amp;ocy;&amp;vcy;&amp;acy;&amp;yacy; &amp;shcy;&amp;icy;&amp;shcy;&amp;kcy;&amp;acy;» &amp;kcy;&amp;rcy;&amp;acy;&amp;scy;&amp;ncy;&amp;ocy;-&amp;zcy;&amp;iecy;&amp;lcy;&amp;iocy;&amp;ncy;&amp;acy;&amp;yacy;">
          <a:extLst>
            <a:ext uri="{FF2B5EF4-FFF2-40B4-BE49-F238E27FC236}">
              <a16:creationId xmlns:a16="http://schemas.microsoft.com/office/drawing/2014/main" xmlns="" id="{00000000-0008-0000-0D00-00003D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162300" y="38049038"/>
          <a:ext cx="1195231" cy="7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67095</xdr:colOff>
      <xdr:row>55</xdr:row>
      <xdr:rowOff>76200</xdr:rowOff>
    </xdr:from>
    <xdr:to>
      <xdr:col>3</xdr:col>
      <xdr:colOff>1257301</xdr:colOff>
      <xdr:row>55</xdr:row>
      <xdr:rowOff>866775</xdr:rowOff>
    </xdr:to>
    <xdr:pic>
      <xdr:nvPicPr>
        <xdr:cNvPr id="62" name="Рисунок 61" descr="&amp;Gcy;&amp;icy;&amp;rcy;&amp;lcy;&amp;yacy;&amp;dcy;&amp;ncy;&amp;acy; &amp;scy;&amp;vcy;&amp;iecy;&amp;tcy;&amp;ocy;&amp;dcy;&amp;icy;&amp;ocy;&amp;dcy;&amp;ncy;&amp;acy;&amp;yacy; «&amp;IEcy;&amp;lcy;&amp;ocy;&amp;vcy;&amp;acy;&amp;yacy; &amp;shcy;&amp;icy;&amp;shcy;&amp;kcy;&amp;acy;» &amp;kcy;&amp;rcy;&amp;acy;&amp;scy;&amp;ncy;&amp;ocy;-&amp;scy;&amp;icy;&amp;ncy;&amp;yacy;&amp;yacy;">
          <a:extLst>
            <a:ext uri="{FF2B5EF4-FFF2-40B4-BE49-F238E27FC236}">
              <a16:creationId xmlns:a16="http://schemas.microsoft.com/office/drawing/2014/main" xmlns="" id="{00000000-0008-0000-0D00-00003E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162720" y="38976300"/>
          <a:ext cx="1190206"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56</xdr:row>
      <xdr:rowOff>94901</xdr:rowOff>
    </xdr:from>
    <xdr:to>
      <xdr:col>3</xdr:col>
      <xdr:colOff>1247775</xdr:colOff>
      <xdr:row>56</xdr:row>
      <xdr:rowOff>866774</xdr:rowOff>
    </xdr:to>
    <xdr:pic>
      <xdr:nvPicPr>
        <xdr:cNvPr id="63" name="Рисунок 62" descr="&amp;Gcy;&amp;icy;&amp;rcy;&amp;lcy;&amp;yacy;&amp;dcy;&amp;ncy;&amp;acy; &amp;scy;&amp;vcy;&amp;iecy;&amp;tcy;&amp;ocy;&amp;dcy;&amp;icy;&amp;ocy;&amp;dcy;&amp;ncy;&amp;acy;&amp;yacy; «&amp;IEcy;&amp;lcy;&amp;ocy;&amp;vcy;&amp;acy;&amp;yacy; &amp;shcy;&amp;icy;&amp;shcy;&amp;kcy;&amp;acy;» &amp;mcy;&amp;ncy;&amp;ocy;&amp;gcy;&amp;ocy;&amp;tscy;&amp;vcy;&amp;iecy;&amp;tcy;&amp;ncy;&amp;acy;&amp;yacy;">
          <a:extLst>
            <a:ext uri="{FF2B5EF4-FFF2-40B4-BE49-F238E27FC236}">
              <a16:creationId xmlns:a16="http://schemas.microsoft.com/office/drawing/2014/main" xmlns="" id="{00000000-0008-0000-0D00-00003F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181350" y="39918926"/>
          <a:ext cx="1162050" cy="771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114301</xdr:colOff>
      <xdr:row>57</xdr:row>
      <xdr:rowOff>76200</xdr:rowOff>
    </xdr:from>
    <xdr:to>
      <xdr:col>3</xdr:col>
      <xdr:colOff>1241859</xdr:colOff>
      <xdr:row>57</xdr:row>
      <xdr:rowOff>923926</xdr:rowOff>
    </xdr:to>
    <xdr:pic>
      <xdr:nvPicPr>
        <xdr:cNvPr id="65" name="Рисунок 64" descr="&amp;Gcy;&amp;icy;&amp;rcy;&amp;lcy;&amp;yacy;&amp;dcy;&amp;ncy;&amp;acy; &amp;scy;&amp;vcy;&amp;iecy;&amp;tcy;&amp;ocy;&amp;dcy;&amp;icy;&amp;ocy;&amp;dcy;&amp;ncy;&amp;acy;&amp;yacy; «&amp;IEcy;&amp;lcy;&amp;ocy;&amp;vcy;&amp;acy;&amp;yacy; &amp;shcy;&amp;icy;&amp;shcy;&amp;kcy;&amp;acy;» &amp;bcy;&amp;iecy;&amp;lcy;&amp;acy;&amp;yacy;">
          <a:extLst>
            <a:ext uri="{FF2B5EF4-FFF2-40B4-BE49-F238E27FC236}">
              <a16:creationId xmlns:a16="http://schemas.microsoft.com/office/drawing/2014/main" xmlns="" id="{00000000-0008-0000-0D00-000041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209926" y="40824150"/>
          <a:ext cx="1127558"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120403</xdr:colOff>
      <xdr:row>58</xdr:row>
      <xdr:rowOff>57151</xdr:rowOff>
    </xdr:from>
    <xdr:to>
      <xdr:col>3</xdr:col>
      <xdr:colOff>1228725</xdr:colOff>
      <xdr:row>58</xdr:row>
      <xdr:rowOff>890415</xdr:rowOff>
    </xdr:to>
    <xdr:pic>
      <xdr:nvPicPr>
        <xdr:cNvPr id="66" name="Рисунок 65" descr="&amp;Gcy;&amp;icy;&amp;rcy;&amp;lcy;&amp;yacy;&amp;dcy;&amp;ncy;&amp;acy; &amp;scy;&amp;vcy;&amp;iecy;&amp;tcy;&amp;ocy;&amp;dcy;&amp;icy;&amp;ocy;&amp;dcy;&amp;ncy;&amp;acy;&amp;yacy; «&amp;IEcy;&amp;lcy;&amp;ocy;&amp;vcy;&amp;acy;&amp;yacy; &amp;shcy;&amp;icy;&amp;shcy;&amp;kcy;&amp;acy;» &amp;tcy;&amp;iecy;&amp;pcy;&amp;lcy;&amp;ocy;-&amp;bcy;&amp;iecy;&amp;lcy;&amp;acy;&amp;yacy;">
          <a:extLst>
            <a:ext uri="{FF2B5EF4-FFF2-40B4-BE49-F238E27FC236}">
              <a16:creationId xmlns:a16="http://schemas.microsoft.com/office/drawing/2014/main" xmlns="" id="{00000000-0008-0000-0D00-000042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3216028" y="41805226"/>
          <a:ext cx="1108322" cy="83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61</xdr:row>
      <xdr:rowOff>63268</xdr:rowOff>
    </xdr:from>
    <xdr:to>
      <xdr:col>3</xdr:col>
      <xdr:colOff>1266825</xdr:colOff>
      <xdr:row>61</xdr:row>
      <xdr:rowOff>866774</xdr:rowOff>
    </xdr:to>
    <xdr:pic>
      <xdr:nvPicPr>
        <xdr:cNvPr id="67" name="Рисунок 66" descr="&amp;Gcy;&amp;icy;&amp;rcy;&amp;lcy;&amp;yacy;&amp;dcy;&amp;ncy;&amp;acy; &amp;scy;&amp;vcy;&amp;iecy;&amp;tcy;&amp;ocy;&amp;dcy;&amp;icy;&amp;ocy;&amp;dcy;&amp;ncy;&amp;acy;&amp;yacy; «&amp;Mcy;&amp;icy;&amp;shcy;&amp;ucy;&amp;rcy;&amp;acy;» &amp;ncy;&amp;acy; &amp;pcy;&amp;rcy;&amp;ocy;&amp;zcy;&amp;rcy;&amp;acy;&amp;chcy;&amp;ncy;&amp;ocy;&amp;mcy; &amp;pcy;&amp;rcy;&amp;ocy;&amp;vcy;&amp;ocy;&amp;dcy;&amp;iecy; &amp;tcy;&amp;iecy;&amp;pcy;&amp;lcy;&amp;ocy;-&amp;bcy;&amp;iecy;&amp;lcy;&amp;acy;&amp;yacy;">
          <a:extLst>
            <a:ext uri="{FF2B5EF4-FFF2-40B4-BE49-F238E27FC236}">
              <a16:creationId xmlns:a16="http://schemas.microsoft.com/office/drawing/2014/main" xmlns="" id="{00000000-0008-0000-0D00-00004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152776" y="43925893"/>
          <a:ext cx="1209674" cy="803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63</xdr:row>
      <xdr:rowOff>44149</xdr:rowOff>
    </xdr:from>
    <xdr:to>
      <xdr:col>3</xdr:col>
      <xdr:colOff>1257300</xdr:colOff>
      <xdr:row>63</xdr:row>
      <xdr:rowOff>828675</xdr:rowOff>
    </xdr:to>
    <xdr:pic>
      <xdr:nvPicPr>
        <xdr:cNvPr id="68" name="Рисунок 67" descr="&amp;Gcy;&amp;icy;&amp;rcy;&amp;lcy;&amp;yacy;&amp;dcy;&amp;ncy;&amp;acy; &amp;scy;&amp;vcy;&amp;iecy;&amp;tcy;&amp;ocy;&amp;dcy;&amp;icy;&amp;ocy;&amp;dcy;&amp;ncy;&amp;acy;&amp;yacy; «&amp;Mcy;&amp;icy;&amp;shcy;&amp;ucy;&amp;rcy;&amp;acy;» &amp;ncy;&amp;acy; &amp;chcy;&amp;iocy;&amp;rcy;&amp;ncy;&amp;ocy;&amp;mcy; &amp;pcy;&amp;rcy;&amp;ocy;&amp;vcy;&amp;ocy;&amp;dcy;&amp;iecy; &amp;tcy;&amp;iocy;&amp;pcy;&amp;lcy;&amp;ocy;-&amp;bcy;&amp;iecy;&amp;lcy;&amp;acy;&amp;yacy;">
          <a:extLst>
            <a:ext uri="{FF2B5EF4-FFF2-40B4-BE49-F238E27FC236}">
              <a16:creationId xmlns:a16="http://schemas.microsoft.com/office/drawing/2014/main" xmlns="" id="{00000000-0008-0000-0D00-000044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171825" y="45668899"/>
          <a:ext cx="1181100" cy="784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67</xdr:row>
      <xdr:rowOff>28575</xdr:rowOff>
    </xdr:from>
    <xdr:to>
      <xdr:col>3</xdr:col>
      <xdr:colOff>1285875</xdr:colOff>
      <xdr:row>67</xdr:row>
      <xdr:rowOff>866775</xdr:rowOff>
    </xdr:to>
    <xdr:pic>
      <xdr:nvPicPr>
        <xdr:cNvPr id="69" name="Рисунок 68"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50 &amp;scy;&amp;mcy;">
          <a:extLst>
            <a:ext uri="{FF2B5EF4-FFF2-40B4-BE49-F238E27FC236}">
              <a16:creationId xmlns:a16="http://schemas.microsoft.com/office/drawing/2014/main" xmlns="" id="{00000000-0008-0000-0D00-000045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133725" y="52616100"/>
          <a:ext cx="12477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68</xdr:row>
      <xdr:rowOff>38100</xdr:rowOff>
    </xdr:from>
    <xdr:to>
      <xdr:col>3</xdr:col>
      <xdr:colOff>1276351</xdr:colOff>
      <xdr:row>68</xdr:row>
      <xdr:rowOff>866775</xdr:rowOff>
    </xdr:to>
    <xdr:pic>
      <xdr:nvPicPr>
        <xdr:cNvPr id="70" name="Рисунок 69"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amp;tcy;&amp;iecy;&amp;pcy;&amp;lcy;&amp;ocy;-&amp;bcy;&amp;iecy;&amp;lcy;&amp;acy;&amp;yacy;">
          <a:extLst>
            <a:ext uri="{FF2B5EF4-FFF2-40B4-BE49-F238E27FC236}">
              <a16:creationId xmlns:a16="http://schemas.microsoft.com/office/drawing/2014/main" xmlns="" id="{00000000-0008-0000-0D00-000046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133726" y="53559075"/>
          <a:ext cx="12382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71699</xdr:colOff>
      <xdr:row>70</xdr:row>
      <xdr:rowOff>47415</xdr:rowOff>
    </xdr:from>
    <xdr:to>
      <xdr:col>3</xdr:col>
      <xdr:colOff>1262221</xdr:colOff>
      <xdr:row>70</xdr:row>
      <xdr:rowOff>838200</xdr:rowOff>
    </xdr:to>
    <xdr:pic>
      <xdr:nvPicPr>
        <xdr:cNvPr id="73" name="Рисунок 72"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tcy;&amp;iecy;&amp;pcy;&amp;lcy;&amp;ocy;-&amp;bcy;&amp;iecy;&amp;lcy;&amp;acy;&amp;yacy;">
          <a:extLst>
            <a:ext uri="{FF2B5EF4-FFF2-40B4-BE49-F238E27FC236}">
              <a16:creationId xmlns:a16="http://schemas.microsoft.com/office/drawing/2014/main" xmlns="" id="{00000000-0008-0000-0D00-000049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167324" y="51425265"/>
          <a:ext cx="1190522" cy="790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71</xdr:row>
      <xdr:rowOff>66675</xdr:rowOff>
    </xdr:from>
    <xdr:to>
      <xdr:col>3</xdr:col>
      <xdr:colOff>1261592</xdr:colOff>
      <xdr:row>71</xdr:row>
      <xdr:rowOff>847725</xdr:rowOff>
    </xdr:to>
    <xdr:pic>
      <xdr:nvPicPr>
        <xdr:cNvPr id="74" name="Рисунок 73"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bcy;&amp;iecy;&amp;lcy;&amp;acy;&amp;yacy;">
          <a:extLst>
            <a:ext uri="{FF2B5EF4-FFF2-40B4-BE49-F238E27FC236}">
              <a16:creationId xmlns:a16="http://schemas.microsoft.com/office/drawing/2014/main" xmlns="" id="{00000000-0008-0000-0D00-00004A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181350" y="523398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78</xdr:row>
      <xdr:rowOff>76200</xdr:rowOff>
    </xdr:from>
    <xdr:to>
      <xdr:col>3</xdr:col>
      <xdr:colOff>1276351</xdr:colOff>
      <xdr:row>78</xdr:row>
      <xdr:rowOff>942975</xdr:rowOff>
    </xdr:to>
    <xdr:pic>
      <xdr:nvPicPr>
        <xdr:cNvPr id="75" name="Рисунок 74"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tcy;&amp;iecy;&amp;pcy;&amp;lcy;&amp;ycy;&amp;jcy; &amp;bcy;&amp;iecy;&amp;lcy;&amp;ycy;&amp;jcy;">
          <a:extLst>
            <a:ext uri="{FF2B5EF4-FFF2-40B4-BE49-F238E27FC236}">
              <a16:creationId xmlns:a16="http://schemas.microsoft.com/office/drawing/2014/main" xmlns="" id="{00000000-0008-0000-0D00-00004B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133726" y="6253162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79</xdr:row>
      <xdr:rowOff>57150</xdr:rowOff>
    </xdr:from>
    <xdr:to>
      <xdr:col>3</xdr:col>
      <xdr:colOff>1266825</xdr:colOff>
      <xdr:row>79</xdr:row>
      <xdr:rowOff>923925</xdr:rowOff>
    </xdr:to>
    <xdr:pic>
      <xdr:nvPicPr>
        <xdr:cNvPr id="76" name="Рисунок 75"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bcy;&amp;iecy;&amp;lcy;&amp;ycy;&amp;jcy;">
          <a:extLst>
            <a:ext uri="{FF2B5EF4-FFF2-40B4-BE49-F238E27FC236}">
              <a16:creationId xmlns:a16="http://schemas.microsoft.com/office/drawing/2014/main" xmlns="" id="{00000000-0008-0000-0D00-00004C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152775" y="63503175"/>
          <a:ext cx="12096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80</xdr:row>
      <xdr:rowOff>66675</xdr:rowOff>
    </xdr:from>
    <xdr:to>
      <xdr:col>3</xdr:col>
      <xdr:colOff>1276350</xdr:colOff>
      <xdr:row>80</xdr:row>
      <xdr:rowOff>933450</xdr:rowOff>
    </xdr:to>
    <xdr:pic>
      <xdr:nvPicPr>
        <xdr:cNvPr id="78" name="Рисунок 77"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4E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50" y="64512825"/>
          <a:ext cx="12287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82</xdr:row>
      <xdr:rowOff>66675</xdr:rowOff>
    </xdr:from>
    <xdr:to>
      <xdr:col>3</xdr:col>
      <xdr:colOff>1295400</xdr:colOff>
      <xdr:row>82</xdr:row>
      <xdr:rowOff>933450</xdr:rowOff>
    </xdr:to>
    <xdr:pic>
      <xdr:nvPicPr>
        <xdr:cNvPr id="79" name="Рисунок 78"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scy;&amp;icy;&amp;ncy;&amp;icy;&amp;jcy;">
          <a:extLst>
            <a:ext uri="{FF2B5EF4-FFF2-40B4-BE49-F238E27FC236}">
              <a16:creationId xmlns:a16="http://schemas.microsoft.com/office/drawing/2014/main" xmlns="" id="{00000000-0008-0000-0D00-00004F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143250" y="65512950"/>
          <a:ext cx="12477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83</xdr:row>
      <xdr:rowOff>57150</xdr:rowOff>
    </xdr:from>
    <xdr:to>
      <xdr:col>3</xdr:col>
      <xdr:colOff>1276351</xdr:colOff>
      <xdr:row>83</xdr:row>
      <xdr:rowOff>923925</xdr:rowOff>
    </xdr:to>
    <xdr:pic>
      <xdr:nvPicPr>
        <xdr:cNvPr id="80" name="Рисунок 79"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tcy;&amp;iecy;&amp;pcy;&amp;lcy;&amp;ycy;&amp;jcy; &amp;bcy;&amp;iecy;&amp;lcy;">
          <a:extLst>
            <a:ext uri="{FF2B5EF4-FFF2-40B4-BE49-F238E27FC236}">
              <a16:creationId xmlns:a16="http://schemas.microsoft.com/office/drawing/2014/main" xmlns="" id="{00000000-0008-0000-0D00-000050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133726" y="66503550"/>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81224</xdr:colOff>
      <xdr:row>115</xdr:row>
      <xdr:rowOff>76200</xdr:rowOff>
    </xdr:from>
    <xdr:to>
      <xdr:col>3</xdr:col>
      <xdr:colOff>1242752</xdr:colOff>
      <xdr:row>115</xdr:row>
      <xdr:rowOff>847726</xdr:rowOff>
    </xdr:to>
    <xdr:pic>
      <xdr:nvPicPr>
        <xdr:cNvPr id="132" name="Рисунок 131"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84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76849" y="70284975"/>
          <a:ext cx="1161528" cy="77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19</xdr:row>
      <xdr:rowOff>38100</xdr:rowOff>
    </xdr:from>
    <xdr:to>
      <xdr:col>3</xdr:col>
      <xdr:colOff>1276350</xdr:colOff>
      <xdr:row>19</xdr:row>
      <xdr:rowOff>962025</xdr:rowOff>
    </xdr:to>
    <xdr:pic>
      <xdr:nvPicPr>
        <xdr:cNvPr id="133" name="Picture 435" descr="DSC00197">
          <a:extLst>
            <a:ext uri="{FF2B5EF4-FFF2-40B4-BE49-F238E27FC236}">
              <a16:creationId xmlns:a16="http://schemas.microsoft.com/office/drawing/2014/main" xmlns="" id="{00000000-0008-0000-0D00-000085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3296900"/>
          <a:ext cx="1228725" cy="923925"/>
        </a:xfrm>
        <a:prstGeom prst="rect">
          <a:avLst/>
        </a:prstGeom>
        <a:noFill/>
        <a:ln w="9525">
          <a:noFill/>
          <a:miter lim="800000"/>
          <a:headEnd/>
          <a:tailEnd/>
        </a:ln>
      </xdr:spPr>
    </xdr:pic>
    <xdr:clientData/>
  </xdr:twoCellAnchor>
  <xdr:twoCellAnchor editAs="oneCell">
    <xdr:from>
      <xdr:col>3</xdr:col>
      <xdr:colOff>47624</xdr:colOff>
      <xdr:row>119</xdr:row>
      <xdr:rowOff>47624</xdr:rowOff>
    </xdr:from>
    <xdr:to>
      <xdr:col>3</xdr:col>
      <xdr:colOff>1257299</xdr:colOff>
      <xdr:row>119</xdr:row>
      <xdr:rowOff>851131</xdr:rowOff>
    </xdr:to>
    <xdr:pic>
      <xdr:nvPicPr>
        <xdr:cNvPr id="134" name="Рисунок 133"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86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49" y="75885674"/>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29</xdr:row>
      <xdr:rowOff>38099</xdr:rowOff>
    </xdr:from>
    <xdr:to>
      <xdr:col>3</xdr:col>
      <xdr:colOff>1276350</xdr:colOff>
      <xdr:row>29</xdr:row>
      <xdr:rowOff>962024</xdr:rowOff>
    </xdr:to>
    <xdr:pic>
      <xdr:nvPicPr>
        <xdr:cNvPr id="3" name="Рисунок 2">
          <a:extLst>
            <a:ext uri="{FF2B5EF4-FFF2-40B4-BE49-F238E27FC236}">
              <a16:creationId xmlns:a16="http://schemas.microsoft.com/office/drawing/2014/main" xmlns="" id="{E0F347FB-D576-4311-BE00-AA37C8A9218F}"/>
            </a:ext>
          </a:extLst>
        </xdr:cNvPr>
        <xdr:cNvPicPr>
          <a:picLocks noChangeAspect="1"/>
        </xdr:cNvPicPr>
      </xdr:nvPicPr>
      <xdr:blipFill>
        <a:blip xmlns:r="http://schemas.openxmlformats.org/officeDocument/2006/relationships" r:embed="rId64"/>
        <a:stretch>
          <a:fillRect/>
        </a:stretch>
      </xdr:blipFill>
      <xdr:spPr>
        <a:xfrm>
          <a:off x="3162300" y="21640799"/>
          <a:ext cx="1209675" cy="923925"/>
        </a:xfrm>
        <a:prstGeom prst="rect">
          <a:avLst/>
        </a:prstGeom>
      </xdr:spPr>
    </xdr:pic>
    <xdr:clientData/>
  </xdr:twoCellAnchor>
  <xdr:twoCellAnchor editAs="oneCell">
    <xdr:from>
      <xdr:col>3</xdr:col>
      <xdr:colOff>57150</xdr:colOff>
      <xdr:row>30</xdr:row>
      <xdr:rowOff>47625</xdr:rowOff>
    </xdr:from>
    <xdr:to>
      <xdr:col>3</xdr:col>
      <xdr:colOff>1260447</xdr:colOff>
      <xdr:row>30</xdr:row>
      <xdr:rowOff>949911</xdr:rowOff>
    </xdr:to>
    <xdr:pic>
      <xdr:nvPicPr>
        <xdr:cNvPr id="4" name="Рисунок 3">
          <a:extLst>
            <a:ext uri="{FF2B5EF4-FFF2-40B4-BE49-F238E27FC236}">
              <a16:creationId xmlns:a16="http://schemas.microsoft.com/office/drawing/2014/main" xmlns="" id="{29FEE133-68E4-4DB4-AAC0-6B3DCF5145AC}"/>
            </a:ext>
          </a:extLst>
        </xdr:cNvPr>
        <xdr:cNvPicPr>
          <a:picLocks noChangeAspect="1"/>
        </xdr:cNvPicPr>
      </xdr:nvPicPr>
      <xdr:blipFill>
        <a:blip xmlns:r="http://schemas.openxmlformats.org/officeDocument/2006/relationships" r:embed="rId65"/>
        <a:stretch>
          <a:fillRect/>
        </a:stretch>
      </xdr:blipFill>
      <xdr:spPr>
        <a:xfrm>
          <a:off x="3152775" y="22650450"/>
          <a:ext cx="1203297" cy="902286"/>
        </a:xfrm>
        <a:prstGeom prst="rect">
          <a:avLst/>
        </a:prstGeom>
      </xdr:spPr>
    </xdr:pic>
    <xdr:clientData/>
  </xdr:twoCellAnchor>
  <xdr:twoCellAnchor editAs="oneCell">
    <xdr:from>
      <xdr:col>3</xdr:col>
      <xdr:colOff>66675</xdr:colOff>
      <xdr:row>33</xdr:row>
      <xdr:rowOff>28575</xdr:rowOff>
    </xdr:from>
    <xdr:to>
      <xdr:col>3</xdr:col>
      <xdr:colOff>1255498</xdr:colOff>
      <xdr:row>33</xdr:row>
      <xdr:rowOff>1133475</xdr:rowOff>
    </xdr:to>
    <xdr:pic>
      <xdr:nvPicPr>
        <xdr:cNvPr id="6" name="Рисунок 5">
          <a:extLst>
            <a:ext uri="{FF2B5EF4-FFF2-40B4-BE49-F238E27FC236}">
              <a16:creationId xmlns:a16="http://schemas.microsoft.com/office/drawing/2014/main" xmlns="" id="{0BB4D79C-FE97-4EB2-AA7F-D12241CAC261}"/>
            </a:ext>
          </a:extLst>
        </xdr:cNvPr>
        <xdr:cNvPicPr>
          <a:picLocks noChangeAspect="1"/>
        </xdr:cNvPicPr>
      </xdr:nvPicPr>
      <xdr:blipFill>
        <a:blip xmlns:r="http://schemas.openxmlformats.org/officeDocument/2006/relationships" r:embed="rId66"/>
        <a:stretch>
          <a:fillRect/>
        </a:stretch>
      </xdr:blipFill>
      <xdr:spPr>
        <a:xfrm>
          <a:off x="3162300" y="23631525"/>
          <a:ext cx="1188823" cy="1104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104775</xdr:colOff>
      <xdr:row>6</xdr:row>
      <xdr:rowOff>66675</xdr:rowOff>
    </xdr:from>
    <xdr:to>
      <xdr:col>3</xdr:col>
      <xdr:colOff>1162049</xdr:colOff>
      <xdr:row>6</xdr:row>
      <xdr:rowOff>861560</xdr:rowOff>
    </xdr:to>
    <xdr:pic>
      <xdr:nvPicPr>
        <xdr:cNvPr id="2" name="Рисунок 1"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3422E5D5-9596-4BB0-95CD-896D33BB0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27647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13</xdr:row>
      <xdr:rowOff>66675</xdr:rowOff>
    </xdr:from>
    <xdr:to>
      <xdr:col>3</xdr:col>
      <xdr:colOff>1162049</xdr:colOff>
      <xdr:row>13</xdr:row>
      <xdr:rowOff>861560</xdr:rowOff>
    </xdr:to>
    <xdr:pic>
      <xdr:nvPicPr>
        <xdr:cNvPr id="3" name="Рисунок 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82FB802-C29C-4B85-96FF-70F74A00C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82867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31</xdr:row>
      <xdr:rowOff>28575</xdr:rowOff>
    </xdr:from>
    <xdr:to>
      <xdr:col>3</xdr:col>
      <xdr:colOff>1162049</xdr:colOff>
      <xdr:row>31</xdr:row>
      <xdr:rowOff>823460</xdr:rowOff>
    </xdr:to>
    <xdr:pic>
      <xdr:nvPicPr>
        <xdr:cNvPr id="4" name="Рисунок 3"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E7483C9F-AB90-40A1-9CCA-41E34B8D53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15741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41</xdr:row>
      <xdr:rowOff>57150</xdr:rowOff>
    </xdr:from>
    <xdr:to>
      <xdr:col>3</xdr:col>
      <xdr:colOff>1142999</xdr:colOff>
      <xdr:row>41</xdr:row>
      <xdr:rowOff>852035</xdr:rowOff>
    </xdr:to>
    <xdr:pic>
      <xdr:nvPicPr>
        <xdr:cNvPr id="5" name="Рисунок 4"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9022619C-9B47-46CF-84EA-1854B5E80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300418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60</xdr:row>
      <xdr:rowOff>85725</xdr:rowOff>
    </xdr:from>
    <xdr:to>
      <xdr:col>3</xdr:col>
      <xdr:colOff>1162049</xdr:colOff>
      <xdr:row>60</xdr:row>
      <xdr:rowOff>880610</xdr:rowOff>
    </xdr:to>
    <xdr:pic>
      <xdr:nvPicPr>
        <xdr:cNvPr id="6" name="Рисунок 5"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E54FD82A-10EB-4813-AC70-C4DB38E256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465010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7</xdr:row>
      <xdr:rowOff>47625</xdr:rowOff>
    </xdr:from>
    <xdr:to>
      <xdr:col>3</xdr:col>
      <xdr:colOff>1162235</xdr:colOff>
      <xdr:row>7</xdr:row>
      <xdr:rowOff>842650</xdr:rowOff>
    </xdr:to>
    <xdr:pic>
      <xdr:nvPicPr>
        <xdr:cNvPr id="7" name="Рисунок 6"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D59066B6-12B4-440C-AA70-378D09BEA5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31718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14</xdr:row>
      <xdr:rowOff>66675</xdr:rowOff>
    </xdr:from>
    <xdr:to>
      <xdr:col>3</xdr:col>
      <xdr:colOff>1152710</xdr:colOff>
      <xdr:row>14</xdr:row>
      <xdr:rowOff>861700</xdr:rowOff>
    </xdr:to>
    <xdr:pic>
      <xdr:nvPicPr>
        <xdr:cNvPr id="8" name="Рисунок 7"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F61A929-EC1D-4FCF-BBCB-DF47FD622D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9201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32</xdr:row>
      <xdr:rowOff>28575</xdr:rowOff>
    </xdr:from>
    <xdr:to>
      <xdr:col>3</xdr:col>
      <xdr:colOff>1152710</xdr:colOff>
      <xdr:row>32</xdr:row>
      <xdr:rowOff>823600</xdr:rowOff>
    </xdr:to>
    <xdr:pic>
      <xdr:nvPicPr>
        <xdr:cNvPr id="9" name="Рисунок 8"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E6E34B1-0581-4368-8E99-277AA3795E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224123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21</xdr:row>
      <xdr:rowOff>38100</xdr:rowOff>
    </xdr:from>
    <xdr:to>
      <xdr:col>3</xdr:col>
      <xdr:colOff>1162235</xdr:colOff>
      <xdr:row>21</xdr:row>
      <xdr:rowOff>833125</xdr:rowOff>
    </xdr:to>
    <xdr:pic>
      <xdr:nvPicPr>
        <xdr:cNvPr id="10" name="Рисунок 9"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98CBA8E-F91D-43EF-BF3F-16A9ADC73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145923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42</xdr:row>
      <xdr:rowOff>57150</xdr:rowOff>
    </xdr:from>
    <xdr:to>
      <xdr:col>3</xdr:col>
      <xdr:colOff>1152710</xdr:colOff>
      <xdr:row>42</xdr:row>
      <xdr:rowOff>852175</xdr:rowOff>
    </xdr:to>
    <xdr:pic>
      <xdr:nvPicPr>
        <xdr:cNvPr id="11" name="Рисунок 10"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2805872-01D7-43C2-8968-917322E2D9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30918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61</xdr:row>
      <xdr:rowOff>95250</xdr:rowOff>
    </xdr:from>
    <xdr:to>
      <xdr:col>3</xdr:col>
      <xdr:colOff>1190810</xdr:colOff>
      <xdr:row>61</xdr:row>
      <xdr:rowOff>890275</xdr:rowOff>
    </xdr:to>
    <xdr:pic>
      <xdr:nvPicPr>
        <xdr:cNvPr id="12" name="Рисунок 11"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991F6544-870D-42CD-A2D4-D1D640A6FE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4725" y="475107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xdr:row>
      <xdr:rowOff>57150</xdr:rowOff>
    </xdr:from>
    <xdr:to>
      <xdr:col>3</xdr:col>
      <xdr:colOff>1181377</xdr:colOff>
      <xdr:row>8</xdr:row>
      <xdr:rowOff>859405</xdr:rowOff>
    </xdr:to>
    <xdr:pic>
      <xdr:nvPicPr>
        <xdr:cNvPr id="13" name="Рисунок 12"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B6CDAEC3-6A0A-454C-AE4C-59A2024299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1338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15</xdr:row>
      <xdr:rowOff>57150</xdr:rowOff>
    </xdr:from>
    <xdr:to>
      <xdr:col>3</xdr:col>
      <xdr:colOff>1162327</xdr:colOff>
      <xdr:row>15</xdr:row>
      <xdr:rowOff>859405</xdr:rowOff>
    </xdr:to>
    <xdr:pic>
      <xdr:nvPicPr>
        <xdr:cNvPr id="14" name="Рисунок 13"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D7A92AC-B588-4505-8E05-5A1D9B4271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101060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33</xdr:row>
      <xdr:rowOff>66675</xdr:rowOff>
    </xdr:from>
    <xdr:to>
      <xdr:col>3</xdr:col>
      <xdr:colOff>1152802</xdr:colOff>
      <xdr:row>33</xdr:row>
      <xdr:rowOff>868930</xdr:rowOff>
    </xdr:to>
    <xdr:pic>
      <xdr:nvPicPr>
        <xdr:cNvPr id="15" name="Рисунок 1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AE5D6C2-137D-463C-89B7-71E1745627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67100" y="237553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43</xdr:row>
      <xdr:rowOff>38100</xdr:rowOff>
    </xdr:from>
    <xdr:to>
      <xdr:col>3</xdr:col>
      <xdr:colOff>1162327</xdr:colOff>
      <xdr:row>43</xdr:row>
      <xdr:rowOff>840355</xdr:rowOff>
    </xdr:to>
    <xdr:pic>
      <xdr:nvPicPr>
        <xdr:cNvPr id="16" name="Рисунок 15"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D86C3AB2-2D21-4C78-B1B3-1CA974B4E2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31708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62</xdr:row>
      <xdr:rowOff>76200</xdr:rowOff>
    </xdr:from>
    <xdr:to>
      <xdr:col>3</xdr:col>
      <xdr:colOff>1181377</xdr:colOff>
      <xdr:row>62</xdr:row>
      <xdr:rowOff>878455</xdr:rowOff>
    </xdr:to>
    <xdr:pic>
      <xdr:nvPicPr>
        <xdr:cNvPr id="17" name="Рисунок 16"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A74FE95-DF2F-4B11-B4DF-082E969AED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9234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66</xdr:row>
      <xdr:rowOff>104775</xdr:rowOff>
    </xdr:from>
    <xdr:to>
      <xdr:col>3</xdr:col>
      <xdr:colOff>1181377</xdr:colOff>
      <xdr:row>66</xdr:row>
      <xdr:rowOff>907030</xdr:rowOff>
    </xdr:to>
    <xdr:pic>
      <xdr:nvPicPr>
        <xdr:cNvPr id="18" name="Рисунок 17"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C8B9E358-15FA-4FBF-82CD-104B7BE246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260657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83</xdr:row>
      <xdr:rowOff>76200</xdr:rowOff>
    </xdr:from>
    <xdr:to>
      <xdr:col>3</xdr:col>
      <xdr:colOff>1171852</xdr:colOff>
      <xdr:row>83</xdr:row>
      <xdr:rowOff>878455</xdr:rowOff>
    </xdr:to>
    <xdr:pic>
      <xdr:nvPicPr>
        <xdr:cNvPr id="19" name="Рисунок 18"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580E7D73-0E16-4B38-86AE-5390D55C11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6150" y="661511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9</xdr:row>
      <xdr:rowOff>76200</xdr:rowOff>
    </xdr:from>
    <xdr:to>
      <xdr:col>3</xdr:col>
      <xdr:colOff>1152525</xdr:colOff>
      <xdr:row>9</xdr:row>
      <xdr:rowOff>871086</xdr:rowOff>
    </xdr:to>
    <xdr:pic>
      <xdr:nvPicPr>
        <xdr:cNvPr id="20" name="Рисунок 19"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080FCEAF-4856-437D-A793-721810F3E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76625" y="50196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16</xdr:row>
      <xdr:rowOff>66675</xdr:rowOff>
    </xdr:from>
    <xdr:to>
      <xdr:col>3</xdr:col>
      <xdr:colOff>1162050</xdr:colOff>
      <xdr:row>16</xdr:row>
      <xdr:rowOff>861561</xdr:rowOff>
    </xdr:to>
    <xdr:pic>
      <xdr:nvPicPr>
        <xdr:cNvPr id="21" name="Рисунок 20"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C4A6F0E6-FC58-4BA5-946A-92307022920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1102995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34</xdr:row>
      <xdr:rowOff>28575</xdr:rowOff>
    </xdr:from>
    <xdr:to>
      <xdr:col>3</xdr:col>
      <xdr:colOff>1162050</xdr:colOff>
      <xdr:row>34</xdr:row>
      <xdr:rowOff>823461</xdr:rowOff>
    </xdr:to>
    <xdr:pic>
      <xdr:nvPicPr>
        <xdr:cNvPr id="22" name="Рисунок 21"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3487D89A-5DB6-4445-BCDB-82A05EDD432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246792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44</xdr:row>
      <xdr:rowOff>76200</xdr:rowOff>
    </xdr:from>
    <xdr:to>
      <xdr:col>3</xdr:col>
      <xdr:colOff>1181100</xdr:colOff>
      <xdr:row>44</xdr:row>
      <xdr:rowOff>871086</xdr:rowOff>
    </xdr:to>
    <xdr:pic>
      <xdr:nvPicPr>
        <xdr:cNvPr id="23" name="Рисунок 22"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CE8E0553-1655-4F3D-B955-075AF3A470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05200" y="3268980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10</xdr:row>
      <xdr:rowOff>57150</xdr:rowOff>
    </xdr:from>
    <xdr:to>
      <xdr:col>3</xdr:col>
      <xdr:colOff>1162697</xdr:colOff>
      <xdr:row>10</xdr:row>
      <xdr:rowOff>838200</xdr:rowOff>
    </xdr:to>
    <xdr:pic>
      <xdr:nvPicPr>
        <xdr:cNvPr id="24" name="Рисунок 2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3B82632B-D47E-402D-ABF3-0CF390E5E3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59626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17</xdr:row>
      <xdr:rowOff>66675</xdr:rowOff>
    </xdr:from>
    <xdr:to>
      <xdr:col>3</xdr:col>
      <xdr:colOff>1153172</xdr:colOff>
      <xdr:row>17</xdr:row>
      <xdr:rowOff>847725</xdr:rowOff>
    </xdr:to>
    <xdr:pic>
      <xdr:nvPicPr>
        <xdr:cNvPr id="25" name="Рисунок 24"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290B267A-21CE-4031-B509-C1DAE77492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19443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22</xdr:row>
      <xdr:rowOff>38100</xdr:rowOff>
    </xdr:from>
    <xdr:to>
      <xdr:col>3</xdr:col>
      <xdr:colOff>1162697</xdr:colOff>
      <xdr:row>22</xdr:row>
      <xdr:rowOff>819150</xdr:rowOff>
    </xdr:to>
    <xdr:pic>
      <xdr:nvPicPr>
        <xdr:cNvPr id="26" name="Рисунок 2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A88831FA-CEAF-4E64-BB2D-96E1C11356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158972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27</xdr:row>
      <xdr:rowOff>95250</xdr:rowOff>
    </xdr:from>
    <xdr:to>
      <xdr:col>3</xdr:col>
      <xdr:colOff>1191272</xdr:colOff>
      <xdr:row>27</xdr:row>
      <xdr:rowOff>876300</xdr:rowOff>
    </xdr:to>
    <xdr:pic>
      <xdr:nvPicPr>
        <xdr:cNvPr id="27" name="Рисунок 2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489CB02D-FAB1-4EAC-A839-DCAED7CDD0F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33775" y="18878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35</xdr:row>
      <xdr:rowOff>28575</xdr:rowOff>
    </xdr:from>
    <xdr:to>
      <xdr:col>3</xdr:col>
      <xdr:colOff>1153172</xdr:colOff>
      <xdr:row>35</xdr:row>
      <xdr:rowOff>809625</xdr:rowOff>
    </xdr:to>
    <xdr:pic>
      <xdr:nvPicPr>
        <xdr:cNvPr id="28" name="Рисунок 2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59768887-252C-4E8D-B9E9-134B72F016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255174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45</xdr:row>
      <xdr:rowOff>95250</xdr:rowOff>
    </xdr:from>
    <xdr:to>
      <xdr:col>3</xdr:col>
      <xdr:colOff>1162697</xdr:colOff>
      <xdr:row>45</xdr:row>
      <xdr:rowOff>876300</xdr:rowOff>
    </xdr:to>
    <xdr:pic>
      <xdr:nvPicPr>
        <xdr:cNvPr id="29" name="Рисунок 28"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87B3071B-1CF1-4ED3-8DB6-4285874255D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337089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51</xdr:row>
      <xdr:rowOff>104775</xdr:rowOff>
    </xdr:from>
    <xdr:to>
      <xdr:col>3</xdr:col>
      <xdr:colOff>1153172</xdr:colOff>
      <xdr:row>51</xdr:row>
      <xdr:rowOff>885825</xdr:rowOff>
    </xdr:to>
    <xdr:pic>
      <xdr:nvPicPr>
        <xdr:cNvPr id="30" name="Рисунок 29"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4355A1B6-B77A-403C-8532-4194D8643F9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39071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56</xdr:row>
      <xdr:rowOff>114300</xdr:rowOff>
    </xdr:from>
    <xdr:to>
      <xdr:col>3</xdr:col>
      <xdr:colOff>1162697</xdr:colOff>
      <xdr:row>56</xdr:row>
      <xdr:rowOff>895350</xdr:rowOff>
    </xdr:to>
    <xdr:pic>
      <xdr:nvPicPr>
        <xdr:cNvPr id="31" name="Рисунок 30"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7071A0D-F742-4EFE-B279-6D4F25E6C3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437483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63</xdr:row>
      <xdr:rowOff>66675</xdr:rowOff>
    </xdr:from>
    <xdr:to>
      <xdr:col>3</xdr:col>
      <xdr:colOff>1143647</xdr:colOff>
      <xdr:row>63</xdr:row>
      <xdr:rowOff>847725</xdr:rowOff>
    </xdr:to>
    <xdr:pic>
      <xdr:nvPicPr>
        <xdr:cNvPr id="32" name="Рисунок 31"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5EA6B2E2-12FE-43ED-8F8E-50A5B7479C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6150" y="502062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67</xdr:row>
      <xdr:rowOff>142875</xdr:rowOff>
    </xdr:from>
    <xdr:to>
      <xdr:col>3</xdr:col>
      <xdr:colOff>1181747</xdr:colOff>
      <xdr:row>67</xdr:row>
      <xdr:rowOff>923925</xdr:rowOff>
    </xdr:to>
    <xdr:pic>
      <xdr:nvPicPr>
        <xdr:cNvPr id="33" name="Рисунок 32"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D799B668-A17B-49A9-9CAE-3BC18A70761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537400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81</xdr:row>
      <xdr:rowOff>85725</xdr:rowOff>
    </xdr:from>
    <xdr:to>
      <xdr:col>3</xdr:col>
      <xdr:colOff>1162697</xdr:colOff>
      <xdr:row>81</xdr:row>
      <xdr:rowOff>866775</xdr:rowOff>
    </xdr:to>
    <xdr:pic>
      <xdr:nvPicPr>
        <xdr:cNvPr id="34" name="Рисунок 3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89A0066A-1559-45A9-A425-1DFA14CCDDF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6419850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11</xdr:row>
      <xdr:rowOff>104775</xdr:rowOff>
    </xdr:from>
    <xdr:to>
      <xdr:col>3</xdr:col>
      <xdr:colOff>1152987</xdr:colOff>
      <xdr:row>11</xdr:row>
      <xdr:rowOff>871364</xdr:rowOff>
    </xdr:to>
    <xdr:pic>
      <xdr:nvPicPr>
        <xdr:cNvPr id="35" name="Рисунок 3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9081D4AB-58CC-4F3A-8355-68790BDCD1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6953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18</xdr:row>
      <xdr:rowOff>66675</xdr:rowOff>
    </xdr:from>
    <xdr:to>
      <xdr:col>3</xdr:col>
      <xdr:colOff>1143462</xdr:colOff>
      <xdr:row>18</xdr:row>
      <xdr:rowOff>833264</xdr:rowOff>
    </xdr:to>
    <xdr:pic>
      <xdr:nvPicPr>
        <xdr:cNvPr id="36" name="Рисунок 3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DE802D4F-7B18-4313-90A3-86A33B63C06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28587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23</xdr:row>
      <xdr:rowOff>38100</xdr:rowOff>
    </xdr:from>
    <xdr:to>
      <xdr:col>3</xdr:col>
      <xdr:colOff>1143462</xdr:colOff>
      <xdr:row>23</xdr:row>
      <xdr:rowOff>804689</xdr:rowOff>
    </xdr:to>
    <xdr:pic>
      <xdr:nvPicPr>
        <xdr:cNvPr id="37" name="Рисунок 3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CE24AC56-9237-491C-83EF-821F8AC3A1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6735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28</xdr:row>
      <xdr:rowOff>95250</xdr:rowOff>
    </xdr:from>
    <xdr:to>
      <xdr:col>3</xdr:col>
      <xdr:colOff>1152987</xdr:colOff>
      <xdr:row>28</xdr:row>
      <xdr:rowOff>861839</xdr:rowOff>
    </xdr:to>
    <xdr:pic>
      <xdr:nvPicPr>
        <xdr:cNvPr id="38" name="Рисунок 3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523470C-3C9E-41A1-BCB6-75FC98AE01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19840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29</xdr:row>
      <xdr:rowOff>57150</xdr:rowOff>
    </xdr:from>
    <xdr:to>
      <xdr:col>3</xdr:col>
      <xdr:colOff>1124412</xdr:colOff>
      <xdr:row>29</xdr:row>
      <xdr:rowOff>823739</xdr:rowOff>
    </xdr:to>
    <xdr:pic>
      <xdr:nvPicPr>
        <xdr:cNvPr id="39" name="Рисунок 38"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80AA93DE-B369-4790-A227-8BDAEFA17F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86150" y="2072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37</xdr:row>
      <xdr:rowOff>57150</xdr:rowOff>
    </xdr:from>
    <xdr:to>
      <xdr:col>3</xdr:col>
      <xdr:colOff>1152987</xdr:colOff>
      <xdr:row>38</xdr:row>
      <xdr:rowOff>4589</xdr:rowOff>
    </xdr:to>
    <xdr:pic>
      <xdr:nvPicPr>
        <xdr:cNvPr id="40" name="Рисунок 39"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BA563F2-A2C0-42A0-9A43-F341D341BE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26384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46</xdr:row>
      <xdr:rowOff>95250</xdr:rowOff>
    </xdr:from>
    <xdr:to>
      <xdr:col>3</xdr:col>
      <xdr:colOff>1152987</xdr:colOff>
      <xdr:row>46</xdr:row>
      <xdr:rowOff>861839</xdr:rowOff>
    </xdr:to>
    <xdr:pic>
      <xdr:nvPicPr>
        <xdr:cNvPr id="41" name="Рисунок 40"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2A8D8DA-EF1C-41D6-B0A7-03067EDBE22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347091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52</xdr:row>
      <xdr:rowOff>133350</xdr:rowOff>
    </xdr:from>
    <xdr:to>
      <xdr:col>3</xdr:col>
      <xdr:colOff>1143462</xdr:colOff>
      <xdr:row>52</xdr:row>
      <xdr:rowOff>899939</xdr:rowOff>
    </xdr:to>
    <xdr:pic>
      <xdr:nvPicPr>
        <xdr:cNvPr id="42" name="Рисунок 41"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D145870C-8CC9-47FB-8847-DA32700060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401764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53</xdr:row>
      <xdr:rowOff>104775</xdr:rowOff>
    </xdr:from>
    <xdr:to>
      <xdr:col>3</xdr:col>
      <xdr:colOff>1152987</xdr:colOff>
      <xdr:row>53</xdr:row>
      <xdr:rowOff>871364</xdr:rowOff>
    </xdr:to>
    <xdr:pic>
      <xdr:nvPicPr>
        <xdr:cNvPr id="43" name="Рисунок 42"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5F1A20B-7CBE-46C2-BD27-CBFC4A4D2EC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412242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57</xdr:row>
      <xdr:rowOff>114300</xdr:rowOff>
    </xdr:from>
    <xdr:to>
      <xdr:col>3</xdr:col>
      <xdr:colOff>1133937</xdr:colOff>
      <xdr:row>57</xdr:row>
      <xdr:rowOff>880889</xdr:rowOff>
    </xdr:to>
    <xdr:pic>
      <xdr:nvPicPr>
        <xdr:cNvPr id="44" name="Рисунок 43"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A546644E-55ED-41B6-B4B9-54DEE8F6C9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448056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64</xdr:row>
      <xdr:rowOff>85725</xdr:rowOff>
    </xdr:from>
    <xdr:to>
      <xdr:col>3</xdr:col>
      <xdr:colOff>1133937</xdr:colOff>
      <xdr:row>64</xdr:row>
      <xdr:rowOff>852314</xdr:rowOff>
    </xdr:to>
    <xdr:pic>
      <xdr:nvPicPr>
        <xdr:cNvPr id="45" name="Рисунок 4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4011EB0D-8D64-4FF6-8ABA-EE73BBBE4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5120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68</xdr:row>
      <xdr:rowOff>142875</xdr:rowOff>
    </xdr:from>
    <xdr:to>
      <xdr:col>3</xdr:col>
      <xdr:colOff>1172037</xdr:colOff>
      <xdr:row>68</xdr:row>
      <xdr:rowOff>909464</xdr:rowOff>
    </xdr:to>
    <xdr:pic>
      <xdr:nvPicPr>
        <xdr:cNvPr id="46" name="Рисунок 4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3BD23186-ABBD-49AD-B65D-F63AEAD9A2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33775" y="55978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82</xdr:row>
      <xdr:rowOff>85725</xdr:rowOff>
    </xdr:from>
    <xdr:to>
      <xdr:col>3</xdr:col>
      <xdr:colOff>1143462</xdr:colOff>
      <xdr:row>82</xdr:row>
      <xdr:rowOff>852314</xdr:rowOff>
    </xdr:to>
    <xdr:pic>
      <xdr:nvPicPr>
        <xdr:cNvPr id="47" name="Рисунок 4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B73438D1-2D59-473B-9CBC-5F4B9F9213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65179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37</xdr:row>
      <xdr:rowOff>47625</xdr:rowOff>
    </xdr:from>
    <xdr:to>
      <xdr:col>3</xdr:col>
      <xdr:colOff>1156293</xdr:colOff>
      <xdr:row>37</xdr:row>
      <xdr:rowOff>733425</xdr:rowOff>
    </xdr:to>
    <xdr:pic>
      <xdr:nvPicPr>
        <xdr:cNvPr id="48" name="Рисунок 47"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415D43FD-BAB7-4DDF-A410-E75549BE0C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272129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47</xdr:row>
      <xdr:rowOff>133350</xdr:rowOff>
    </xdr:from>
    <xdr:to>
      <xdr:col>3</xdr:col>
      <xdr:colOff>1165818</xdr:colOff>
      <xdr:row>47</xdr:row>
      <xdr:rowOff>819150</xdr:rowOff>
    </xdr:to>
    <xdr:pic>
      <xdr:nvPicPr>
        <xdr:cNvPr id="49" name="Рисунок 48"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16D98875-8417-434D-959F-013948DA3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14725" y="357473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24</xdr:row>
      <xdr:rowOff>85725</xdr:rowOff>
    </xdr:from>
    <xdr:to>
      <xdr:col>3</xdr:col>
      <xdr:colOff>1151478</xdr:colOff>
      <xdr:row>24</xdr:row>
      <xdr:rowOff>762000</xdr:rowOff>
    </xdr:to>
    <xdr:pic>
      <xdr:nvPicPr>
        <xdr:cNvPr id="51" name="Рисунок 50"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A1E8F18-CD71-4B5B-AC0B-16F1A44607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1762125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38</xdr:row>
      <xdr:rowOff>66675</xdr:rowOff>
    </xdr:from>
    <xdr:to>
      <xdr:col>3</xdr:col>
      <xdr:colOff>1161003</xdr:colOff>
      <xdr:row>38</xdr:row>
      <xdr:rowOff>742950</xdr:rowOff>
    </xdr:to>
    <xdr:pic>
      <xdr:nvPicPr>
        <xdr:cNvPr id="53" name="Рисунок 52"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8B6C3B39-0A58-4CD6-B111-4DE05F02468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24250" y="2805112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48</xdr:row>
      <xdr:rowOff>142875</xdr:rowOff>
    </xdr:from>
    <xdr:to>
      <xdr:col>3</xdr:col>
      <xdr:colOff>1151478</xdr:colOff>
      <xdr:row>48</xdr:row>
      <xdr:rowOff>819150</xdr:rowOff>
    </xdr:to>
    <xdr:pic>
      <xdr:nvPicPr>
        <xdr:cNvPr id="54" name="Рисунок 53"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3B60C81B-F09B-4312-A5BE-E5705FCEA3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3675697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54</xdr:row>
      <xdr:rowOff>66675</xdr:rowOff>
    </xdr:from>
    <xdr:to>
      <xdr:col>3</xdr:col>
      <xdr:colOff>1200150</xdr:colOff>
      <xdr:row>54</xdr:row>
      <xdr:rowOff>1028700</xdr:rowOff>
    </xdr:to>
    <xdr:pic>
      <xdr:nvPicPr>
        <xdr:cNvPr id="55" name="Рисунок 54"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DC0DF9C-E927-411C-A7A7-A008E71C68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38525" y="43405425"/>
          <a:ext cx="11430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58</xdr:row>
      <xdr:rowOff>76199</xdr:rowOff>
    </xdr:from>
    <xdr:to>
      <xdr:col>3</xdr:col>
      <xdr:colOff>1213652</xdr:colOff>
      <xdr:row>58</xdr:row>
      <xdr:rowOff>1000124</xdr:rowOff>
    </xdr:to>
    <xdr:pic>
      <xdr:nvPicPr>
        <xdr:cNvPr id="56" name="Рисунок 55"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EA977CB3-FDDF-4DE0-AC6E-3101AC34F6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1" y="46967774"/>
          <a:ext cx="1166026"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19</xdr:row>
      <xdr:rowOff>57150</xdr:rowOff>
    </xdr:from>
    <xdr:to>
      <xdr:col>3</xdr:col>
      <xdr:colOff>1133474</xdr:colOff>
      <xdr:row>19</xdr:row>
      <xdr:rowOff>823390</xdr:rowOff>
    </xdr:to>
    <xdr:pic>
      <xdr:nvPicPr>
        <xdr:cNvPr id="57" name="Рисунок 56"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78D8178F-A2B6-4B84-BDEB-BA5B62E5446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95675" y="1376362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39</xdr:row>
      <xdr:rowOff>38100</xdr:rowOff>
    </xdr:from>
    <xdr:to>
      <xdr:col>3</xdr:col>
      <xdr:colOff>1152524</xdr:colOff>
      <xdr:row>39</xdr:row>
      <xdr:rowOff>804340</xdr:rowOff>
    </xdr:to>
    <xdr:pic>
      <xdr:nvPicPr>
        <xdr:cNvPr id="58" name="Рисунок 57"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7A492A83-2346-43D8-B441-AE94BBB376C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14725" y="28841700"/>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49</xdr:row>
      <xdr:rowOff>47625</xdr:rowOff>
    </xdr:from>
    <xdr:to>
      <xdr:col>3</xdr:col>
      <xdr:colOff>1219199</xdr:colOff>
      <xdr:row>49</xdr:row>
      <xdr:rowOff>952500</xdr:rowOff>
    </xdr:to>
    <xdr:pic>
      <xdr:nvPicPr>
        <xdr:cNvPr id="59" name="Рисунок 58"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D4668AAB-760A-4C77-850A-AA89F288477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19475" y="38804850"/>
          <a:ext cx="1181099"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85</xdr:row>
      <xdr:rowOff>57149</xdr:rowOff>
    </xdr:from>
    <xdr:to>
      <xdr:col>3</xdr:col>
      <xdr:colOff>1209675</xdr:colOff>
      <xdr:row>85</xdr:row>
      <xdr:rowOff>885824</xdr:rowOff>
    </xdr:to>
    <xdr:pic>
      <xdr:nvPicPr>
        <xdr:cNvPr id="60" name="Рисунок 5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F06B1828-31CC-43DD-B490-C03234B713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38526" y="70294499"/>
          <a:ext cx="1152524"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25</xdr:row>
      <xdr:rowOff>95251</xdr:rowOff>
    </xdr:from>
    <xdr:to>
      <xdr:col>3</xdr:col>
      <xdr:colOff>1209675</xdr:colOff>
      <xdr:row>25</xdr:row>
      <xdr:rowOff>1038225</xdr:rowOff>
    </xdr:to>
    <xdr:pic>
      <xdr:nvPicPr>
        <xdr:cNvPr id="61" name="Рисунок 60"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DCC7272-3190-4CAC-A762-1E393382C3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0" y="18468976"/>
          <a:ext cx="1162050"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36</xdr:row>
      <xdr:rowOff>47625</xdr:rowOff>
    </xdr:from>
    <xdr:to>
      <xdr:col>3</xdr:col>
      <xdr:colOff>1170520</xdr:colOff>
      <xdr:row>36</xdr:row>
      <xdr:rowOff>815788</xdr:rowOff>
    </xdr:to>
    <xdr:pic>
      <xdr:nvPicPr>
        <xdr:cNvPr id="50" name="Рисунок 49"/>
        <xdr:cNvPicPr>
          <a:picLocks noChangeAspect="1"/>
        </xdr:cNvPicPr>
      </xdr:nvPicPr>
      <xdr:blipFill>
        <a:blip xmlns:r="http://schemas.openxmlformats.org/officeDocument/2006/relationships" r:embed="rId10"/>
        <a:stretch>
          <a:fillRect/>
        </a:stretch>
      </xdr:blipFill>
      <xdr:spPr>
        <a:xfrm>
          <a:off x="3533775" y="27517725"/>
          <a:ext cx="1018120" cy="7681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47625</xdr:colOff>
      <xdr:row>11</xdr:row>
      <xdr:rowOff>28575</xdr:rowOff>
    </xdr:from>
    <xdr:to>
      <xdr:col>3</xdr:col>
      <xdr:colOff>1257300</xdr:colOff>
      <xdr:row>11</xdr:row>
      <xdr:rowOff>1104900</xdr:rowOff>
    </xdr:to>
    <xdr:pic>
      <xdr:nvPicPr>
        <xdr:cNvPr id="15470" name="Рисунок 10" descr="129.jpg">
          <a:extLst>
            <a:ext uri="{FF2B5EF4-FFF2-40B4-BE49-F238E27FC236}">
              <a16:creationId xmlns:a16="http://schemas.microsoft.com/office/drawing/2014/main" xmlns="" id="{00000000-0008-0000-0E00-00006E3C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0839450"/>
          <a:ext cx="1209675" cy="1076325"/>
        </a:xfrm>
        <a:prstGeom prst="rect">
          <a:avLst/>
        </a:prstGeom>
        <a:noFill/>
        <a:ln w="9525">
          <a:noFill/>
          <a:miter lim="800000"/>
          <a:headEnd/>
          <a:tailEnd/>
        </a:ln>
      </xdr:spPr>
    </xdr:pic>
    <xdr:clientData/>
  </xdr:twoCellAnchor>
  <xdr:twoCellAnchor editAs="oneCell">
    <xdr:from>
      <xdr:col>3</xdr:col>
      <xdr:colOff>57150</xdr:colOff>
      <xdr:row>12</xdr:row>
      <xdr:rowOff>47625</xdr:rowOff>
    </xdr:from>
    <xdr:to>
      <xdr:col>3</xdr:col>
      <xdr:colOff>1266825</xdr:colOff>
      <xdr:row>12</xdr:row>
      <xdr:rowOff>1123950</xdr:rowOff>
    </xdr:to>
    <xdr:pic>
      <xdr:nvPicPr>
        <xdr:cNvPr id="15471" name="Рисунок 11" descr="130.jpg">
          <a:extLst>
            <a:ext uri="{FF2B5EF4-FFF2-40B4-BE49-F238E27FC236}">
              <a16:creationId xmlns:a16="http://schemas.microsoft.com/office/drawing/2014/main" xmlns="" id="{00000000-0008-0000-0E00-00006F3C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1991975"/>
          <a:ext cx="1209675" cy="10763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1276350</xdr:colOff>
      <xdr:row>6</xdr:row>
      <xdr:rowOff>1257300</xdr:rowOff>
    </xdr:to>
    <xdr:pic>
      <xdr:nvPicPr>
        <xdr:cNvPr id="15473" name="Рисунок 7" descr="018.gif">
          <a:extLst>
            <a:ext uri="{FF2B5EF4-FFF2-40B4-BE49-F238E27FC236}">
              <a16:creationId xmlns:a16="http://schemas.microsoft.com/office/drawing/2014/main" xmlns="" id="{00000000-0008-0000-0E00-0000713C0000}"/>
            </a:ext>
          </a:extLst>
        </xdr:cNvPr>
        <xdr:cNvPicPr>
          <a:picLocks noChangeAspect="1"/>
        </xdr:cNvPicPr>
      </xdr:nvPicPr>
      <xdr:blipFill>
        <a:blip xmlns:r="http://schemas.openxmlformats.org/officeDocument/2006/relationships" r:embed="rId3" cstate="print"/>
        <a:srcRect/>
        <a:stretch>
          <a:fillRect/>
        </a:stretch>
      </xdr:blipFill>
      <xdr:spPr bwMode="auto">
        <a:xfrm>
          <a:off x="3143250" y="3076575"/>
          <a:ext cx="1228725" cy="1228725"/>
        </a:xfrm>
        <a:prstGeom prst="rect">
          <a:avLst/>
        </a:prstGeom>
        <a:noFill/>
        <a:ln w="9525">
          <a:noFill/>
          <a:miter lim="800000"/>
          <a:headEnd/>
          <a:tailEnd/>
        </a:ln>
      </xdr:spPr>
    </xdr:pic>
    <xdr:clientData/>
  </xdr:twoCellAnchor>
  <xdr:twoCellAnchor editAs="oneCell">
    <xdr:from>
      <xdr:col>3</xdr:col>
      <xdr:colOff>47625</xdr:colOff>
      <xdr:row>5</xdr:row>
      <xdr:rowOff>38100</xdr:rowOff>
    </xdr:from>
    <xdr:to>
      <xdr:col>3</xdr:col>
      <xdr:colOff>1276350</xdr:colOff>
      <xdr:row>5</xdr:row>
      <xdr:rowOff>1266825</xdr:rowOff>
    </xdr:to>
    <xdr:pic>
      <xdr:nvPicPr>
        <xdr:cNvPr id="15474" name="Рисунок 8" descr="019.gif">
          <a:extLst>
            <a:ext uri="{FF2B5EF4-FFF2-40B4-BE49-F238E27FC236}">
              <a16:creationId xmlns:a16="http://schemas.microsoft.com/office/drawing/2014/main" xmlns="" id="{00000000-0008-0000-0E00-000072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781175"/>
          <a:ext cx="1228725" cy="1228725"/>
        </a:xfrm>
        <a:prstGeom prst="rect">
          <a:avLst/>
        </a:prstGeom>
        <a:noFill/>
        <a:ln w="9525">
          <a:noFill/>
          <a:miter lim="800000"/>
          <a:headEnd/>
          <a:tailEnd/>
        </a:ln>
      </xdr:spPr>
    </xdr:pic>
    <xdr:clientData/>
  </xdr:twoCellAnchor>
  <xdr:twoCellAnchor editAs="oneCell">
    <xdr:from>
      <xdr:col>3</xdr:col>
      <xdr:colOff>38100</xdr:colOff>
      <xdr:row>8</xdr:row>
      <xdr:rowOff>28575</xdr:rowOff>
    </xdr:from>
    <xdr:to>
      <xdr:col>3</xdr:col>
      <xdr:colOff>1266825</xdr:colOff>
      <xdr:row>8</xdr:row>
      <xdr:rowOff>1257300</xdr:rowOff>
    </xdr:to>
    <xdr:pic>
      <xdr:nvPicPr>
        <xdr:cNvPr id="15475" name="Рисунок 10" descr="021.gif">
          <a:extLst>
            <a:ext uri="{FF2B5EF4-FFF2-40B4-BE49-F238E27FC236}">
              <a16:creationId xmlns:a16="http://schemas.microsoft.com/office/drawing/2014/main" xmlns="" id="{00000000-0008-0000-0E00-0000733C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5676900"/>
          <a:ext cx="1228725" cy="1228725"/>
        </a:xfrm>
        <a:prstGeom prst="rect">
          <a:avLst/>
        </a:prstGeom>
        <a:noFill/>
        <a:ln w="9525">
          <a:noFill/>
          <a:miter lim="800000"/>
          <a:headEnd/>
          <a:tailEnd/>
        </a:ln>
      </xdr:spPr>
    </xdr:pic>
    <xdr:clientData/>
  </xdr:twoCellAnchor>
  <xdr:twoCellAnchor editAs="oneCell">
    <xdr:from>
      <xdr:col>3</xdr:col>
      <xdr:colOff>38100</xdr:colOff>
      <xdr:row>15</xdr:row>
      <xdr:rowOff>28575</xdr:rowOff>
    </xdr:from>
    <xdr:to>
      <xdr:col>3</xdr:col>
      <xdr:colOff>1266825</xdr:colOff>
      <xdr:row>15</xdr:row>
      <xdr:rowOff>1257300</xdr:rowOff>
    </xdr:to>
    <xdr:pic>
      <xdr:nvPicPr>
        <xdr:cNvPr id="15476" name="Рисунок 10" descr="021.gif">
          <a:extLst>
            <a:ext uri="{FF2B5EF4-FFF2-40B4-BE49-F238E27FC236}">
              <a16:creationId xmlns:a16="http://schemas.microsoft.com/office/drawing/2014/main" xmlns="" id="{00000000-0008-0000-0E00-0000743C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559242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1266825</xdr:rowOff>
    </xdr:to>
    <xdr:pic>
      <xdr:nvPicPr>
        <xdr:cNvPr id="15477" name="Рисунок 8" descr="019.gif">
          <a:extLst>
            <a:ext uri="{FF2B5EF4-FFF2-40B4-BE49-F238E27FC236}">
              <a16:creationId xmlns:a16="http://schemas.microsoft.com/office/drawing/2014/main" xmlns="" id="{00000000-0008-0000-0E00-000075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6916400"/>
          <a:ext cx="1228725" cy="12287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1257300</xdr:rowOff>
    </xdr:to>
    <xdr:pic>
      <xdr:nvPicPr>
        <xdr:cNvPr id="15478" name="Рисунок 7" descr="018.gif">
          <a:extLst>
            <a:ext uri="{FF2B5EF4-FFF2-40B4-BE49-F238E27FC236}">
              <a16:creationId xmlns:a16="http://schemas.microsoft.com/office/drawing/2014/main" xmlns="" id="{00000000-0008-0000-0E00-0000763C0000}"/>
            </a:ext>
          </a:extLst>
        </xdr:cNvPr>
        <xdr:cNvPicPr>
          <a:picLocks noChangeAspect="1"/>
        </xdr:cNvPicPr>
      </xdr:nvPicPr>
      <xdr:blipFill>
        <a:blip xmlns:r="http://schemas.openxmlformats.org/officeDocument/2006/relationships" r:embed="rId3" cstate="print"/>
        <a:srcRect/>
        <a:stretch>
          <a:fillRect/>
        </a:stretch>
      </xdr:blipFill>
      <xdr:spPr bwMode="auto">
        <a:xfrm>
          <a:off x="3143250" y="18211800"/>
          <a:ext cx="1228725" cy="1228725"/>
        </a:xfrm>
        <a:prstGeom prst="rect">
          <a:avLst/>
        </a:prstGeom>
        <a:noFill/>
        <a:ln w="9525">
          <a:noFill/>
          <a:miter lim="800000"/>
          <a:headEnd/>
          <a:tailEnd/>
        </a:ln>
      </xdr:spPr>
    </xdr:pic>
    <xdr:clientData/>
  </xdr:twoCellAnchor>
  <xdr:twoCellAnchor editAs="oneCell">
    <xdr:from>
      <xdr:col>3</xdr:col>
      <xdr:colOff>38100</xdr:colOff>
      <xdr:row>7</xdr:row>
      <xdr:rowOff>28575</xdr:rowOff>
    </xdr:from>
    <xdr:to>
      <xdr:col>3</xdr:col>
      <xdr:colOff>1285875</xdr:colOff>
      <xdr:row>7</xdr:row>
      <xdr:rowOff>1276350</xdr:rowOff>
    </xdr:to>
    <xdr:pic>
      <xdr:nvPicPr>
        <xdr:cNvPr id="15481" name="Рисунок 16" descr="003.jpg">
          <a:extLst>
            <a:ext uri="{FF2B5EF4-FFF2-40B4-BE49-F238E27FC236}">
              <a16:creationId xmlns:a16="http://schemas.microsoft.com/office/drawing/2014/main" xmlns="" id="{00000000-0008-0000-0E00-000079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4371975"/>
          <a:ext cx="1247775" cy="124777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1285875</xdr:colOff>
      <xdr:row>14</xdr:row>
      <xdr:rowOff>1276350</xdr:rowOff>
    </xdr:to>
    <xdr:pic>
      <xdr:nvPicPr>
        <xdr:cNvPr id="15482" name="Рисунок 17" descr="003.jpg">
          <a:extLst>
            <a:ext uri="{FF2B5EF4-FFF2-40B4-BE49-F238E27FC236}">
              <a16:creationId xmlns:a16="http://schemas.microsoft.com/office/drawing/2014/main" xmlns="" id="{00000000-0008-0000-0E00-00007A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14277975"/>
          <a:ext cx="1247775" cy="1247775"/>
        </a:xfrm>
        <a:prstGeom prst="rect">
          <a:avLst/>
        </a:prstGeom>
        <a:noFill/>
        <a:ln w="9525">
          <a:noFill/>
          <a:miter lim="800000"/>
          <a:headEnd/>
          <a:tailEnd/>
        </a:ln>
      </xdr:spPr>
    </xdr:pic>
    <xdr:clientData/>
  </xdr:twoCellAnchor>
  <xdr:twoCellAnchor editAs="oneCell">
    <xdr:from>
      <xdr:col>3</xdr:col>
      <xdr:colOff>28575</xdr:colOff>
      <xdr:row>18</xdr:row>
      <xdr:rowOff>28575</xdr:rowOff>
    </xdr:from>
    <xdr:to>
      <xdr:col>3</xdr:col>
      <xdr:colOff>1276350</xdr:colOff>
      <xdr:row>18</xdr:row>
      <xdr:rowOff>1276350</xdr:rowOff>
    </xdr:to>
    <xdr:pic>
      <xdr:nvPicPr>
        <xdr:cNvPr id="15483" name="Рисунок 18" descr="004.jpg">
          <a:extLst>
            <a:ext uri="{FF2B5EF4-FFF2-40B4-BE49-F238E27FC236}">
              <a16:creationId xmlns:a16="http://schemas.microsoft.com/office/drawing/2014/main" xmlns="" id="{00000000-0008-0000-0E00-00007B3C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19488150"/>
          <a:ext cx="1247775" cy="1247775"/>
        </a:xfrm>
        <a:prstGeom prst="rect">
          <a:avLst/>
        </a:prstGeom>
        <a:noFill/>
        <a:ln w="9525">
          <a:noFill/>
          <a:miter lim="800000"/>
          <a:headEnd/>
          <a:tailEnd/>
        </a:ln>
      </xdr:spPr>
    </xdr:pic>
    <xdr:clientData/>
  </xdr:twoCellAnchor>
  <xdr:twoCellAnchor editAs="oneCell">
    <xdr:from>
      <xdr:col>3</xdr:col>
      <xdr:colOff>28575</xdr:colOff>
      <xdr:row>19</xdr:row>
      <xdr:rowOff>47625</xdr:rowOff>
    </xdr:from>
    <xdr:to>
      <xdr:col>3</xdr:col>
      <xdr:colOff>1276350</xdr:colOff>
      <xdr:row>19</xdr:row>
      <xdr:rowOff>1295400</xdr:rowOff>
    </xdr:to>
    <xdr:pic>
      <xdr:nvPicPr>
        <xdr:cNvPr id="15484" name="Рисунок 19" descr="005.jpg">
          <a:extLst>
            <a:ext uri="{FF2B5EF4-FFF2-40B4-BE49-F238E27FC236}">
              <a16:creationId xmlns:a16="http://schemas.microsoft.com/office/drawing/2014/main" xmlns="" id="{00000000-0008-0000-0E00-00007C3C0000}"/>
            </a:ext>
          </a:extLst>
        </xdr:cNvPr>
        <xdr:cNvPicPr>
          <a:picLocks noChangeAspect="1"/>
        </xdr:cNvPicPr>
      </xdr:nvPicPr>
      <xdr:blipFill>
        <a:blip xmlns:r="http://schemas.openxmlformats.org/officeDocument/2006/relationships" r:embed="rId8" cstate="print"/>
        <a:srcRect/>
        <a:stretch>
          <a:fillRect/>
        </a:stretch>
      </xdr:blipFill>
      <xdr:spPr bwMode="auto">
        <a:xfrm>
          <a:off x="3124200" y="20840700"/>
          <a:ext cx="1247775" cy="1247775"/>
        </a:xfrm>
        <a:prstGeom prst="rect">
          <a:avLst/>
        </a:prstGeom>
        <a:noFill/>
        <a:ln w="9525">
          <a:noFill/>
          <a:miter lim="800000"/>
          <a:headEnd/>
          <a:tailEnd/>
        </a:ln>
      </xdr:spPr>
    </xdr:pic>
    <xdr:clientData/>
  </xdr:twoCellAnchor>
  <xdr:twoCellAnchor editAs="oneCell">
    <xdr:from>
      <xdr:col>3</xdr:col>
      <xdr:colOff>57150</xdr:colOff>
      <xdr:row>13</xdr:row>
      <xdr:rowOff>38100</xdr:rowOff>
    </xdr:from>
    <xdr:to>
      <xdr:col>3</xdr:col>
      <xdr:colOff>1266825</xdr:colOff>
      <xdr:row>13</xdr:row>
      <xdr:rowOff>1114425</xdr:rowOff>
    </xdr:to>
    <xdr:pic>
      <xdr:nvPicPr>
        <xdr:cNvPr id="15485" name="Рисунок 1">
          <a:extLst>
            <a:ext uri="{FF2B5EF4-FFF2-40B4-BE49-F238E27FC236}">
              <a16:creationId xmlns:a16="http://schemas.microsoft.com/office/drawing/2014/main" xmlns="" id="{00000000-0008-0000-0E00-00007D3C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3134975"/>
          <a:ext cx="1209675" cy="10763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1285875</xdr:colOff>
      <xdr:row>9</xdr:row>
      <xdr:rowOff>971550</xdr:rowOff>
    </xdr:to>
    <xdr:pic>
      <xdr:nvPicPr>
        <xdr:cNvPr id="15486" name="Рисунок 19" descr="&amp;Scy;&amp;vcy;&amp;iecy;&amp;tcy;&amp;ocy;&amp;dcy;&amp;icy;&amp;ocy;&amp;dcy;&amp;ncy;&amp;ycy;&amp;jcy; &amp;ncy;&amp;ocy;&amp;vcy;&amp;ocy;&amp;gcy;&amp;ocy;&amp;dcy;&amp;ncy;&amp;icy;&amp;jcy; &amp;mcy;&amp;ocy;&amp;tcy;&amp;icy;&amp;vcy; «&amp;Scy;&amp;ncy;&amp;iecy;&amp;zhcy;&amp;icy;&amp;ncy;&amp;kcy;&amp;acy;» 72 &amp;scy;&amp;mcy;. &amp;bcy;&amp;iecy;&amp;lcy;&amp;acy;&amp;yacy;">
          <a:extLst>
            <a:ext uri="{FF2B5EF4-FFF2-40B4-BE49-F238E27FC236}">
              <a16:creationId xmlns:a16="http://schemas.microsoft.com/office/drawing/2014/main" xmlns="" id="{00000000-0008-0000-0E00-00007E3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6972300"/>
          <a:ext cx="1247775" cy="933450"/>
        </a:xfrm>
        <a:prstGeom prst="rect">
          <a:avLst/>
        </a:prstGeom>
        <a:noFill/>
        <a:ln w="9525">
          <a:noFill/>
          <a:miter lim="800000"/>
          <a:headEnd/>
          <a:tailEnd/>
        </a:ln>
      </xdr:spPr>
    </xdr:pic>
    <xdr:clientData/>
  </xdr:twoCellAnchor>
  <xdr:twoCellAnchor editAs="oneCell">
    <xdr:from>
      <xdr:col>3</xdr:col>
      <xdr:colOff>38100</xdr:colOff>
      <xdr:row>10</xdr:row>
      <xdr:rowOff>47625</xdr:rowOff>
    </xdr:from>
    <xdr:to>
      <xdr:col>3</xdr:col>
      <xdr:colOff>1276350</xdr:colOff>
      <xdr:row>10</xdr:row>
      <xdr:rowOff>1038225</xdr:rowOff>
    </xdr:to>
    <xdr:pic>
      <xdr:nvPicPr>
        <xdr:cNvPr id="15487" name="Рисунок 20" descr="&amp;Scy;&amp;vcy;&amp;iecy;&amp;tcy;&amp;ocy;&amp;dcy;&amp;icy;&amp;ocy;&amp;dcy;&amp;ncy;&amp;ycy;&amp;jcy; &amp;ncy;&amp;ocy;&amp;vcy;&amp;ocy;&amp;gcy;&amp;ocy;&amp;dcy;&amp;ncy;&amp;icy;&amp;jcy; &amp;mcy;&amp;ocy;&amp;tcy;&amp;icy;&amp;vcy; «&amp;Scy;&amp;ncy;&amp;iecy;&amp;zhcy;&amp;icy;&amp;ncy;&amp;kcy;&amp;acy;» 72 &amp;scy;&amp;mcy;. &amp;scy;&amp;icy;&amp;ncy;&amp;yacy;&amp;yacy;">
          <a:extLst>
            <a:ext uri="{FF2B5EF4-FFF2-40B4-BE49-F238E27FC236}">
              <a16:creationId xmlns:a16="http://schemas.microsoft.com/office/drawing/2014/main" xmlns="" id="{00000000-0008-0000-0E00-00007F3C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133725" y="8001000"/>
          <a:ext cx="1238250" cy="990600"/>
        </a:xfrm>
        <a:prstGeom prst="rect">
          <a:avLst/>
        </a:prstGeom>
        <a:noFill/>
        <a:ln w="9525">
          <a:noFill/>
          <a:miter lim="800000"/>
          <a:headEnd/>
          <a:tailEnd/>
        </a:ln>
      </xdr:spPr>
    </xdr:pic>
    <xdr:clientData/>
  </xdr:twoCellAnchor>
  <xdr:twoCellAnchor editAs="oneCell">
    <xdr:from>
      <xdr:col>3</xdr:col>
      <xdr:colOff>38100</xdr:colOff>
      <xdr:row>20</xdr:row>
      <xdr:rowOff>47625</xdr:rowOff>
    </xdr:from>
    <xdr:to>
      <xdr:col>3</xdr:col>
      <xdr:colOff>1266825</xdr:colOff>
      <xdr:row>20</xdr:row>
      <xdr:rowOff>866775</xdr:rowOff>
    </xdr:to>
    <xdr:pic>
      <xdr:nvPicPr>
        <xdr:cNvPr id="15488" name="Рисунок 21" descr="&amp;Scy;&amp;vcy;&amp;iecy;&amp;tcy;&amp;ocy;&amp;dcy;&amp;icy;&amp;ocy;&amp;dcy;&amp;ncy;&amp;ycy;&amp;jcy; &amp;ncy;&amp;ocy;&amp;vcy;&amp;ocy;&amp;gcy;&amp;ocy;&amp;dcy;&amp;ncy;&amp;icy;&amp;jcy; &amp;mcy;&amp;ocy;&amp;tcy;&amp;icy;&amp;vcy; «&amp;Scy;&amp;ncy;&amp;iecy;&amp;zhcy;&amp;icy;&amp;ncy;&amp;kcy;&amp;acy;» 83 &amp;scy;&amp;mcy;. &amp;scy;&amp;icy;&amp;ncy;&amp;yacy;&amp;yacy;">
          <a:extLst>
            <a:ext uri="{FF2B5EF4-FFF2-40B4-BE49-F238E27FC236}">
              <a16:creationId xmlns:a16="http://schemas.microsoft.com/office/drawing/2014/main" xmlns="" id="{00000000-0008-0000-0E00-0000803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33725" y="22174200"/>
          <a:ext cx="1228725" cy="819150"/>
        </a:xfrm>
        <a:prstGeom prst="rect">
          <a:avLst/>
        </a:prstGeom>
        <a:noFill/>
        <a:ln w="9525">
          <a:noFill/>
          <a:miter lim="800000"/>
          <a:headEnd/>
          <a:tailEnd/>
        </a:ln>
      </xdr:spPr>
    </xdr:pic>
    <xdr:clientData/>
  </xdr:twoCellAnchor>
  <xdr:twoCellAnchor editAs="oneCell">
    <xdr:from>
      <xdr:col>3</xdr:col>
      <xdr:colOff>47625</xdr:colOff>
      <xdr:row>21</xdr:row>
      <xdr:rowOff>47625</xdr:rowOff>
    </xdr:from>
    <xdr:to>
      <xdr:col>3</xdr:col>
      <xdr:colOff>1276350</xdr:colOff>
      <xdr:row>21</xdr:row>
      <xdr:rowOff>866775</xdr:rowOff>
    </xdr:to>
    <xdr:pic>
      <xdr:nvPicPr>
        <xdr:cNvPr id="15489" name="Рисунок 22" descr="&amp;Scy;&amp;vcy;&amp;iecy;&amp;tcy;&amp;ocy;&amp;dcy;&amp;icy;&amp;ocy;&amp;dcy;&amp;ncy;&amp;ycy;&amp;jcy; &amp;ncy;&amp;ocy;&amp;vcy;&amp;ocy;&amp;gcy;&amp;ocy;&amp;dcy;&amp;ncy;&amp;icy;&amp;jcy; &amp;mcy;&amp;ocy;&amp;tcy;&amp;icy;&amp;vcy; «&amp;Scy;&amp;ncy;&amp;iecy;&amp;zhcy;&amp;icy;&amp;ncy;&amp;kcy;&amp;acy;» 83 &amp;scy;&amp;mcy;. &amp;bcy;&amp;iecy;&amp;lcy;&amp;acy;&amp;yacy;">
          <a:extLst>
            <a:ext uri="{FF2B5EF4-FFF2-40B4-BE49-F238E27FC236}">
              <a16:creationId xmlns:a16="http://schemas.microsoft.com/office/drawing/2014/main" xmlns="" id="{00000000-0008-0000-0E00-0000813C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23098125"/>
          <a:ext cx="1228725" cy="819150"/>
        </a:xfrm>
        <a:prstGeom prst="rect">
          <a:avLst/>
        </a:prstGeom>
        <a:noFill/>
        <a:ln w="9525">
          <a:noFill/>
          <a:miter lim="800000"/>
          <a:headEnd/>
          <a:tailEnd/>
        </a:ln>
      </xdr:spPr>
    </xdr:pic>
    <xdr:clientData/>
  </xdr:twoCellAnchor>
  <xdr:twoCellAnchor editAs="oneCell">
    <xdr:from>
      <xdr:col>3</xdr:col>
      <xdr:colOff>47625</xdr:colOff>
      <xdr:row>22</xdr:row>
      <xdr:rowOff>47625</xdr:rowOff>
    </xdr:from>
    <xdr:to>
      <xdr:col>3</xdr:col>
      <xdr:colOff>1276350</xdr:colOff>
      <xdr:row>22</xdr:row>
      <xdr:rowOff>866775</xdr:rowOff>
    </xdr:to>
    <xdr:pic>
      <xdr:nvPicPr>
        <xdr:cNvPr id="15490" name="Рисунок 23" descr="&amp;Scy;&amp;vcy;&amp;iecy;&amp;tcy;&amp;ocy;&amp;dcy;&amp;icy;&amp;ocy;&amp;dcy;&amp;ncy;&amp;ycy;&amp;jcy; &amp;ncy;&amp;ocy;&amp;vcy;&amp;ocy;&amp;gcy;&amp;ocy;&amp;dcy;&amp;ncy;&amp;icy;&amp;jcy; &amp;mcy;&amp;ocy;&amp;tcy;&amp;icy;&amp;vcy; «&amp;Scy;&amp;ncy;&amp;iecy;&amp;zhcy;&amp;icy;&amp;ncy;&amp;kcy;&amp;acy;» &amp;bcy;&amp;iecy;&amp;lcy;&amp;ocy;-&amp;scy;&amp;icy;&amp;ncy;&amp;yacy;&amp;yacy;">
          <a:extLst>
            <a:ext uri="{FF2B5EF4-FFF2-40B4-BE49-F238E27FC236}">
              <a16:creationId xmlns:a16="http://schemas.microsoft.com/office/drawing/2014/main" xmlns="" id="{00000000-0008-0000-0E00-0000823C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24012525"/>
          <a:ext cx="1228725" cy="819150"/>
        </a:xfrm>
        <a:prstGeom prst="rect">
          <a:avLst/>
        </a:prstGeom>
        <a:noFill/>
        <a:ln w="9525">
          <a:noFill/>
          <a:miter lim="800000"/>
          <a:headEnd/>
          <a:tailEnd/>
        </a:ln>
      </xdr:spPr>
    </xdr:pic>
    <xdr:clientData/>
  </xdr:twoCellAnchor>
  <xdr:twoCellAnchor editAs="oneCell">
    <xdr:from>
      <xdr:col>3</xdr:col>
      <xdr:colOff>66675</xdr:colOff>
      <xdr:row>23</xdr:row>
      <xdr:rowOff>47625</xdr:rowOff>
    </xdr:from>
    <xdr:to>
      <xdr:col>3</xdr:col>
      <xdr:colOff>1247775</xdr:colOff>
      <xdr:row>23</xdr:row>
      <xdr:rowOff>838200</xdr:rowOff>
    </xdr:to>
    <xdr:pic>
      <xdr:nvPicPr>
        <xdr:cNvPr id="15491" name="Рисунок 24" descr="&amp;Scy;&amp;vcy;&amp;iecy;&amp;tcy;&amp;ocy;&amp;dcy;&amp;icy;&amp;ocy;&amp;dcy;&amp;ncy;&amp;ycy;&amp;jcy; &amp;ncy;&amp;ocy;&amp;vcy;&amp;ocy;&amp;gcy;&amp;ocy;&amp;dcy;&amp;ncy;&amp;icy;&amp;jcy; &amp;mcy;&amp;ocy;&amp;tcy;&amp;icy;&amp;vcy; «&amp;Kcy;&amp;ocy;&amp;lcy;&amp;ocy;&amp;kcy;&amp;ocy;&amp;lcy;&amp;softcy;&amp;chcy;&amp;icy;&amp;kcy;&amp;icy;» &amp;kcy;&amp;rcy;&amp;acy;&amp;scy;&amp;ncy;&amp;ocy;-&amp;zhcy;&amp;iocy;&amp;lcy;&amp;tcy;&amp;ycy;&amp;iecy;">
          <a:extLst>
            <a:ext uri="{FF2B5EF4-FFF2-40B4-BE49-F238E27FC236}">
              <a16:creationId xmlns:a16="http://schemas.microsoft.com/office/drawing/2014/main" xmlns="" id="{00000000-0008-0000-0E00-0000833C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62300" y="24907875"/>
          <a:ext cx="1181100" cy="790575"/>
        </a:xfrm>
        <a:prstGeom prst="rect">
          <a:avLst/>
        </a:prstGeom>
        <a:noFill/>
        <a:ln w="9525">
          <a:noFill/>
          <a:miter lim="800000"/>
          <a:headEnd/>
          <a:tailEnd/>
        </a:ln>
      </xdr:spPr>
    </xdr:pic>
    <xdr:clientData/>
  </xdr:twoCellAnchor>
  <xdr:twoCellAnchor editAs="oneCell">
    <xdr:from>
      <xdr:col>3</xdr:col>
      <xdr:colOff>38100</xdr:colOff>
      <xdr:row>25</xdr:row>
      <xdr:rowOff>47625</xdr:rowOff>
    </xdr:from>
    <xdr:to>
      <xdr:col>3</xdr:col>
      <xdr:colOff>1276350</xdr:colOff>
      <xdr:row>25</xdr:row>
      <xdr:rowOff>876300</xdr:rowOff>
    </xdr:to>
    <xdr:pic>
      <xdr:nvPicPr>
        <xdr:cNvPr id="15492" name="Рисунок 25" descr="&amp;Scy;&amp;vcy;&amp;iecy;&amp;tcy;&amp;ocy;&amp;dcy;&amp;icy;&amp;ocy;&amp;dcy;&amp;ncy;&amp;ycy;&amp;jcy; &amp;mcy;&amp;ocy;&amp;tcy;&amp;icy;&amp;vcy; &amp;scy; &amp;ocy;&amp;pcy;&amp;ocy;&amp;rcy;&amp;ocy;&amp;jcy; «&amp;Zcy;&amp;vcy;&amp;iecy;&amp;zcy;&amp;dcy;&amp;acy;»">
          <a:extLst>
            <a:ext uri="{FF2B5EF4-FFF2-40B4-BE49-F238E27FC236}">
              <a16:creationId xmlns:a16="http://schemas.microsoft.com/office/drawing/2014/main" xmlns="" id="{00000000-0008-0000-0E00-0000843C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33725" y="26241375"/>
          <a:ext cx="1238250" cy="828675"/>
        </a:xfrm>
        <a:prstGeom prst="rect">
          <a:avLst/>
        </a:prstGeom>
        <a:noFill/>
        <a:ln w="9525">
          <a:noFill/>
          <a:miter lim="800000"/>
          <a:headEnd/>
          <a:tailEnd/>
        </a:ln>
      </xdr:spPr>
    </xdr:pic>
    <xdr:clientData/>
  </xdr:twoCellAnchor>
  <xdr:twoCellAnchor editAs="oneCell">
    <xdr:from>
      <xdr:col>3</xdr:col>
      <xdr:colOff>38100</xdr:colOff>
      <xdr:row>26</xdr:row>
      <xdr:rowOff>38100</xdr:rowOff>
    </xdr:from>
    <xdr:to>
      <xdr:col>3</xdr:col>
      <xdr:colOff>1285875</xdr:colOff>
      <xdr:row>26</xdr:row>
      <xdr:rowOff>866775</xdr:rowOff>
    </xdr:to>
    <xdr:pic>
      <xdr:nvPicPr>
        <xdr:cNvPr id="15493" name="Рисунок 26" descr="&amp;Scy;&amp;vcy;&amp;iecy;&amp;tcy;&amp;ocy;&amp;dcy;&amp;icy;&amp;ocy;&amp;dcy;&amp;ncy;&amp;ycy;&amp;jcy; &amp;mcy;&amp;ocy;&amp;tcy;&amp;icy;&amp;vcy; &amp;scy; &amp;ocy;&amp;pcy;&amp;ocy;&amp;rcy;&amp;ocy;&amp;jcy; «&amp;Dcy;&amp;vcy;&amp;iecy; &amp;zcy;&amp;vcy;&amp;iecy;&amp;zcy;&amp;dcy;&amp;ycy;»">
          <a:extLst>
            <a:ext uri="{FF2B5EF4-FFF2-40B4-BE49-F238E27FC236}">
              <a16:creationId xmlns:a16="http://schemas.microsoft.com/office/drawing/2014/main" xmlns="" id="{00000000-0008-0000-0E00-0000853C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33725" y="27127200"/>
          <a:ext cx="1247775" cy="828675"/>
        </a:xfrm>
        <a:prstGeom prst="rect">
          <a:avLst/>
        </a:prstGeom>
        <a:noFill/>
        <a:ln w="9525">
          <a:noFill/>
          <a:miter lim="800000"/>
          <a:headEnd/>
          <a:tailEnd/>
        </a:ln>
      </xdr:spPr>
    </xdr:pic>
    <xdr:clientData/>
  </xdr:twoCellAnchor>
  <xdr:twoCellAnchor editAs="oneCell">
    <xdr:from>
      <xdr:col>3</xdr:col>
      <xdr:colOff>28575</xdr:colOff>
      <xdr:row>27</xdr:row>
      <xdr:rowOff>28575</xdr:rowOff>
    </xdr:from>
    <xdr:to>
      <xdr:col>3</xdr:col>
      <xdr:colOff>1276350</xdr:colOff>
      <xdr:row>27</xdr:row>
      <xdr:rowOff>857250</xdr:rowOff>
    </xdr:to>
    <xdr:pic>
      <xdr:nvPicPr>
        <xdr:cNvPr id="15494" name="Рисунок 27" descr="&amp;Scy;&amp;vcy;&amp;iecy;&amp;tcy;&amp;ocy;&amp;dcy;&amp;icy;&amp;ocy;&amp;dcy;&amp;ncy;&amp;ycy;&amp;jcy; &amp;mcy;&amp;ocy;&amp;tcy;&amp;icy;&amp;vcy; &amp;scy; &amp;ocy;&amp;pcy;&amp;ocy;&amp;rcy;&amp;ocy;&amp;jcy; «&amp;Tcy;&amp;rcy;&amp;icy; &amp;zcy;&amp;vcy;&amp;iecy;&amp;zcy;&amp;dcy;&amp;ycy;»">
          <a:extLst>
            <a:ext uri="{FF2B5EF4-FFF2-40B4-BE49-F238E27FC236}">
              <a16:creationId xmlns:a16="http://schemas.microsoft.com/office/drawing/2014/main" xmlns="" id="{00000000-0008-0000-0E00-0000863C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24200" y="28013025"/>
          <a:ext cx="1247775" cy="828675"/>
        </a:xfrm>
        <a:prstGeom prst="rect">
          <a:avLst/>
        </a:prstGeom>
        <a:noFill/>
        <a:ln w="9525">
          <a:noFill/>
          <a:miter lim="800000"/>
          <a:headEnd/>
          <a:tailEnd/>
        </a:ln>
      </xdr:spPr>
    </xdr:pic>
    <xdr:clientData/>
  </xdr:twoCellAnchor>
  <xdr:twoCellAnchor editAs="oneCell">
    <xdr:from>
      <xdr:col>3</xdr:col>
      <xdr:colOff>47625</xdr:colOff>
      <xdr:row>29</xdr:row>
      <xdr:rowOff>38100</xdr:rowOff>
    </xdr:from>
    <xdr:to>
      <xdr:col>3</xdr:col>
      <xdr:colOff>1266825</xdr:colOff>
      <xdr:row>29</xdr:row>
      <xdr:rowOff>847725</xdr:rowOff>
    </xdr:to>
    <xdr:pic>
      <xdr:nvPicPr>
        <xdr:cNvPr id="15495" name="Рисунок 28" descr="&amp;Scy;&amp;vcy;&amp;iecy;&amp;tcy;&amp;ocy;&amp;dcy;&amp;icy;&amp;ocy;&amp;dcy;&amp;ncy;&amp;ycy;&amp;jcy; &amp;mcy;&amp;ocy;&amp;tcy;&amp;icy;&amp;vcy; &amp;scy; &amp;ocy;&amp;pcy;&amp;ocy;&amp;rcy;&amp;ocy;&amp;jcy; «&amp;Pcy;&amp;yacy;&amp;tcy;&amp;softcy; &amp;zcy;&amp;vcy;&amp;iocy;&amp;zcy;&amp;dcy;»">
          <a:extLst>
            <a:ext uri="{FF2B5EF4-FFF2-40B4-BE49-F238E27FC236}">
              <a16:creationId xmlns:a16="http://schemas.microsoft.com/office/drawing/2014/main" xmlns="" id="{00000000-0008-0000-0E00-0000873C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143250" y="28917900"/>
          <a:ext cx="1219200" cy="8096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xdr:colOff>
      <xdr:row>6</xdr:row>
      <xdr:rowOff>38100</xdr:rowOff>
    </xdr:from>
    <xdr:to>
      <xdr:col>3</xdr:col>
      <xdr:colOff>1219200</xdr:colOff>
      <xdr:row>6</xdr:row>
      <xdr:rowOff>895350</xdr:rowOff>
    </xdr:to>
    <xdr:pic>
      <xdr:nvPicPr>
        <xdr:cNvPr id="16393" name="Рисунок 5">
          <a:extLst>
            <a:ext uri="{FF2B5EF4-FFF2-40B4-BE49-F238E27FC236}">
              <a16:creationId xmlns:a16="http://schemas.microsoft.com/office/drawing/2014/main" xmlns="" id="{00000000-0008-0000-0F00-00000940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2686050"/>
          <a:ext cx="1162050" cy="857250"/>
        </a:xfrm>
        <a:prstGeom prst="rect">
          <a:avLst/>
        </a:prstGeom>
        <a:noFill/>
        <a:ln w="9525">
          <a:noFill/>
          <a:miter lim="800000"/>
          <a:headEnd/>
          <a:tailEnd/>
        </a:ln>
      </xdr:spPr>
    </xdr:pic>
    <xdr:clientData/>
  </xdr:twoCellAnchor>
  <xdr:twoCellAnchor editAs="oneCell">
    <xdr:from>
      <xdr:col>3</xdr:col>
      <xdr:colOff>95250</xdr:colOff>
      <xdr:row>5</xdr:row>
      <xdr:rowOff>76200</xdr:rowOff>
    </xdr:from>
    <xdr:to>
      <xdr:col>3</xdr:col>
      <xdr:colOff>1257300</xdr:colOff>
      <xdr:row>5</xdr:row>
      <xdr:rowOff>942975</xdr:rowOff>
    </xdr:to>
    <xdr:pic>
      <xdr:nvPicPr>
        <xdr:cNvPr id="16394" name="Рисунок 6">
          <a:extLst>
            <a:ext uri="{FF2B5EF4-FFF2-40B4-BE49-F238E27FC236}">
              <a16:creationId xmlns:a16="http://schemas.microsoft.com/office/drawing/2014/main" xmlns="" id="{00000000-0008-0000-0F00-00000A400000}"/>
            </a:ext>
          </a:extLst>
        </xdr:cNvPr>
        <xdr:cNvPicPr>
          <a:picLocks noChangeAspect="1"/>
        </xdr:cNvPicPr>
      </xdr:nvPicPr>
      <xdr:blipFill>
        <a:blip xmlns:r="http://schemas.openxmlformats.org/officeDocument/2006/relationships" r:embed="rId1" cstate="print"/>
        <a:srcRect/>
        <a:stretch>
          <a:fillRect/>
        </a:stretch>
      </xdr:blipFill>
      <xdr:spPr bwMode="auto">
        <a:xfrm>
          <a:off x="3190875" y="1743075"/>
          <a:ext cx="1162050" cy="8667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1266825</xdr:colOff>
      <xdr:row>5</xdr:row>
      <xdr:rowOff>933450</xdr:rowOff>
    </xdr:to>
    <xdr:pic>
      <xdr:nvPicPr>
        <xdr:cNvPr id="17709" name="Рисунок 1" descr="185.jpg">
          <a:extLst>
            <a:ext uri="{FF2B5EF4-FFF2-40B4-BE49-F238E27FC236}">
              <a16:creationId xmlns:a16="http://schemas.microsoft.com/office/drawing/2014/main" xmlns="" id="{00000000-0008-0000-1000-00002D45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762125"/>
          <a:ext cx="1209675" cy="885825"/>
        </a:xfrm>
        <a:prstGeom prst="rect">
          <a:avLst/>
        </a:prstGeom>
        <a:noFill/>
        <a:ln w="9525">
          <a:noFill/>
          <a:miter lim="800000"/>
          <a:headEnd/>
          <a:tailEnd/>
        </a:ln>
      </xdr:spPr>
    </xdr:pic>
    <xdr:clientData/>
  </xdr:twoCellAnchor>
  <xdr:twoCellAnchor editAs="oneCell">
    <xdr:from>
      <xdr:col>3</xdr:col>
      <xdr:colOff>57150</xdr:colOff>
      <xdr:row>6</xdr:row>
      <xdr:rowOff>47625</xdr:rowOff>
    </xdr:from>
    <xdr:to>
      <xdr:col>3</xdr:col>
      <xdr:colOff>1266825</xdr:colOff>
      <xdr:row>6</xdr:row>
      <xdr:rowOff>933450</xdr:rowOff>
    </xdr:to>
    <xdr:pic>
      <xdr:nvPicPr>
        <xdr:cNvPr id="17710" name="Рисунок 2" descr="186.jpg">
          <a:extLst>
            <a:ext uri="{FF2B5EF4-FFF2-40B4-BE49-F238E27FC236}">
              <a16:creationId xmlns:a16="http://schemas.microsoft.com/office/drawing/2014/main" xmlns="" id="{00000000-0008-0000-1000-00002E45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2743200"/>
          <a:ext cx="1209675" cy="885825"/>
        </a:xfrm>
        <a:prstGeom prst="rect">
          <a:avLst/>
        </a:prstGeom>
        <a:noFill/>
        <a:ln w="9525">
          <a:noFill/>
          <a:miter lim="800000"/>
          <a:headEnd/>
          <a:tailEnd/>
        </a:ln>
      </xdr:spPr>
    </xdr:pic>
    <xdr:clientData/>
  </xdr:twoCellAnchor>
  <xdr:twoCellAnchor editAs="oneCell">
    <xdr:from>
      <xdr:col>3</xdr:col>
      <xdr:colOff>57150</xdr:colOff>
      <xdr:row>7</xdr:row>
      <xdr:rowOff>38100</xdr:rowOff>
    </xdr:from>
    <xdr:to>
      <xdr:col>3</xdr:col>
      <xdr:colOff>1266825</xdr:colOff>
      <xdr:row>7</xdr:row>
      <xdr:rowOff>923925</xdr:rowOff>
    </xdr:to>
    <xdr:pic>
      <xdr:nvPicPr>
        <xdr:cNvPr id="17711" name="Рисунок 3" descr="187.jpg">
          <a:extLst>
            <a:ext uri="{FF2B5EF4-FFF2-40B4-BE49-F238E27FC236}">
              <a16:creationId xmlns:a16="http://schemas.microsoft.com/office/drawing/2014/main" xmlns="" id="{00000000-0008-0000-1000-00002F45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24275"/>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17712" name="Рисунок 4" descr="188.jpg">
          <a:extLst>
            <a:ext uri="{FF2B5EF4-FFF2-40B4-BE49-F238E27FC236}">
              <a16:creationId xmlns:a16="http://schemas.microsoft.com/office/drawing/2014/main" xmlns="" id="{00000000-0008-0000-1000-0000304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86300"/>
          <a:ext cx="1209675" cy="885825"/>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933450</xdr:rowOff>
    </xdr:to>
    <xdr:pic>
      <xdr:nvPicPr>
        <xdr:cNvPr id="17713" name="Рисунок 5" descr="189.jpg">
          <a:extLst>
            <a:ext uri="{FF2B5EF4-FFF2-40B4-BE49-F238E27FC236}">
              <a16:creationId xmlns:a16="http://schemas.microsoft.com/office/drawing/2014/main" xmlns="" id="{00000000-0008-0000-1000-0000314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5657850"/>
          <a:ext cx="1209675" cy="885825"/>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923925</xdr:rowOff>
    </xdr:to>
    <xdr:pic>
      <xdr:nvPicPr>
        <xdr:cNvPr id="17714" name="Рисунок 6" descr="190.jpg">
          <a:extLst>
            <a:ext uri="{FF2B5EF4-FFF2-40B4-BE49-F238E27FC236}">
              <a16:creationId xmlns:a16="http://schemas.microsoft.com/office/drawing/2014/main" xmlns="" id="{00000000-0008-0000-1000-0000324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619875"/>
          <a:ext cx="1209675" cy="885825"/>
        </a:xfrm>
        <a:prstGeom prst="rect">
          <a:avLst/>
        </a:prstGeom>
        <a:noFill/>
        <a:ln w="9525">
          <a:noFill/>
          <a:miter lim="800000"/>
          <a:headEnd/>
          <a:tailEnd/>
        </a:ln>
      </xdr:spPr>
    </xdr:pic>
    <xdr:clientData/>
  </xdr:twoCellAnchor>
  <xdr:twoCellAnchor editAs="oneCell">
    <xdr:from>
      <xdr:col>3</xdr:col>
      <xdr:colOff>85725</xdr:colOff>
      <xdr:row>15</xdr:row>
      <xdr:rowOff>66675</xdr:rowOff>
    </xdr:from>
    <xdr:to>
      <xdr:col>3</xdr:col>
      <xdr:colOff>1228725</xdr:colOff>
      <xdr:row>15</xdr:row>
      <xdr:rowOff>923925</xdr:rowOff>
    </xdr:to>
    <xdr:pic>
      <xdr:nvPicPr>
        <xdr:cNvPr id="17715" name="Picture 1">
          <a:extLst>
            <a:ext uri="{FF2B5EF4-FFF2-40B4-BE49-F238E27FC236}">
              <a16:creationId xmlns:a16="http://schemas.microsoft.com/office/drawing/2014/main" xmlns="" id="{00000000-0008-0000-1000-000033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0896600"/>
          <a:ext cx="1143000" cy="857250"/>
        </a:xfrm>
        <a:prstGeom prst="rect">
          <a:avLst/>
        </a:prstGeom>
        <a:noFill/>
        <a:ln w="1">
          <a:noFill/>
          <a:miter lim="800000"/>
          <a:headEnd/>
          <a:tailEnd/>
        </a:ln>
      </xdr:spPr>
    </xdr:pic>
    <xdr:clientData/>
  </xdr:twoCellAnchor>
  <xdr:twoCellAnchor editAs="oneCell">
    <xdr:from>
      <xdr:col>3</xdr:col>
      <xdr:colOff>85725</xdr:colOff>
      <xdr:row>16</xdr:row>
      <xdr:rowOff>66675</xdr:rowOff>
    </xdr:from>
    <xdr:to>
      <xdr:col>3</xdr:col>
      <xdr:colOff>1228725</xdr:colOff>
      <xdr:row>16</xdr:row>
      <xdr:rowOff>923925</xdr:rowOff>
    </xdr:to>
    <xdr:pic>
      <xdr:nvPicPr>
        <xdr:cNvPr id="17716" name="Picture 2">
          <a:extLst>
            <a:ext uri="{FF2B5EF4-FFF2-40B4-BE49-F238E27FC236}">
              <a16:creationId xmlns:a16="http://schemas.microsoft.com/office/drawing/2014/main" xmlns="" id="{00000000-0008-0000-1000-000034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1877675"/>
          <a:ext cx="1143000" cy="857250"/>
        </a:xfrm>
        <a:prstGeom prst="rect">
          <a:avLst/>
        </a:prstGeom>
        <a:noFill/>
        <a:ln w="1">
          <a:noFill/>
          <a:miter lim="800000"/>
          <a:headEnd/>
          <a:tailEnd/>
        </a:ln>
      </xdr:spPr>
    </xdr:pic>
    <xdr:clientData/>
  </xdr:twoCellAnchor>
  <xdr:twoCellAnchor editAs="oneCell">
    <xdr:from>
      <xdr:col>3</xdr:col>
      <xdr:colOff>85725</xdr:colOff>
      <xdr:row>17</xdr:row>
      <xdr:rowOff>66675</xdr:rowOff>
    </xdr:from>
    <xdr:to>
      <xdr:col>3</xdr:col>
      <xdr:colOff>1228725</xdr:colOff>
      <xdr:row>17</xdr:row>
      <xdr:rowOff>923925</xdr:rowOff>
    </xdr:to>
    <xdr:pic>
      <xdr:nvPicPr>
        <xdr:cNvPr id="17717" name="Picture 3">
          <a:extLst>
            <a:ext uri="{FF2B5EF4-FFF2-40B4-BE49-F238E27FC236}">
              <a16:creationId xmlns:a16="http://schemas.microsoft.com/office/drawing/2014/main" xmlns="" id="{00000000-0008-0000-1000-000035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2849225"/>
          <a:ext cx="1143000" cy="857250"/>
        </a:xfrm>
        <a:prstGeom prst="rect">
          <a:avLst/>
        </a:prstGeom>
        <a:noFill/>
        <a:ln w="1">
          <a:noFill/>
          <a:miter lim="800000"/>
          <a:headEnd/>
          <a:tailEnd/>
        </a:ln>
      </xdr:spPr>
    </xdr:pic>
    <xdr:clientData/>
  </xdr:twoCellAnchor>
  <xdr:twoCellAnchor editAs="oneCell">
    <xdr:from>
      <xdr:col>3</xdr:col>
      <xdr:colOff>85725</xdr:colOff>
      <xdr:row>18</xdr:row>
      <xdr:rowOff>47625</xdr:rowOff>
    </xdr:from>
    <xdr:to>
      <xdr:col>3</xdr:col>
      <xdr:colOff>1228725</xdr:colOff>
      <xdr:row>18</xdr:row>
      <xdr:rowOff>904875</xdr:rowOff>
    </xdr:to>
    <xdr:pic>
      <xdr:nvPicPr>
        <xdr:cNvPr id="17718" name="Picture 4">
          <a:extLst>
            <a:ext uri="{FF2B5EF4-FFF2-40B4-BE49-F238E27FC236}">
              <a16:creationId xmlns:a16="http://schemas.microsoft.com/office/drawing/2014/main" xmlns="" id="{00000000-0008-0000-1000-000036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3820775"/>
          <a:ext cx="1143000" cy="857250"/>
        </a:xfrm>
        <a:prstGeom prst="rect">
          <a:avLst/>
        </a:prstGeom>
        <a:noFill/>
        <a:ln w="1">
          <a:noFill/>
          <a:miter lim="800000"/>
          <a:headEnd/>
          <a:tailEnd/>
        </a:ln>
      </xdr:spPr>
    </xdr:pic>
    <xdr:clientData/>
  </xdr:twoCellAnchor>
  <xdr:twoCellAnchor editAs="oneCell">
    <xdr:from>
      <xdr:col>3</xdr:col>
      <xdr:colOff>85725</xdr:colOff>
      <xdr:row>19</xdr:row>
      <xdr:rowOff>47625</xdr:rowOff>
    </xdr:from>
    <xdr:to>
      <xdr:col>3</xdr:col>
      <xdr:colOff>1228725</xdr:colOff>
      <xdr:row>19</xdr:row>
      <xdr:rowOff>904875</xdr:rowOff>
    </xdr:to>
    <xdr:pic>
      <xdr:nvPicPr>
        <xdr:cNvPr id="17719" name="Picture 1">
          <a:extLst>
            <a:ext uri="{FF2B5EF4-FFF2-40B4-BE49-F238E27FC236}">
              <a16:creationId xmlns:a16="http://schemas.microsoft.com/office/drawing/2014/main" xmlns="" id="{00000000-0008-0000-1000-000037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4773275"/>
          <a:ext cx="1143000" cy="857250"/>
        </a:xfrm>
        <a:prstGeom prst="rect">
          <a:avLst/>
        </a:prstGeom>
        <a:noFill/>
        <a:ln w="1">
          <a:noFill/>
          <a:miter lim="800000"/>
          <a:headEnd/>
          <a:tailEnd/>
        </a:ln>
      </xdr:spPr>
    </xdr:pic>
    <xdr:clientData/>
  </xdr:twoCellAnchor>
  <xdr:twoCellAnchor editAs="oneCell">
    <xdr:from>
      <xdr:col>3</xdr:col>
      <xdr:colOff>85725</xdr:colOff>
      <xdr:row>20</xdr:row>
      <xdr:rowOff>57150</xdr:rowOff>
    </xdr:from>
    <xdr:to>
      <xdr:col>3</xdr:col>
      <xdr:colOff>1228725</xdr:colOff>
      <xdr:row>20</xdr:row>
      <xdr:rowOff>914400</xdr:rowOff>
    </xdr:to>
    <xdr:pic>
      <xdr:nvPicPr>
        <xdr:cNvPr id="17720" name="Picture 2">
          <a:extLst>
            <a:ext uri="{FF2B5EF4-FFF2-40B4-BE49-F238E27FC236}">
              <a16:creationId xmlns:a16="http://schemas.microsoft.com/office/drawing/2014/main" xmlns="" id="{00000000-0008-0000-1000-000038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5744825"/>
          <a:ext cx="1143000" cy="857250"/>
        </a:xfrm>
        <a:prstGeom prst="rect">
          <a:avLst/>
        </a:prstGeom>
        <a:noFill/>
        <a:ln w="1">
          <a:noFill/>
          <a:miter lim="800000"/>
          <a:headEnd/>
          <a:tailEnd/>
        </a:ln>
      </xdr:spPr>
    </xdr:pic>
    <xdr:clientData/>
  </xdr:twoCellAnchor>
  <xdr:twoCellAnchor editAs="oneCell">
    <xdr:from>
      <xdr:col>3</xdr:col>
      <xdr:colOff>85725</xdr:colOff>
      <xdr:row>21</xdr:row>
      <xdr:rowOff>57150</xdr:rowOff>
    </xdr:from>
    <xdr:to>
      <xdr:col>3</xdr:col>
      <xdr:colOff>1228725</xdr:colOff>
      <xdr:row>21</xdr:row>
      <xdr:rowOff>914400</xdr:rowOff>
    </xdr:to>
    <xdr:pic>
      <xdr:nvPicPr>
        <xdr:cNvPr id="17721" name="Picture 3">
          <a:extLst>
            <a:ext uri="{FF2B5EF4-FFF2-40B4-BE49-F238E27FC236}">
              <a16:creationId xmlns:a16="http://schemas.microsoft.com/office/drawing/2014/main" xmlns="" id="{00000000-0008-0000-1000-000039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6716375"/>
          <a:ext cx="1143000" cy="857250"/>
        </a:xfrm>
        <a:prstGeom prst="rect">
          <a:avLst/>
        </a:prstGeom>
        <a:noFill/>
        <a:ln w="1">
          <a:noFill/>
          <a:miter lim="800000"/>
          <a:headEnd/>
          <a:tailEnd/>
        </a:ln>
      </xdr:spPr>
    </xdr:pic>
    <xdr:clientData/>
  </xdr:twoCellAnchor>
  <xdr:twoCellAnchor editAs="oneCell">
    <xdr:from>
      <xdr:col>3</xdr:col>
      <xdr:colOff>85725</xdr:colOff>
      <xdr:row>22</xdr:row>
      <xdr:rowOff>57150</xdr:rowOff>
    </xdr:from>
    <xdr:to>
      <xdr:col>3</xdr:col>
      <xdr:colOff>1228725</xdr:colOff>
      <xdr:row>22</xdr:row>
      <xdr:rowOff>914400</xdr:rowOff>
    </xdr:to>
    <xdr:pic>
      <xdr:nvPicPr>
        <xdr:cNvPr id="17722" name="Picture 4">
          <a:extLst>
            <a:ext uri="{FF2B5EF4-FFF2-40B4-BE49-F238E27FC236}">
              <a16:creationId xmlns:a16="http://schemas.microsoft.com/office/drawing/2014/main" xmlns="" id="{00000000-0008-0000-1000-00003A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7687925"/>
          <a:ext cx="1143000" cy="857250"/>
        </a:xfrm>
        <a:prstGeom prst="rect">
          <a:avLst/>
        </a:prstGeom>
        <a:noFill/>
        <a:ln w="1">
          <a:noFill/>
          <a:miter lim="800000"/>
          <a:headEnd/>
          <a:tailEnd/>
        </a:ln>
      </xdr:spPr>
    </xdr:pic>
    <xdr:clientData/>
  </xdr:twoCellAnchor>
  <xdr:twoCellAnchor editAs="oneCell">
    <xdr:from>
      <xdr:col>3</xdr:col>
      <xdr:colOff>57150</xdr:colOff>
      <xdr:row>25</xdr:row>
      <xdr:rowOff>47625</xdr:rowOff>
    </xdr:from>
    <xdr:to>
      <xdr:col>3</xdr:col>
      <xdr:colOff>1266825</xdr:colOff>
      <xdr:row>25</xdr:row>
      <xdr:rowOff>933450</xdr:rowOff>
    </xdr:to>
    <xdr:pic>
      <xdr:nvPicPr>
        <xdr:cNvPr id="17723" name="Рисунок 16" descr="192.jpg">
          <a:extLst>
            <a:ext uri="{FF2B5EF4-FFF2-40B4-BE49-F238E27FC236}">
              <a16:creationId xmlns:a16="http://schemas.microsoft.com/office/drawing/2014/main" xmlns="" id="{00000000-0008-0000-1000-00003B4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9945350"/>
          <a:ext cx="1209675" cy="885825"/>
        </a:xfrm>
        <a:prstGeom prst="rect">
          <a:avLst/>
        </a:prstGeom>
        <a:noFill/>
        <a:ln w="9525">
          <a:noFill/>
          <a:miter lim="800000"/>
          <a:headEnd/>
          <a:tailEnd/>
        </a:ln>
      </xdr:spPr>
    </xdr:pic>
    <xdr:clientData/>
  </xdr:twoCellAnchor>
  <xdr:twoCellAnchor editAs="oneCell">
    <xdr:from>
      <xdr:col>3</xdr:col>
      <xdr:colOff>57150</xdr:colOff>
      <xdr:row>26</xdr:row>
      <xdr:rowOff>47625</xdr:rowOff>
    </xdr:from>
    <xdr:to>
      <xdr:col>3</xdr:col>
      <xdr:colOff>1266825</xdr:colOff>
      <xdr:row>26</xdr:row>
      <xdr:rowOff>933450</xdr:rowOff>
    </xdr:to>
    <xdr:pic>
      <xdr:nvPicPr>
        <xdr:cNvPr id="17724" name="Рисунок 17" descr="193.jpg">
          <a:extLst>
            <a:ext uri="{FF2B5EF4-FFF2-40B4-BE49-F238E27FC236}">
              <a16:creationId xmlns:a16="http://schemas.microsoft.com/office/drawing/2014/main" xmlns="" id="{00000000-0008-0000-1000-00003C45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20935950"/>
          <a:ext cx="1209675" cy="885825"/>
        </a:xfrm>
        <a:prstGeom prst="rect">
          <a:avLst/>
        </a:prstGeom>
        <a:noFill/>
        <a:ln w="9525">
          <a:noFill/>
          <a:miter lim="800000"/>
          <a:headEnd/>
          <a:tailEnd/>
        </a:ln>
      </xdr:spPr>
    </xdr:pic>
    <xdr:clientData/>
  </xdr:twoCellAnchor>
  <xdr:twoCellAnchor editAs="oneCell">
    <xdr:from>
      <xdr:col>3</xdr:col>
      <xdr:colOff>57150</xdr:colOff>
      <xdr:row>27</xdr:row>
      <xdr:rowOff>47625</xdr:rowOff>
    </xdr:from>
    <xdr:to>
      <xdr:col>3</xdr:col>
      <xdr:colOff>1266825</xdr:colOff>
      <xdr:row>27</xdr:row>
      <xdr:rowOff>933450</xdr:rowOff>
    </xdr:to>
    <xdr:pic>
      <xdr:nvPicPr>
        <xdr:cNvPr id="17725" name="Рисунок 18" descr="194.jpg">
          <a:extLst>
            <a:ext uri="{FF2B5EF4-FFF2-40B4-BE49-F238E27FC236}">
              <a16:creationId xmlns:a16="http://schemas.microsoft.com/office/drawing/2014/main" xmlns="" id="{00000000-0008-0000-1000-00003D45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21917025"/>
          <a:ext cx="1209675" cy="885825"/>
        </a:xfrm>
        <a:prstGeom prst="rect">
          <a:avLst/>
        </a:prstGeom>
        <a:noFill/>
        <a:ln w="9525">
          <a:noFill/>
          <a:miter lim="800000"/>
          <a:headEnd/>
          <a:tailEnd/>
        </a:ln>
      </xdr:spPr>
    </xdr:pic>
    <xdr:clientData/>
  </xdr:twoCellAnchor>
  <xdr:twoCellAnchor editAs="oneCell">
    <xdr:from>
      <xdr:col>3</xdr:col>
      <xdr:colOff>57150</xdr:colOff>
      <xdr:row>28</xdr:row>
      <xdr:rowOff>47625</xdr:rowOff>
    </xdr:from>
    <xdr:to>
      <xdr:col>3</xdr:col>
      <xdr:colOff>1266825</xdr:colOff>
      <xdr:row>28</xdr:row>
      <xdr:rowOff>933450</xdr:rowOff>
    </xdr:to>
    <xdr:pic>
      <xdr:nvPicPr>
        <xdr:cNvPr id="17726" name="Рисунок 19" descr="195.jpg">
          <a:extLst>
            <a:ext uri="{FF2B5EF4-FFF2-40B4-BE49-F238E27FC236}">
              <a16:creationId xmlns:a16="http://schemas.microsoft.com/office/drawing/2014/main" xmlns="" id="{00000000-0008-0000-1000-00003E45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22879050"/>
          <a:ext cx="1209675" cy="885825"/>
        </a:xfrm>
        <a:prstGeom prst="rect">
          <a:avLst/>
        </a:prstGeom>
        <a:noFill/>
        <a:ln w="9525">
          <a:noFill/>
          <a:miter lim="800000"/>
          <a:headEnd/>
          <a:tailEnd/>
        </a:ln>
      </xdr:spPr>
    </xdr:pic>
    <xdr:clientData/>
  </xdr:twoCellAnchor>
  <xdr:twoCellAnchor editAs="oneCell">
    <xdr:from>
      <xdr:col>3</xdr:col>
      <xdr:colOff>57150</xdr:colOff>
      <xdr:row>31</xdr:row>
      <xdr:rowOff>76200</xdr:rowOff>
    </xdr:from>
    <xdr:to>
      <xdr:col>3</xdr:col>
      <xdr:colOff>1266825</xdr:colOff>
      <xdr:row>31</xdr:row>
      <xdr:rowOff>876300</xdr:rowOff>
    </xdr:to>
    <xdr:pic>
      <xdr:nvPicPr>
        <xdr:cNvPr id="17727" name="Рисунок 20" descr="196.jpg">
          <a:extLst>
            <a:ext uri="{FF2B5EF4-FFF2-40B4-BE49-F238E27FC236}">
              <a16:creationId xmlns:a16="http://schemas.microsoft.com/office/drawing/2014/main" xmlns="" id="{00000000-0008-0000-1000-00003F45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25203150"/>
          <a:ext cx="1209675" cy="800100"/>
        </a:xfrm>
        <a:prstGeom prst="rect">
          <a:avLst/>
        </a:prstGeom>
        <a:noFill/>
        <a:ln w="9525">
          <a:noFill/>
          <a:miter lim="800000"/>
          <a:headEnd/>
          <a:tailEnd/>
        </a:ln>
      </xdr:spPr>
    </xdr:pic>
    <xdr:clientData/>
  </xdr:twoCellAnchor>
  <xdr:twoCellAnchor editAs="oneCell">
    <xdr:from>
      <xdr:col>3</xdr:col>
      <xdr:colOff>57150</xdr:colOff>
      <xdr:row>32</xdr:row>
      <xdr:rowOff>57150</xdr:rowOff>
    </xdr:from>
    <xdr:to>
      <xdr:col>3</xdr:col>
      <xdr:colOff>1266825</xdr:colOff>
      <xdr:row>32</xdr:row>
      <xdr:rowOff>857250</xdr:rowOff>
    </xdr:to>
    <xdr:pic>
      <xdr:nvPicPr>
        <xdr:cNvPr id="17728" name="Рисунок 21" descr="197.jpg">
          <a:extLst>
            <a:ext uri="{FF2B5EF4-FFF2-40B4-BE49-F238E27FC236}">
              <a16:creationId xmlns:a16="http://schemas.microsoft.com/office/drawing/2014/main" xmlns="" id="{00000000-0008-0000-1000-00004045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26127075"/>
          <a:ext cx="1209675" cy="800100"/>
        </a:xfrm>
        <a:prstGeom prst="rect">
          <a:avLst/>
        </a:prstGeom>
        <a:noFill/>
        <a:ln w="9525">
          <a:noFill/>
          <a:miter lim="800000"/>
          <a:headEnd/>
          <a:tailEnd/>
        </a:ln>
      </xdr:spPr>
    </xdr:pic>
    <xdr:clientData/>
  </xdr:twoCellAnchor>
  <xdr:twoCellAnchor editAs="oneCell">
    <xdr:from>
      <xdr:col>3</xdr:col>
      <xdr:colOff>57150</xdr:colOff>
      <xdr:row>33</xdr:row>
      <xdr:rowOff>57150</xdr:rowOff>
    </xdr:from>
    <xdr:to>
      <xdr:col>3</xdr:col>
      <xdr:colOff>1266825</xdr:colOff>
      <xdr:row>33</xdr:row>
      <xdr:rowOff>857250</xdr:rowOff>
    </xdr:to>
    <xdr:pic>
      <xdr:nvPicPr>
        <xdr:cNvPr id="17729" name="Рисунок 22" descr="198.jpg">
          <a:extLst>
            <a:ext uri="{FF2B5EF4-FFF2-40B4-BE49-F238E27FC236}">
              <a16:creationId xmlns:a16="http://schemas.microsoft.com/office/drawing/2014/main" xmlns="" id="{00000000-0008-0000-1000-00004145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27051000"/>
          <a:ext cx="1209675" cy="800100"/>
        </a:xfrm>
        <a:prstGeom prst="rect">
          <a:avLst/>
        </a:prstGeom>
        <a:noFill/>
        <a:ln w="9525">
          <a:noFill/>
          <a:miter lim="800000"/>
          <a:headEnd/>
          <a:tailEnd/>
        </a:ln>
      </xdr:spPr>
    </xdr:pic>
    <xdr:clientData/>
  </xdr:twoCellAnchor>
  <xdr:twoCellAnchor editAs="oneCell">
    <xdr:from>
      <xdr:col>3</xdr:col>
      <xdr:colOff>57150</xdr:colOff>
      <xdr:row>34</xdr:row>
      <xdr:rowOff>47625</xdr:rowOff>
    </xdr:from>
    <xdr:to>
      <xdr:col>3</xdr:col>
      <xdr:colOff>1266825</xdr:colOff>
      <xdr:row>34</xdr:row>
      <xdr:rowOff>847725</xdr:rowOff>
    </xdr:to>
    <xdr:pic>
      <xdr:nvPicPr>
        <xdr:cNvPr id="17730" name="Рисунок 23" descr="199.jpg">
          <a:extLst>
            <a:ext uri="{FF2B5EF4-FFF2-40B4-BE49-F238E27FC236}">
              <a16:creationId xmlns:a16="http://schemas.microsoft.com/office/drawing/2014/main" xmlns="" id="{00000000-0008-0000-1000-00004245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27955875"/>
          <a:ext cx="1209675" cy="800100"/>
        </a:xfrm>
        <a:prstGeom prst="rect">
          <a:avLst/>
        </a:prstGeom>
        <a:noFill/>
        <a:ln w="9525">
          <a:noFill/>
          <a:miter lim="800000"/>
          <a:headEnd/>
          <a:tailEnd/>
        </a:ln>
      </xdr:spPr>
    </xdr:pic>
    <xdr:clientData/>
  </xdr:twoCellAnchor>
  <xdr:twoCellAnchor editAs="oneCell">
    <xdr:from>
      <xdr:col>3</xdr:col>
      <xdr:colOff>57150</xdr:colOff>
      <xdr:row>35</xdr:row>
      <xdr:rowOff>57150</xdr:rowOff>
    </xdr:from>
    <xdr:to>
      <xdr:col>3</xdr:col>
      <xdr:colOff>1266825</xdr:colOff>
      <xdr:row>35</xdr:row>
      <xdr:rowOff>857250</xdr:rowOff>
    </xdr:to>
    <xdr:pic>
      <xdr:nvPicPr>
        <xdr:cNvPr id="17731" name="Рисунок 24" descr="200.jpg">
          <a:extLst>
            <a:ext uri="{FF2B5EF4-FFF2-40B4-BE49-F238E27FC236}">
              <a16:creationId xmlns:a16="http://schemas.microsoft.com/office/drawing/2014/main" xmlns="" id="{00000000-0008-0000-1000-00004345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28860750"/>
          <a:ext cx="1209675" cy="800100"/>
        </a:xfrm>
        <a:prstGeom prst="rect">
          <a:avLst/>
        </a:prstGeom>
        <a:noFill/>
        <a:ln w="9525">
          <a:noFill/>
          <a:miter lim="800000"/>
          <a:headEnd/>
          <a:tailEnd/>
        </a:ln>
      </xdr:spPr>
    </xdr:pic>
    <xdr:clientData/>
  </xdr:twoCellAnchor>
  <xdr:twoCellAnchor editAs="oneCell">
    <xdr:from>
      <xdr:col>3</xdr:col>
      <xdr:colOff>76200</xdr:colOff>
      <xdr:row>43</xdr:row>
      <xdr:rowOff>28575</xdr:rowOff>
    </xdr:from>
    <xdr:to>
      <xdr:col>3</xdr:col>
      <xdr:colOff>1285875</xdr:colOff>
      <xdr:row>43</xdr:row>
      <xdr:rowOff>828675</xdr:rowOff>
    </xdr:to>
    <xdr:pic>
      <xdr:nvPicPr>
        <xdr:cNvPr id="17732" name="Рисунок 25" descr="201.jpg">
          <a:extLst>
            <a:ext uri="{FF2B5EF4-FFF2-40B4-BE49-F238E27FC236}">
              <a16:creationId xmlns:a16="http://schemas.microsoft.com/office/drawing/2014/main" xmlns="" id="{00000000-0008-0000-1000-000044450000}"/>
            </a:ext>
          </a:extLst>
        </xdr:cNvPr>
        <xdr:cNvPicPr>
          <a:picLocks noChangeAspect="1"/>
        </xdr:cNvPicPr>
      </xdr:nvPicPr>
      <xdr:blipFill>
        <a:blip xmlns:r="http://schemas.openxmlformats.org/officeDocument/2006/relationships" r:embed="rId20" cstate="print"/>
        <a:srcRect/>
        <a:stretch>
          <a:fillRect/>
        </a:stretch>
      </xdr:blipFill>
      <xdr:spPr bwMode="auto">
        <a:xfrm>
          <a:off x="3467100" y="36004500"/>
          <a:ext cx="1209675" cy="800100"/>
        </a:xfrm>
        <a:prstGeom prst="rect">
          <a:avLst/>
        </a:prstGeom>
        <a:noFill/>
        <a:ln w="9525">
          <a:noFill/>
          <a:miter lim="800000"/>
          <a:headEnd/>
          <a:tailEnd/>
        </a:ln>
      </xdr:spPr>
    </xdr:pic>
    <xdr:clientData/>
  </xdr:twoCellAnchor>
  <xdr:twoCellAnchor editAs="oneCell">
    <xdr:from>
      <xdr:col>3</xdr:col>
      <xdr:colOff>57150</xdr:colOff>
      <xdr:row>45</xdr:row>
      <xdr:rowOff>57150</xdr:rowOff>
    </xdr:from>
    <xdr:to>
      <xdr:col>3</xdr:col>
      <xdr:colOff>1266825</xdr:colOff>
      <xdr:row>45</xdr:row>
      <xdr:rowOff>857250</xdr:rowOff>
    </xdr:to>
    <xdr:pic>
      <xdr:nvPicPr>
        <xdr:cNvPr id="17733" name="Рисунок 26" descr="202.jpg">
          <a:extLst>
            <a:ext uri="{FF2B5EF4-FFF2-40B4-BE49-F238E27FC236}">
              <a16:creationId xmlns:a16="http://schemas.microsoft.com/office/drawing/2014/main" xmlns="" id="{00000000-0008-0000-1000-00004545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36918900"/>
          <a:ext cx="1209675" cy="800100"/>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847725</xdr:rowOff>
    </xdr:to>
    <xdr:pic>
      <xdr:nvPicPr>
        <xdr:cNvPr id="17734" name="Рисунок 27" descr="203.jpg">
          <a:extLst>
            <a:ext uri="{FF2B5EF4-FFF2-40B4-BE49-F238E27FC236}">
              <a16:creationId xmlns:a16="http://schemas.microsoft.com/office/drawing/2014/main" xmlns="" id="{00000000-0008-0000-1000-00004645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37814250"/>
          <a:ext cx="1209675" cy="800100"/>
        </a:xfrm>
        <a:prstGeom prst="rect">
          <a:avLst/>
        </a:prstGeom>
        <a:noFill/>
        <a:ln w="9525">
          <a:noFill/>
          <a:miter lim="800000"/>
          <a:headEnd/>
          <a:tailEnd/>
        </a:ln>
      </xdr:spPr>
    </xdr:pic>
    <xdr:clientData/>
  </xdr:twoCellAnchor>
  <xdr:twoCellAnchor editAs="oneCell">
    <xdr:from>
      <xdr:col>3</xdr:col>
      <xdr:colOff>57150</xdr:colOff>
      <xdr:row>47</xdr:row>
      <xdr:rowOff>47625</xdr:rowOff>
    </xdr:from>
    <xdr:to>
      <xdr:col>3</xdr:col>
      <xdr:colOff>1266825</xdr:colOff>
      <xdr:row>47</xdr:row>
      <xdr:rowOff>847725</xdr:rowOff>
    </xdr:to>
    <xdr:pic>
      <xdr:nvPicPr>
        <xdr:cNvPr id="17735" name="Рисунок 28" descr="204.jpg">
          <a:extLst>
            <a:ext uri="{FF2B5EF4-FFF2-40B4-BE49-F238E27FC236}">
              <a16:creationId xmlns:a16="http://schemas.microsoft.com/office/drawing/2014/main" xmlns="" id="{00000000-0008-0000-1000-00004745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38719125"/>
          <a:ext cx="1209675" cy="800100"/>
        </a:xfrm>
        <a:prstGeom prst="rect">
          <a:avLst/>
        </a:prstGeom>
        <a:noFill/>
        <a:ln w="9525">
          <a:noFill/>
          <a:miter lim="800000"/>
          <a:headEnd/>
          <a:tailEnd/>
        </a:ln>
      </xdr:spPr>
    </xdr:pic>
    <xdr:clientData/>
  </xdr:twoCellAnchor>
  <xdr:twoCellAnchor editAs="oneCell">
    <xdr:from>
      <xdr:col>3</xdr:col>
      <xdr:colOff>57150</xdr:colOff>
      <xdr:row>48</xdr:row>
      <xdr:rowOff>47625</xdr:rowOff>
    </xdr:from>
    <xdr:to>
      <xdr:col>3</xdr:col>
      <xdr:colOff>1266825</xdr:colOff>
      <xdr:row>48</xdr:row>
      <xdr:rowOff>847725</xdr:rowOff>
    </xdr:to>
    <xdr:pic>
      <xdr:nvPicPr>
        <xdr:cNvPr id="17736" name="Рисунок 29" descr="205.jpg">
          <a:extLst>
            <a:ext uri="{FF2B5EF4-FFF2-40B4-BE49-F238E27FC236}">
              <a16:creationId xmlns:a16="http://schemas.microsoft.com/office/drawing/2014/main" xmlns="" id="{00000000-0008-0000-1000-000048450000}"/>
            </a:ext>
          </a:extLst>
        </xdr:cNvPr>
        <xdr:cNvPicPr>
          <a:picLocks noChangeAspect="1"/>
        </xdr:cNvPicPr>
      </xdr:nvPicPr>
      <xdr:blipFill>
        <a:blip xmlns:r="http://schemas.openxmlformats.org/officeDocument/2006/relationships" r:embed="rId24" cstate="print"/>
        <a:srcRect/>
        <a:stretch>
          <a:fillRect/>
        </a:stretch>
      </xdr:blipFill>
      <xdr:spPr bwMode="auto">
        <a:xfrm>
          <a:off x="3152775" y="39604950"/>
          <a:ext cx="1209675" cy="800100"/>
        </a:xfrm>
        <a:prstGeom prst="rect">
          <a:avLst/>
        </a:prstGeom>
        <a:noFill/>
        <a:ln w="9525">
          <a:noFill/>
          <a:miter lim="800000"/>
          <a:headEnd/>
          <a:tailEnd/>
        </a:ln>
      </xdr:spPr>
    </xdr:pic>
    <xdr:clientData/>
  </xdr:twoCellAnchor>
  <xdr:twoCellAnchor editAs="oneCell">
    <xdr:from>
      <xdr:col>3</xdr:col>
      <xdr:colOff>57150</xdr:colOff>
      <xdr:row>72</xdr:row>
      <xdr:rowOff>57150</xdr:rowOff>
    </xdr:from>
    <xdr:to>
      <xdr:col>3</xdr:col>
      <xdr:colOff>1266825</xdr:colOff>
      <xdr:row>72</xdr:row>
      <xdr:rowOff>857250</xdr:rowOff>
    </xdr:to>
    <xdr:pic>
      <xdr:nvPicPr>
        <xdr:cNvPr id="17737" name="Рисунок 30" descr="206.jpg">
          <a:extLst>
            <a:ext uri="{FF2B5EF4-FFF2-40B4-BE49-F238E27FC236}">
              <a16:creationId xmlns:a16="http://schemas.microsoft.com/office/drawing/2014/main" xmlns="" id="{00000000-0008-0000-1000-000049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6245125"/>
          <a:ext cx="1209675" cy="800100"/>
        </a:xfrm>
        <a:prstGeom prst="rect">
          <a:avLst/>
        </a:prstGeom>
        <a:noFill/>
        <a:ln w="9525">
          <a:noFill/>
          <a:miter lim="800000"/>
          <a:headEnd/>
          <a:tailEnd/>
        </a:ln>
      </xdr:spPr>
    </xdr:pic>
    <xdr:clientData/>
  </xdr:twoCellAnchor>
  <xdr:twoCellAnchor editAs="oneCell">
    <xdr:from>
      <xdr:col>3</xdr:col>
      <xdr:colOff>47625</xdr:colOff>
      <xdr:row>74</xdr:row>
      <xdr:rowOff>47625</xdr:rowOff>
    </xdr:from>
    <xdr:to>
      <xdr:col>3</xdr:col>
      <xdr:colOff>1257300</xdr:colOff>
      <xdr:row>74</xdr:row>
      <xdr:rowOff>847725</xdr:rowOff>
    </xdr:to>
    <xdr:pic>
      <xdr:nvPicPr>
        <xdr:cNvPr id="17738" name="Рисунок 31" descr="207.jpg">
          <a:extLst>
            <a:ext uri="{FF2B5EF4-FFF2-40B4-BE49-F238E27FC236}">
              <a16:creationId xmlns:a16="http://schemas.microsoft.com/office/drawing/2014/main" xmlns="" id="{00000000-0008-0000-1000-00004A450000}"/>
            </a:ext>
          </a:extLst>
        </xdr:cNvPr>
        <xdr:cNvPicPr>
          <a:picLocks noChangeAspect="1"/>
        </xdr:cNvPicPr>
      </xdr:nvPicPr>
      <xdr:blipFill>
        <a:blip xmlns:r="http://schemas.openxmlformats.org/officeDocument/2006/relationships" r:embed="rId26" cstate="print"/>
        <a:srcRect/>
        <a:stretch>
          <a:fillRect/>
        </a:stretch>
      </xdr:blipFill>
      <xdr:spPr bwMode="auto">
        <a:xfrm>
          <a:off x="3143250" y="58102500"/>
          <a:ext cx="1209675" cy="800100"/>
        </a:xfrm>
        <a:prstGeom prst="rect">
          <a:avLst/>
        </a:prstGeom>
        <a:noFill/>
        <a:ln w="9525">
          <a:noFill/>
          <a:miter lim="800000"/>
          <a:headEnd/>
          <a:tailEnd/>
        </a:ln>
      </xdr:spPr>
    </xdr:pic>
    <xdr:clientData/>
  </xdr:twoCellAnchor>
  <xdr:twoCellAnchor editAs="oneCell">
    <xdr:from>
      <xdr:col>3</xdr:col>
      <xdr:colOff>57150</xdr:colOff>
      <xdr:row>79</xdr:row>
      <xdr:rowOff>38100</xdr:rowOff>
    </xdr:from>
    <xdr:to>
      <xdr:col>3</xdr:col>
      <xdr:colOff>1266825</xdr:colOff>
      <xdr:row>79</xdr:row>
      <xdr:rowOff>838200</xdr:rowOff>
    </xdr:to>
    <xdr:pic>
      <xdr:nvPicPr>
        <xdr:cNvPr id="17739" name="Рисунок 32" descr="208.jpg">
          <a:extLst>
            <a:ext uri="{FF2B5EF4-FFF2-40B4-BE49-F238E27FC236}">
              <a16:creationId xmlns:a16="http://schemas.microsoft.com/office/drawing/2014/main" xmlns="" id="{00000000-0008-0000-1000-00004B450000}"/>
            </a:ext>
          </a:extLst>
        </xdr:cNvPr>
        <xdr:cNvPicPr>
          <a:picLocks noChangeAspect="1"/>
        </xdr:cNvPicPr>
      </xdr:nvPicPr>
      <xdr:blipFill>
        <a:blip xmlns:r="http://schemas.openxmlformats.org/officeDocument/2006/relationships" r:embed="rId27" cstate="print"/>
        <a:srcRect/>
        <a:stretch>
          <a:fillRect/>
        </a:stretch>
      </xdr:blipFill>
      <xdr:spPr bwMode="auto">
        <a:xfrm>
          <a:off x="3152775" y="63465075"/>
          <a:ext cx="1209675" cy="800100"/>
        </a:xfrm>
        <a:prstGeom prst="rect">
          <a:avLst/>
        </a:prstGeom>
        <a:noFill/>
        <a:ln w="9525">
          <a:noFill/>
          <a:miter lim="800000"/>
          <a:headEnd/>
          <a:tailEnd/>
        </a:ln>
      </xdr:spPr>
    </xdr:pic>
    <xdr:clientData/>
  </xdr:twoCellAnchor>
  <xdr:twoCellAnchor editAs="oneCell">
    <xdr:from>
      <xdr:col>3</xdr:col>
      <xdr:colOff>57150</xdr:colOff>
      <xdr:row>78</xdr:row>
      <xdr:rowOff>47625</xdr:rowOff>
    </xdr:from>
    <xdr:to>
      <xdr:col>3</xdr:col>
      <xdr:colOff>1266825</xdr:colOff>
      <xdr:row>78</xdr:row>
      <xdr:rowOff>1400175</xdr:rowOff>
    </xdr:to>
    <xdr:pic>
      <xdr:nvPicPr>
        <xdr:cNvPr id="17740" name="Рисунок 33" descr="209.jpg">
          <a:extLst>
            <a:ext uri="{FF2B5EF4-FFF2-40B4-BE49-F238E27FC236}">
              <a16:creationId xmlns:a16="http://schemas.microsoft.com/office/drawing/2014/main" xmlns="" id="{00000000-0008-0000-1000-00004C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2026800"/>
          <a:ext cx="1209675" cy="1352550"/>
        </a:xfrm>
        <a:prstGeom prst="rect">
          <a:avLst/>
        </a:prstGeom>
        <a:noFill/>
        <a:ln w="9525">
          <a:noFill/>
          <a:miter lim="800000"/>
          <a:headEnd/>
          <a:tailEnd/>
        </a:ln>
      </xdr:spPr>
    </xdr:pic>
    <xdr:clientData/>
  </xdr:twoCellAnchor>
  <xdr:twoCellAnchor editAs="oneCell">
    <xdr:from>
      <xdr:col>3</xdr:col>
      <xdr:colOff>66675</xdr:colOff>
      <xdr:row>81</xdr:row>
      <xdr:rowOff>57150</xdr:rowOff>
    </xdr:from>
    <xdr:to>
      <xdr:col>3</xdr:col>
      <xdr:colOff>1276350</xdr:colOff>
      <xdr:row>81</xdr:row>
      <xdr:rowOff>942975</xdr:rowOff>
    </xdr:to>
    <xdr:pic>
      <xdr:nvPicPr>
        <xdr:cNvPr id="17742" name="Рисунок 37" descr="213.jpg">
          <a:extLst>
            <a:ext uri="{FF2B5EF4-FFF2-40B4-BE49-F238E27FC236}">
              <a16:creationId xmlns:a16="http://schemas.microsoft.com/office/drawing/2014/main" xmlns="" id="{00000000-0008-0000-1000-00004E450000}"/>
            </a:ext>
          </a:extLst>
        </xdr:cNvPr>
        <xdr:cNvPicPr>
          <a:picLocks noChangeAspect="1"/>
        </xdr:cNvPicPr>
      </xdr:nvPicPr>
      <xdr:blipFill>
        <a:blip xmlns:r="http://schemas.openxmlformats.org/officeDocument/2006/relationships" r:embed="rId29" cstate="print"/>
        <a:srcRect/>
        <a:stretch>
          <a:fillRect/>
        </a:stretch>
      </xdr:blipFill>
      <xdr:spPr bwMode="auto">
        <a:xfrm>
          <a:off x="3162300" y="65779650"/>
          <a:ext cx="1209675" cy="885825"/>
        </a:xfrm>
        <a:prstGeom prst="rect">
          <a:avLst/>
        </a:prstGeom>
        <a:noFill/>
        <a:ln w="9525">
          <a:noFill/>
          <a:miter lim="800000"/>
          <a:headEnd/>
          <a:tailEnd/>
        </a:ln>
      </xdr:spPr>
    </xdr:pic>
    <xdr:clientData/>
  </xdr:twoCellAnchor>
  <xdr:twoCellAnchor editAs="oneCell">
    <xdr:from>
      <xdr:col>3</xdr:col>
      <xdr:colOff>47625</xdr:colOff>
      <xdr:row>82</xdr:row>
      <xdr:rowOff>38100</xdr:rowOff>
    </xdr:from>
    <xdr:to>
      <xdr:col>3</xdr:col>
      <xdr:colOff>1257300</xdr:colOff>
      <xdr:row>82</xdr:row>
      <xdr:rowOff>923925</xdr:rowOff>
    </xdr:to>
    <xdr:pic>
      <xdr:nvPicPr>
        <xdr:cNvPr id="17743" name="Рисунок 38" descr="214.jpg">
          <a:extLst>
            <a:ext uri="{FF2B5EF4-FFF2-40B4-BE49-F238E27FC236}">
              <a16:creationId xmlns:a16="http://schemas.microsoft.com/office/drawing/2014/main" xmlns="" id="{00000000-0008-0000-1000-00004F45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6741675"/>
          <a:ext cx="1209675" cy="8858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6" name="Picture 134" descr="DSC00148">
          <a:extLst>
            <a:ext uri="{FF2B5EF4-FFF2-40B4-BE49-F238E27FC236}">
              <a16:creationId xmlns:a16="http://schemas.microsoft.com/office/drawing/2014/main" xmlns="" id="{00000000-0008-0000-1000-00005C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7" name="Picture 135" descr="DSC00149">
          <a:extLst>
            <a:ext uri="{FF2B5EF4-FFF2-40B4-BE49-F238E27FC236}">
              <a16:creationId xmlns:a16="http://schemas.microsoft.com/office/drawing/2014/main" xmlns="" id="{00000000-0008-0000-1000-00005D4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8" name="Picture 136" descr="DSC00152">
          <a:extLst>
            <a:ext uri="{FF2B5EF4-FFF2-40B4-BE49-F238E27FC236}">
              <a16:creationId xmlns:a16="http://schemas.microsoft.com/office/drawing/2014/main" xmlns="" id="{00000000-0008-0000-1000-00005E4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38100</xdr:colOff>
      <xdr:row>49</xdr:row>
      <xdr:rowOff>0</xdr:rowOff>
    </xdr:from>
    <xdr:to>
      <xdr:col>3</xdr:col>
      <xdr:colOff>1266825</xdr:colOff>
      <xdr:row>49</xdr:row>
      <xdr:rowOff>923925</xdr:rowOff>
    </xdr:to>
    <xdr:pic>
      <xdr:nvPicPr>
        <xdr:cNvPr id="17759" name="Picture 137" descr="DSC00148">
          <a:extLst>
            <a:ext uri="{FF2B5EF4-FFF2-40B4-BE49-F238E27FC236}">
              <a16:creationId xmlns:a16="http://schemas.microsoft.com/office/drawing/2014/main" xmlns="" id="{00000000-0008-0000-1000-00005F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40452675"/>
          <a:ext cx="1228725" cy="923925"/>
        </a:xfrm>
        <a:prstGeom prst="rect">
          <a:avLst/>
        </a:prstGeom>
        <a:noFill/>
        <a:ln w="9525">
          <a:noFill/>
          <a:miter lim="800000"/>
          <a:headEnd/>
          <a:tailEnd/>
        </a:ln>
      </xdr:spPr>
    </xdr:pic>
    <xdr:clientData/>
  </xdr:twoCellAnchor>
  <xdr:twoCellAnchor editAs="oneCell">
    <xdr:from>
      <xdr:col>3</xdr:col>
      <xdr:colOff>47625</xdr:colOff>
      <xdr:row>49</xdr:row>
      <xdr:rowOff>0</xdr:rowOff>
    </xdr:from>
    <xdr:to>
      <xdr:col>3</xdr:col>
      <xdr:colOff>1276350</xdr:colOff>
      <xdr:row>49</xdr:row>
      <xdr:rowOff>923925</xdr:rowOff>
    </xdr:to>
    <xdr:pic>
      <xdr:nvPicPr>
        <xdr:cNvPr id="17760" name="Picture 138" descr="DSC00150">
          <a:extLst>
            <a:ext uri="{FF2B5EF4-FFF2-40B4-BE49-F238E27FC236}">
              <a16:creationId xmlns:a16="http://schemas.microsoft.com/office/drawing/2014/main" xmlns="" id="{00000000-0008-0000-1000-0000604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143250" y="40452675"/>
          <a:ext cx="1228725" cy="923925"/>
        </a:xfrm>
        <a:prstGeom prst="rect">
          <a:avLst/>
        </a:prstGeom>
        <a:noFill/>
        <a:ln w="9525">
          <a:noFill/>
          <a:miter lim="800000"/>
          <a:headEnd/>
          <a:tailEnd/>
        </a:ln>
      </xdr:spPr>
    </xdr:pic>
    <xdr:clientData/>
  </xdr:twoCellAnchor>
  <xdr:twoCellAnchor editAs="oneCell">
    <xdr:from>
      <xdr:col>3</xdr:col>
      <xdr:colOff>47625</xdr:colOff>
      <xdr:row>49</xdr:row>
      <xdr:rowOff>38100</xdr:rowOff>
    </xdr:from>
    <xdr:to>
      <xdr:col>3</xdr:col>
      <xdr:colOff>1276350</xdr:colOff>
      <xdr:row>49</xdr:row>
      <xdr:rowOff>962025</xdr:rowOff>
    </xdr:to>
    <xdr:pic>
      <xdr:nvPicPr>
        <xdr:cNvPr id="17761" name="Picture 140" descr="DSC00155">
          <a:extLst>
            <a:ext uri="{FF2B5EF4-FFF2-40B4-BE49-F238E27FC236}">
              <a16:creationId xmlns:a16="http://schemas.microsoft.com/office/drawing/2014/main" xmlns="" id="{00000000-0008-0000-1000-0000614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143250" y="40490775"/>
          <a:ext cx="1228725" cy="923925"/>
        </a:xfrm>
        <a:prstGeom prst="rect">
          <a:avLst/>
        </a:prstGeom>
        <a:noFill/>
        <a:ln w="9525">
          <a:noFill/>
          <a:miter lim="800000"/>
          <a:headEnd/>
          <a:tailEnd/>
        </a:ln>
      </xdr:spPr>
    </xdr:pic>
    <xdr:clientData/>
  </xdr:twoCellAnchor>
  <xdr:twoCellAnchor editAs="oneCell">
    <xdr:from>
      <xdr:col>3</xdr:col>
      <xdr:colOff>57150</xdr:colOff>
      <xdr:row>23</xdr:row>
      <xdr:rowOff>38100</xdr:rowOff>
    </xdr:from>
    <xdr:to>
      <xdr:col>3</xdr:col>
      <xdr:colOff>1285875</xdr:colOff>
      <xdr:row>23</xdr:row>
      <xdr:rowOff>962025</xdr:rowOff>
    </xdr:to>
    <xdr:pic>
      <xdr:nvPicPr>
        <xdr:cNvPr id="17762" name="Picture 141" descr="DSC00154">
          <a:extLst>
            <a:ext uri="{FF2B5EF4-FFF2-40B4-BE49-F238E27FC236}">
              <a16:creationId xmlns:a16="http://schemas.microsoft.com/office/drawing/2014/main" xmlns="" id="{00000000-0008-0000-1000-0000624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66675</xdr:colOff>
      <xdr:row>12</xdr:row>
      <xdr:rowOff>66675</xdr:rowOff>
    </xdr:from>
    <xdr:to>
      <xdr:col>3</xdr:col>
      <xdr:colOff>1247775</xdr:colOff>
      <xdr:row>12</xdr:row>
      <xdr:rowOff>962025</xdr:rowOff>
    </xdr:to>
    <xdr:pic>
      <xdr:nvPicPr>
        <xdr:cNvPr id="17763" name="Picture 1" descr="变压器J83">
          <a:extLst>
            <a:ext uri="{FF2B5EF4-FFF2-40B4-BE49-F238E27FC236}">
              <a16:creationId xmlns:a16="http://schemas.microsoft.com/office/drawing/2014/main" xmlns="" id="{00000000-0008-0000-1000-000063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62300" y="8553450"/>
          <a:ext cx="1181100" cy="895350"/>
        </a:xfrm>
        <a:prstGeom prst="rect">
          <a:avLst/>
        </a:prstGeom>
        <a:noFill/>
        <a:ln w="9525">
          <a:noFill/>
          <a:miter lim="800000"/>
          <a:headEnd/>
          <a:tailEnd/>
        </a:ln>
      </xdr:spPr>
    </xdr:pic>
    <xdr:clientData/>
  </xdr:twoCellAnchor>
  <xdr:twoCellAnchor editAs="oneCell">
    <xdr:from>
      <xdr:col>3</xdr:col>
      <xdr:colOff>66675</xdr:colOff>
      <xdr:row>75</xdr:row>
      <xdr:rowOff>38100</xdr:rowOff>
    </xdr:from>
    <xdr:to>
      <xdr:col>3</xdr:col>
      <xdr:colOff>1276350</xdr:colOff>
      <xdr:row>76</xdr:row>
      <xdr:rowOff>704850</xdr:rowOff>
    </xdr:to>
    <xdr:pic>
      <xdr:nvPicPr>
        <xdr:cNvPr id="17764" name="Рисунок 34" descr="210.jpg">
          <a:extLst>
            <a:ext uri="{FF2B5EF4-FFF2-40B4-BE49-F238E27FC236}">
              <a16:creationId xmlns:a16="http://schemas.microsoft.com/office/drawing/2014/main" xmlns="" id="{00000000-0008-0000-1000-000064450000}"/>
            </a:ext>
          </a:extLst>
        </xdr:cNvPr>
        <xdr:cNvPicPr>
          <a:picLocks noChangeAspect="1"/>
        </xdr:cNvPicPr>
      </xdr:nvPicPr>
      <xdr:blipFill>
        <a:blip xmlns:r="http://schemas.openxmlformats.org/officeDocument/2006/relationships" r:embed="rId38" cstate="print"/>
        <a:srcRect/>
        <a:stretch>
          <a:fillRect/>
        </a:stretch>
      </xdr:blipFill>
      <xdr:spPr bwMode="auto">
        <a:xfrm>
          <a:off x="3162300" y="58997850"/>
          <a:ext cx="1209675" cy="1352550"/>
        </a:xfrm>
        <a:prstGeom prst="rect">
          <a:avLst/>
        </a:prstGeom>
        <a:noFill/>
        <a:ln w="9525">
          <a:noFill/>
          <a:miter lim="800000"/>
          <a:headEnd/>
          <a:tailEnd/>
        </a:ln>
      </xdr:spPr>
    </xdr:pic>
    <xdr:clientData/>
  </xdr:twoCellAnchor>
  <xdr:twoCellAnchor editAs="oneCell">
    <xdr:from>
      <xdr:col>3</xdr:col>
      <xdr:colOff>57150</xdr:colOff>
      <xdr:row>77</xdr:row>
      <xdr:rowOff>47625</xdr:rowOff>
    </xdr:from>
    <xdr:to>
      <xdr:col>3</xdr:col>
      <xdr:colOff>1266825</xdr:colOff>
      <xdr:row>77</xdr:row>
      <xdr:rowOff>1400175</xdr:rowOff>
    </xdr:to>
    <xdr:pic>
      <xdr:nvPicPr>
        <xdr:cNvPr id="17765" name="Рисунок 33" descr="209.jpg">
          <a:extLst>
            <a:ext uri="{FF2B5EF4-FFF2-40B4-BE49-F238E27FC236}">
              <a16:creationId xmlns:a16="http://schemas.microsoft.com/office/drawing/2014/main" xmlns="" id="{00000000-0008-0000-1000-000065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0493275"/>
          <a:ext cx="1209675" cy="1352550"/>
        </a:xfrm>
        <a:prstGeom prst="rect">
          <a:avLst/>
        </a:prstGeom>
        <a:noFill/>
        <a:ln w="9525">
          <a:noFill/>
          <a:miter lim="800000"/>
          <a:headEnd/>
          <a:tailEnd/>
        </a:ln>
      </xdr:spPr>
    </xdr:pic>
    <xdr:clientData/>
  </xdr:twoCellAnchor>
  <xdr:twoCellAnchor editAs="oneCell">
    <xdr:from>
      <xdr:col>3</xdr:col>
      <xdr:colOff>47625</xdr:colOff>
      <xdr:row>36</xdr:row>
      <xdr:rowOff>47625</xdr:rowOff>
    </xdr:from>
    <xdr:to>
      <xdr:col>3</xdr:col>
      <xdr:colOff>1276350</xdr:colOff>
      <xdr:row>36</xdr:row>
      <xdr:rowOff>952500</xdr:rowOff>
    </xdr:to>
    <xdr:pic>
      <xdr:nvPicPr>
        <xdr:cNvPr id="17766" name="Picture 130" descr="DSC00120">
          <a:extLst>
            <a:ext uri="{FF2B5EF4-FFF2-40B4-BE49-F238E27FC236}">
              <a16:creationId xmlns:a16="http://schemas.microsoft.com/office/drawing/2014/main" xmlns="" id="{00000000-0008-0000-1000-000066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29756100"/>
          <a:ext cx="1228725" cy="904875"/>
        </a:xfrm>
        <a:prstGeom prst="rect">
          <a:avLst/>
        </a:prstGeom>
        <a:noFill/>
        <a:ln w="9525">
          <a:noFill/>
          <a:miter lim="800000"/>
          <a:headEnd/>
          <a:tailEnd/>
        </a:ln>
      </xdr:spPr>
    </xdr:pic>
    <xdr:clientData/>
  </xdr:twoCellAnchor>
  <xdr:twoCellAnchor editAs="oneCell">
    <xdr:from>
      <xdr:col>3</xdr:col>
      <xdr:colOff>47625</xdr:colOff>
      <xdr:row>38</xdr:row>
      <xdr:rowOff>47625</xdr:rowOff>
    </xdr:from>
    <xdr:to>
      <xdr:col>3</xdr:col>
      <xdr:colOff>1276350</xdr:colOff>
      <xdr:row>38</xdr:row>
      <xdr:rowOff>952500</xdr:rowOff>
    </xdr:to>
    <xdr:pic>
      <xdr:nvPicPr>
        <xdr:cNvPr id="17767" name="Picture 131" descr="DSC00130">
          <a:extLst>
            <a:ext uri="{FF2B5EF4-FFF2-40B4-BE49-F238E27FC236}">
              <a16:creationId xmlns:a16="http://schemas.microsoft.com/office/drawing/2014/main" xmlns="" id="{00000000-0008-0000-1000-000067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1699200"/>
          <a:ext cx="1228725" cy="904875"/>
        </a:xfrm>
        <a:prstGeom prst="rect">
          <a:avLst/>
        </a:prstGeom>
        <a:noFill/>
        <a:ln w="9525">
          <a:noFill/>
          <a:miter lim="800000"/>
          <a:headEnd/>
          <a:tailEnd/>
        </a:ln>
      </xdr:spPr>
    </xdr:pic>
    <xdr:clientData/>
  </xdr:twoCellAnchor>
  <xdr:twoCellAnchor editAs="oneCell">
    <xdr:from>
      <xdr:col>3</xdr:col>
      <xdr:colOff>47625</xdr:colOff>
      <xdr:row>39</xdr:row>
      <xdr:rowOff>47625</xdr:rowOff>
    </xdr:from>
    <xdr:to>
      <xdr:col>3</xdr:col>
      <xdr:colOff>1276350</xdr:colOff>
      <xdr:row>39</xdr:row>
      <xdr:rowOff>971550</xdr:rowOff>
    </xdr:to>
    <xdr:pic>
      <xdr:nvPicPr>
        <xdr:cNvPr id="17768" name="Picture 132" descr="DSC00139y">
          <a:extLst>
            <a:ext uri="{FF2B5EF4-FFF2-40B4-BE49-F238E27FC236}">
              <a16:creationId xmlns:a16="http://schemas.microsoft.com/office/drawing/2014/main" xmlns="" id="{00000000-0008-0000-1000-00006845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143250" y="32689800"/>
          <a:ext cx="1228725" cy="92392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1276350</xdr:colOff>
      <xdr:row>40</xdr:row>
      <xdr:rowOff>962025</xdr:rowOff>
    </xdr:to>
    <xdr:pic>
      <xdr:nvPicPr>
        <xdr:cNvPr id="17769" name="Picture 133" descr="DSC00139">
          <a:extLst>
            <a:ext uri="{FF2B5EF4-FFF2-40B4-BE49-F238E27FC236}">
              <a16:creationId xmlns:a16="http://schemas.microsoft.com/office/drawing/2014/main" xmlns="" id="{00000000-0008-0000-1000-00006945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143250" y="33708975"/>
          <a:ext cx="1228725" cy="923925"/>
        </a:xfrm>
        <a:prstGeom prst="rect">
          <a:avLst/>
        </a:prstGeom>
        <a:noFill/>
        <a:ln w="9525">
          <a:noFill/>
          <a:miter lim="800000"/>
          <a:headEnd/>
          <a:tailEnd/>
        </a:ln>
      </xdr:spPr>
    </xdr:pic>
    <xdr:clientData/>
  </xdr:twoCellAnchor>
  <xdr:twoCellAnchor editAs="oneCell">
    <xdr:from>
      <xdr:col>3</xdr:col>
      <xdr:colOff>38100</xdr:colOff>
      <xdr:row>13</xdr:row>
      <xdr:rowOff>47625</xdr:rowOff>
    </xdr:from>
    <xdr:to>
      <xdr:col>3</xdr:col>
      <xdr:colOff>1285875</xdr:colOff>
      <xdr:row>13</xdr:row>
      <xdr:rowOff>981075</xdr:rowOff>
    </xdr:to>
    <xdr:pic>
      <xdr:nvPicPr>
        <xdr:cNvPr id="17770" name="Рисунок 64" descr="022.jpg">
          <a:extLst>
            <a:ext uri="{FF2B5EF4-FFF2-40B4-BE49-F238E27FC236}">
              <a16:creationId xmlns:a16="http://schemas.microsoft.com/office/drawing/2014/main" xmlns="" id="{00000000-0008-0000-1000-00006A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9534525"/>
          <a:ext cx="1247775" cy="933450"/>
        </a:xfrm>
        <a:prstGeom prst="rect">
          <a:avLst/>
        </a:prstGeom>
        <a:noFill/>
        <a:ln w="9525">
          <a:noFill/>
          <a:miter lim="800000"/>
          <a:headEnd/>
          <a:tailEnd/>
        </a:ln>
      </xdr:spPr>
    </xdr:pic>
    <xdr:clientData/>
  </xdr:twoCellAnchor>
  <xdr:twoCellAnchor editAs="oneCell">
    <xdr:from>
      <xdr:col>3</xdr:col>
      <xdr:colOff>38100</xdr:colOff>
      <xdr:row>29</xdr:row>
      <xdr:rowOff>28575</xdr:rowOff>
    </xdr:from>
    <xdr:to>
      <xdr:col>3</xdr:col>
      <xdr:colOff>1285875</xdr:colOff>
      <xdr:row>29</xdr:row>
      <xdr:rowOff>962025</xdr:rowOff>
    </xdr:to>
    <xdr:pic>
      <xdr:nvPicPr>
        <xdr:cNvPr id="17771" name="Рисунок 65" descr="022.jpg">
          <a:extLst>
            <a:ext uri="{FF2B5EF4-FFF2-40B4-BE49-F238E27FC236}">
              <a16:creationId xmlns:a16="http://schemas.microsoft.com/office/drawing/2014/main" xmlns="" id="{00000000-0008-0000-1000-00006B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23841075"/>
          <a:ext cx="1247775" cy="933450"/>
        </a:xfrm>
        <a:prstGeom prst="rect">
          <a:avLst/>
        </a:prstGeom>
        <a:noFill/>
        <a:ln w="9525">
          <a:noFill/>
          <a:miter lim="800000"/>
          <a:headEnd/>
          <a:tailEnd/>
        </a:ln>
      </xdr:spPr>
    </xdr:pic>
    <xdr:clientData/>
  </xdr:twoCellAnchor>
  <xdr:twoCellAnchor editAs="oneCell">
    <xdr:from>
      <xdr:col>3</xdr:col>
      <xdr:colOff>47625</xdr:colOff>
      <xdr:row>51</xdr:row>
      <xdr:rowOff>47625</xdr:rowOff>
    </xdr:from>
    <xdr:to>
      <xdr:col>3</xdr:col>
      <xdr:colOff>1285875</xdr:colOff>
      <xdr:row>51</xdr:row>
      <xdr:rowOff>952500</xdr:rowOff>
    </xdr:to>
    <xdr:pic>
      <xdr:nvPicPr>
        <xdr:cNvPr id="17772" name="Picture 130" descr="DSC00120">
          <a:extLst>
            <a:ext uri="{FF2B5EF4-FFF2-40B4-BE49-F238E27FC236}">
              <a16:creationId xmlns:a16="http://schemas.microsoft.com/office/drawing/2014/main" xmlns="" id="{00000000-0008-0000-1000-00006C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41900475"/>
          <a:ext cx="1238250" cy="904875"/>
        </a:xfrm>
        <a:prstGeom prst="rect">
          <a:avLst/>
        </a:prstGeom>
        <a:noFill/>
        <a:ln w="9525">
          <a:noFill/>
          <a:miter lim="800000"/>
          <a:headEnd/>
          <a:tailEnd/>
        </a:ln>
      </xdr:spPr>
    </xdr:pic>
    <xdr:clientData/>
  </xdr:twoCellAnchor>
  <xdr:twoCellAnchor editAs="oneCell">
    <xdr:from>
      <xdr:col>3</xdr:col>
      <xdr:colOff>38100</xdr:colOff>
      <xdr:row>52</xdr:row>
      <xdr:rowOff>47625</xdr:rowOff>
    </xdr:from>
    <xdr:to>
      <xdr:col>3</xdr:col>
      <xdr:colOff>1266825</xdr:colOff>
      <xdr:row>52</xdr:row>
      <xdr:rowOff>952500</xdr:rowOff>
    </xdr:to>
    <xdr:pic>
      <xdr:nvPicPr>
        <xdr:cNvPr id="17773" name="Picture 131" descr="DSC00130">
          <a:extLst>
            <a:ext uri="{FF2B5EF4-FFF2-40B4-BE49-F238E27FC236}">
              <a16:creationId xmlns:a16="http://schemas.microsoft.com/office/drawing/2014/main" xmlns="" id="{00000000-0008-0000-1000-00006D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33725" y="42900600"/>
          <a:ext cx="1228725" cy="904875"/>
        </a:xfrm>
        <a:prstGeom prst="rect">
          <a:avLst/>
        </a:prstGeom>
        <a:noFill/>
        <a:ln w="9525">
          <a:noFill/>
          <a:miter lim="800000"/>
          <a:headEnd/>
          <a:tailEnd/>
        </a:ln>
      </xdr:spPr>
    </xdr:pic>
    <xdr:clientData/>
  </xdr:twoCellAnchor>
  <xdr:twoCellAnchor editAs="oneCell">
    <xdr:from>
      <xdr:col>3</xdr:col>
      <xdr:colOff>57150</xdr:colOff>
      <xdr:row>73</xdr:row>
      <xdr:rowOff>57150</xdr:rowOff>
    </xdr:from>
    <xdr:to>
      <xdr:col>3</xdr:col>
      <xdr:colOff>1266825</xdr:colOff>
      <xdr:row>73</xdr:row>
      <xdr:rowOff>857250</xdr:rowOff>
    </xdr:to>
    <xdr:pic>
      <xdr:nvPicPr>
        <xdr:cNvPr id="17774" name="Рисунок 30" descr="206.jpg">
          <a:extLst>
            <a:ext uri="{FF2B5EF4-FFF2-40B4-BE49-F238E27FC236}">
              <a16:creationId xmlns:a16="http://schemas.microsoft.com/office/drawing/2014/main" xmlns="" id="{00000000-0008-0000-1000-00006E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7178575"/>
          <a:ext cx="1209675" cy="800100"/>
        </a:xfrm>
        <a:prstGeom prst="rect">
          <a:avLst/>
        </a:prstGeom>
        <a:noFill/>
        <a:ln w="9525">
          <a:noFill/>
          <a:miter lim="800000"/>
          <a:headEnd/>
          <a:tailEnd/>
        </a:ln>
      </xdr:spPr>
    </xdr:pic>
    <xdr:clientData/>
  </xdr:twoCellAnchor>
  <xdr:twoCellAnchor editAs="oneCell">
    <xdr:from>
      <xdr:col>3</xdr:col>
      <xdr:colOff>57150</xdr:colOff>
      <xdr:row>53</xdr:row>
      <xdr:rowOff>57150</xdr:rowOff>
    </xdr:from>
    <xdr:to>
      <xdr:col>3</xdr:col>
      <xdr:colOff>1238250</xdr:colOff>
      <xdr:row>53</xdr:row>
      <xdr:rowOff>952500</xdr:rowOff>
    </xdr:to>
    <xdr:pic>
      <xdr:nvPicPr>
        <xdr:cNvPr id="17775" name="Picture 1" descr="变压器J83">
          <a:extLst>
            <a:ext uri="{FF2B5EF4-FFF2-40B4-BE49-F238E27FC236}">
              <a16:creationId xmlns:a16="http://schemas.microsoft.com/office/drawing/2014/main" xmlns="" id="{00000000-0008-0000-1000-00006F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52775" y="43910250"/>
          <a:ext cx="1181100" cy="895350"/>
        </a:xfrm>
        <a:prstGeom prst="rect">
          <a:avLst/>
        </a:prstGeom>
        <a:noFill/>
        <a:ln w="9525">
          <a:noFill/>
          <a:miter lim="800000"/>
          <a:headEnd/>
          <a:tailEnd/>
        </a:ln>
      </xdr:spPr>
    </xdr:pic>
    <xdr:clientData/>
  </xdr:twoCellAnchor>
  <xdr:twoCellAnchor editAs="oneCell">
    <xdr:from>
      <xdr:col>3</xdr:col>
      <xdr:colOff>66675</xdr:colOff>
      <xdr:row>55</xdr:row>
      <xdr:rowOff>76200</xdr:rowOff>
    </xdr:from>
    <xdr:to>
      <xdr:col>3</xdr:col>
      <xdr:colOff>1257300</xdr:colOff>
      <xdr:row>55</xdr:row>
      <xdr:rowOff>952500</xdr:rowOff>
    </xdr:to>
    <xdr:pic>
      <xdr:nvPicPr>
        <xdr:cNvPr id="17776" name="Рисунок 1">
          <a:extLst>
            <a:ext uri="{FF2B5EF4-FFF2-40B4-BE49-F238E27FC236}">
              <a16:creationId xmlns:a16="http://schemas.microsoft.com/office/drawing/2014/main" xmlns="" id="{00000000-0008-0000-1000-000070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5348525"/>
          <a:ext cx="1190625" cy="876300"/>
        </a:xfrm>
        <a:prstGeom prst="rect">
          <a:avLst/>
        </a:prstGeom>
        <a:noFill/>
        <a:ln w="9525">
          <a:noFill/>
          <a:miter lim="800000"/>
          <a:headEnd/>
          <a:tailEnd/>
        </a:ln>
      </xdr:spPr>
    </xdr:pic>
    <xdr:clientData/>
  </xdr:twoCellAnchor>
  <xdr:twoCellAnchor editAs="oneCell">
    <xdr:from>
      <xdr:col>3</xdr:col>
      <xdr:colOff>66675</xdr:colOff>
      <xdr:row>56</xdr:row>
      <xdr:rowOff>66675</xdr:rowOff>
    </xdr:from>
    <xdr:to>
      <xdr:col>3</xdr:col>
      <xdr:colOff>1257300</xdr:colOff>
      <xdr:row>56</xdr:row>
      <xdr:rowOff>942975</xdr:rowOff>
    </xdr:to>
    <xdr:pic>
      <xdr:nvPicPr>
        <xdr:cNvPr id="17777" name="Рисунок 73">
          <a:extLst>
            <a:ext uri="{FF2B5EF4-FFF2-40B4-BE49-F238E27FC236}">
              <a16:creationId xmlns:a16="http://schemas.microsoft.com/office/drawing/2014/main" xmlns="" id="{00000000-0008-0000-1000-000071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6339125"/>
          <a:ext cx="1190625" cy="876300"/>
        </a:xfrm>
        <a:prstGeom prst="rect">
          <a:avLst/>
        </a:prstGeom>
        <a:noFill/>
        <a:ln w="9525">
          <a:noFill/>
          <a:miter lim="800000"/>
          <a:headEnd/>
          <a:tailEnd/>
        </a:ln>
      </xdr:spPr>
    </xdr:pic>
    <xdr:clientData/>
  </xdr:twoCellAnchor>
  <xdr:twoCellAnchor editAs="oneCell">
    <xdr:from>
      <xdr:col>3</xdr:col>
      <xdr:colOff>76200</xdr:colOff>
      <xdr:row>59</xdr:row>
      <xdr:rowOff>114300</xdr:rowOff>
    </xdr:from>
    <xdr:to>
      <xdr:col>3</xdr:col>
      <xdr:colOff>1247775</xdr:colOff>
      <xdr:row>59</xdr:row>
      <xdr:rowOff>952500</xdr:rowOff>
    </xdr:to>
    <xdr:pic>
      <xdr:nvPicPr>
        <xdr:cNvPr id="17778" name="Рисунок 2">
          <a:extLst>
            <a:ext uri="{FF2B5EF4-FFF2-40B4-BE49-F238E27FC236}">
              <a16:creationId xmlns:a16="http://schemas.microsoft.com/office/drawing/2014/main" xmlns="" id="{00000000-0008-0000-1000-000072450000}"/>
            </a:ext>
          </a:extLst>
        </xdr:cNvPr>
        <xdr:cNvPicPr>
          <a:picLocks noChangeAspect="1"/>
        </xdr:cNvPicPr>
      </xdr:nvPicPr>
      <xdr:blipFill>
        <a:blip xmlns:r="http://schemas.openxmlformats.org/officeDocument/2006/relationships" r:embed="rId45" cstate="print"/>
        <a:srcRect/>
        <a:stretch>
          <a:fillRect/>
        </a:stretch>
      </xdr:blipFill>
      <xdr:spPr bwMode="auto">
        <a:xfrm>
          <a:off x="3171825" y="53797200"/>
          <a:ext cx="1171575" cy="838200"/>
        </a:xfrm>
        <a:prstGeom prst="rect">
          <a:avLst/>
        </a:prstGeom>
        <a:noFill/>
        <a:ln w="9525">
          <a:noFill/>
          <a:miter lim="800000"/>
          <a:headEnd/>
          <a:tailEnd/>
        </a:ln>
      </xdr:spPr>
    </xdr:pic>
    <xdr:clientData/>
  </xdr:twoCellAnchor>
  <xdr:twoCellAnchor editAs="oneCell">
    <xdr:from>
      <xdr:col>3</xdr:col>
      <xdr:colOff>66675</xdr:colOff>
      <xdr:row>60</xdr:row>
      <xdr:rowOff>85725</xdr:rowOff>
    </xdr:from>
    <xdr:to>
      <xdr:col>3</xdr:col>
      <xdr:colOff>1228725</xdr:colOff>
      <xdr:row>60</xdr:row>
      <xdr:rowOff>923925</xdr:rowOff>
    </xdr:to>
    <xdr:pic>
      <xdr:nvPicPr>
        <xdr:cNvPr id="17779" name="Рисунок 75">
          <a:extLst>
            <a:ext uri="{FF2B5EF4-FFF2-40B4-BE49-F238E27FC236}">
              <a16:creationId xmlns:a16="http://schemas.microsoft.com/office/drawing/2014/main" xmlns="" id="{00000000-0008-0000-1000-000073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54768750"/>
          <a:ext cx="1162050" cy="838200"/>
        </a:xfrm>
        <a:prstGeom prst="rect">
          <a:avLst/>
        </a:prstGeom>
        <a:noFill/>
        <a:ln w="9525">
          <a:noFill/>
          <a:miter lim="800000"/>
          <a:headEnd/>
          <a:tailEnd/>
        </a:ln>
      </xdr:spPr>
    </xdr:pic>
    <xdr:clientData/>
  </xdr:twoCellAnchor>
  <xdr:twoCellAnchor editAs="oneCell">
    <xdr:from>
      <xdr:col>3</xdr:col>
      <xdr:colOff>47625</xdr:colOff>
      <xdr:row>37</xdr:row>
      <xdr:rowOff>47625</xdr:rowOff>
    </xdr:from>
    <xdr:to>
      <xdr:col>3</xdr:col>
      <xdr:colOff>1276350</xdr:colOff>
      <xdr:row>37</xdr:row>
      <xdr:rowOff>952500</xdr:rowOff>
    </xdr:to>
    <xdr:pic>
      <xdr:nvPicPr>
        <xdr:cNvPr id="17780" name="Picture 131" descr="DSC00130">
          <a:extLst>
            <a:ext uri="{FF2B5EF4-FFF2-40B4-BE49-F238E27FC236}">
              <a16:creationId xmlns:a16="http://schemas.microsoft.com/office/drawing/2014/main" xmlns="" id="{00000000-0008-0000-1000-000074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0727650"/>
          <a:ext cx="1228725" cy="904875"/>
        </a:xfrm>
        <a:prstGeom prst="rect">
          <a:avLst/>
        </a:prstGeom>
        <a:noFill/>
        <a:ln w="9525">
          <a:noFill/>
          <a:miter lim="800000"/>
          <a:headEnd/>
          <a:tailEnd/>
        </a:ln>
      </xdr:spPr>
    </xdr:pic>
    <xdr:clientData/>
  </xdr:twoCellAnchor>
  <xdr:twoCellAnchor editAs="oneCell">
    <xdr:from>
      <xdr:col>3</xdr:col>
      <xdr:colOff>47625</xdr:colOff>
      <xdr:row>65</xdr:row>
      <xdr:rowOff>95250</xdr:rowOff>
    </xdr:from>
    <xdr:to>
      <xdr:col>3</xdr:col>
      <xdr:colOff>1219200</xdr:colOff>
      <xdr:row>65</xdr:row>
      <xdr:rowOff>933450</xdr:rowOff>
    </xdr:to>
    <xdr:pic>
      <xdr:nvPicPr>
        <xdr:cNvPr id="17782" name="Рисунок 2">
          <a:extLst>
            <a:ext uri="{FF2B5EF4-FFF2-40B4-BE49-F238E27FC236}">
              <a16:creationId xmlns:a16="http://schemas.microsoft.com/office/drawing/2014/main" xmlns="" id="{00000000-0008-0000-1000-000076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43250" y="51777900"/>
          <a:ext cx="1171575" cy="838200"/>
        </a:xfrm>
        <a:prstGeom prst="rect">
          <a:avLst/>
        </a:prstGeom>
        <a:noFill/>
        <a:ln w="9525">
          <a:noFill/>
          <a:miter lim="800000"/>
          <a:headEnd/>
          <a:tailEnd/>
        </a:ln>
      </xdr:spPr>
    </xdr:pic>
    <xdr:clientData/>
  </xdr:twoCellAnchor>
  <xdr:twoCellAnchor editAs="oneCell">
    <xdr:from>
      <xdr:col>3</xdr:col>
      <xdr:colOff>66675</xdr:colOff>
      <xdr:row>62</xdr:row>
      <xdr:rowOff>76200</xdr:rowOff>
    </xdr:from>
    <xdr:to>
      <xdr:col>3</xdr:col>
      <xdr:colOff>1238250</xdr:colOff>
      <xdr:row>62</xdr:row>
      <xdr:rowOff>914400</xdr:rowOff>
    </xdr:to>
    <xdr:pic>
      <xdr:nvPicPr>
        <xdr:cNvPr id="77" name="Рисунок 2">
          <a:extLst>
            <a:ext uri="{FF2B5EF4-FFF2-40B4-BE49-F238E27FC236}">
              <a16:creationId xmlns:a16="http://schemas.microsoft.com/office/drawing/2014/main" xmlns="" id="{00000000-0008-0000-1000-00004D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7348775"/>
          <a:ext cx="1171575" cy="838200"/>
        </a:xfrm>
        <a:prstGeom prst="rect">
          <a:avLst/>
        </a:prstGeom>
        <a:noFill/>
        <a:ln w="9525">
          <a:noFill/>
          <a:miter lim="800000"/>
          <a:headEnd/>
          <a:tailEnd/>
        </a:ln>
      </xdr:spPr>
    </xdr:pic>
    <xdr:clientData/>
  </xdr:twoCellAnchor>
  <xdr:twoCellAnchor editAs="oneCell">
    <xdr:from>
      <xdr:col>3</xdr:col>
      <xdr:colOff>66675</xdr:colOff>
      <xdr:row>63</xdr:row>
      <xdr:rowOff>95250</xdr:rowOff>
    </xdr:from>
    <xdr:to>
      <xdr:col>3</xdr:col>
      <xdr:colOff>1238250</xdr:colOff>
      <xdr:row>63</xdr:row>
      <xdr:rowOff>933450</xdr:rowOff>
    </xdr:to>
    <xdr:pic>
      <xdr:nvPicPr>
        <xdr:cNvPr id="78" name="Рисунок 2">
          <a:extLst>
            <a:ext uri="{FF2B5EF4-FFF2-40B4-BE49-F238E27FC236}">
              <a16:creationId xmlns:a16="http://schemas.microsoft.com/office/drawing/2014/main" xmlns="" id="{00000000-0008-0000-1000-00004E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8367950"/>
          <a:ext cx="1171575" cy="838200"/>
        </a:xfrm>
        <a:prstGeom prst="rect">
          <a:avLst/>
        </a:prstGeom>
        <a:noFill/>
        <a:ln w="9525">
          <a:noFill/>
          <a:miter lim="800000"/>
          <a:headEnd/>
          <a:tailEnd/>
        </a:ln>
      </xdr:spPr>
    </xdr:pic>
    <xdr:clientData/>
  </xdr:twoCellAnchor>
  <xdr:twoCellAnchor editAs="oneCell">
    <xdr:from>
      <xdr:col>3</xdr:col>
      <xdr:colOff>57150</xdr:colOff>
      <xdr:row>67</xdr:row>
      <xdr:rowOff>28575</xdr:rowOff>
    </xdr:from>
    <xdr:to>
      <xdr:col>3</xdr:col>
      <xdr:colOff>1266825</xdr:colOff>
      <xdr:row>67</xdr:row>
      <xdr:rowOff>923925</xdr:rowOff>
    </xdr:to>
    <xdr:pic>
      <xdr:nvPicPr>
        <xdr:cNvPr id="79" name="Рисунок 34" descr="210.jpg">
          <a:extLst>
            <a:ext uri="{FF2B5EF4-FFF2-40B4-BE49-F238E27FC236}">
              <a16:creationId xmlns:a16="http://schemas.microsoft.com/office/drawing/2014/main" xmlns="" id="{00000000-0008-0000-1000-00004F000000}"/>
            </a:ext>
          </a:extLst>
        </xdr:cNvPr>
        <xdr:cNvPicPr>
          <a:picLocks noChangeAspect="1"/>
        </xdr:cNvPicPr>
      </xdr:nvPicPr>
      <xdr:blipFill>
        <a:blip xmlns:r="http://schemas.openxmlformats.org/officeDocument/2006/relationships" r:embed="rId38" cstate="print"/>
        <a:srcRect/>
        <a:stretch>
          <a:fillRect/>
        </a:stretch>
      </xdr:blipFill>
      <xdr:spPr bwMode="auto">
        <a:xfrm>
          <a:off x="3152775" y="51301650"/>
          <a:ext cx="1209675" cy="895350"/>
        </a:xfrm>
        <a:prstGeom prst="rect">
          <a:avLst/>
        </a:prstGeom>
        <a:noFill/>
        <a:ln w="9525">
          <a:noFill/>
          <a:miter lim="800000"/>
          <a:headEnd/>
          <a:tailEnd/>
        </a:ln>
      </xdr:spPr>
    </xdr:pic>
    <xdr:clientData/>
  </xdr:twoCellAnchor>
  <xdr:twoCellAnchor editAs="oneCell">
    <xdr:from>
      <xdr:col>3</xdr:col>
      <xdr:colOff>85725</xdr:colOff>
      <xdr:row>44</xdr:row>
      <xdr:rowOff>47625</xdr:rowOff>
    </xdr:from>
    <xdr:to>
      <xdr:col>3</xdr:col>
      <xdr:colOff>1292838</xdr:colOff>
      <xdr:row>44</xdr:row>
      <xdr:rowOff>846270</xdr:rowOff>
    </xdr:to>
    <xdr:pic>
      <xdr:nvPicPr>
        <xdr:cNvPr id="2" name="Рисунок 1"/>
        <xdr:cNvPicPr>
          <a:picLocks noChangeAspect="1"/>
        </xdr:cNvPicPr>
      </xdr:nvPicPr>
      <xdr:blipFill>
        <a:blip xmlns:r="http://schemas.openxmlformats.org/officeDocument/2006/relationships" r:embed="rId47"/>
        <a:stretch>
          <a:fillRect/>
        </a:stretch>
      </xdr:blipFill>
      <xdr:spPr>
        <a:xfrm>
          <a:off x="3476625" y="36909375"/>
          <a:ext cx="1207113" cy="7986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76200</xdr:colOff>
      <xdr:row>5</xdr:row>
      <xdr:rowOff>104775</xdr:rowOff>
    </xdr:from>
    <xdr:to>
      <xdr:col>3</xdr:col>
      <xdr:colOff>1190625</xdr:colOff>
      <xdr:row>5</xdr:row>
      <xdr:rowOff>914400</xdr:rowOff>
    </xdr:to>
    <xdr:pic>
      <xdr:nvPicPr>
        <xdr:cNvPr id="18493" name="Рисунок 1">
          <a:extLst>
            <a:ext uri="{FF2B5EF4-FFF2-40B4-BE49-F238E27FC236}">
              <a16:creationId xmlns:a16="http://schemas.microsoft.com/office/drawing/2014/main" xmlns="" id="{00000000-0008-0000-1100-00003D480000}"/>
            </a:ext>
          </a:extLst>
        </xdr:cNvPr>
        <xdr:cNvPicPr>
          <a:picLocks noChangeAspect="1"/>
        </xdr:cNvPicPr>
      </xdr:nvPicPr>
      <xdr:blipFill>
        <a:blip xmlns:r="http://schemas.openxmlformats.org/officeDocument/2006/relationships" r:embed="rId1" cstate="print"/>
        <a:srcRect/>
        <a:stretch>
          <a:fillRect/>
        </a:stretch>
      </xdr:blipFill>
      <xdr:spPr bwMode="auto">
        <a:xfrm>
          <a:off x="2981325" y="1790700"/>
          <a:ext cx="1114425" cy="809625"/>
        </a:xfrm>
        <a:prstGeom prst="rect">
          <a:avLst/>
        </a:prstGeom>
        <a:noFill/>
        <a:ln w="9525">
          <a:noFill/>
          <a:miter lim="800000"/>
          <a:headEnd/>
          <a:tailEnd/>
        </a:ln>
      </xdr:spPr>
    </xdr:pic>
    <xdr:clientData/>
  </xdr:twoCellAnchor>
  <xdr:twoCellAnchor editAs="oneCell">
    <xdr:from>
      <xdr:col>3</xdr:col>
      <xdr:colOff>76200</xdr:colOff>
      <xdr:row>6</xdr:row>
      <xdr:rowOff>85725</xdr:rowOff>
    </xdr:from>
    <xdr:to>
      <xdr:col>3</xdr:col>
      <xdr:colOff>1190625</xdr:colOff>
      <xdr:row>6</xdr:row>
      <xdr:rowOff>914400</xdr:rowOff>
    </xdr:to>
    <xdr:pic>
      <xdr:nvPicPr>
        <xdr:cNvPr id="18494" name="Рисунок 2">
          <a:extLst>
            <a:ext uri="{FF2B5EF4-FFF2-40B4-BE49-F238E27FC236}">
              <a16:creationId xmlns:a16="http://schemas.microsoft.com/office/drawing/2014/main" xmlns="" id="{00000000-0008-0000-1100-00003E480000}"/>
            </a:ext>
          </a:extLst>
        </xdr:cNvPr>
        <xdr:cNvPicPr>
          <a:picLocks noChangeAspect="1"/>
        </xdr:cNvPicPr>
      </xdr:nvPicPr>
      <xdr:blipFill>
        <a:blip xmlns:r="http://schemas.openxmlformats.org/officeDocument/2006/relationships" r:embed="rId2" cstate="print"/>
        <a:srcRect/>
        <a:stretch>
          <a:fillRect/>
        </a:stretch>
      </xdr:blipFill>
      <xdr:spPr bwMode="auto">
        <a:xfrm>
          <a:off x="2981325" y="2762250"/>
          <a:ext cx="1114425" cy="828675"/>
        </a:xfrm>
        <a:prstGeom prst="rect">
          <a:avLst/>
        </a:prstGeom>
        <a:noFill/>
        <a:ln w="9525">
          <a:noFill/>
          <a:miter lim="800000"/>
          <a:headEnd/>
          <a:tailEnd/>
        </a:ln>
      </xdr:spPr>
    </xdr:pic>
    <xdr:clientData/>
  </xdr:twoCellAnchor>
  <xdr:twoCellAnchor editAs="oneCell">
    <xdr:from>
      <xdr:col>3</xdr:col>
      <xdr:colOff>76200</xdr:colOff>
      <xdr:row>7</xdr:row>
      <xdr:rowOff>85725</xdr:rowOff>
    </xdr:from>
    <xdr:to>
      <xdr:col>3</xdr:col>
      <xdr:colOff>1190625</xdr:colOff>
      <xdr:row>7</xdr:row>
      <xdr:rowOff>885825</xdr:rowOff>
    </xdr:to>
    <xdr:pic>
      <xdr:nvPicPr>
        <xdr:cNvPr id="18495" name="Рисунок 3">
          <a:extLst>
            <a:ext uri="{FF2B5EF4-FFF2-40B4-BE49-F238E27FC236}">
              <a16:creationId xmlns:a16="http://schemas.microsoft.com/office/drawing/2014/main" xmlns="" id="{00000000-0008-0000-1100-00003F48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3714750"/>
          <a:ext cx="1114425" cy="800100"/>
        </a:xfrm>
        <a:prstGeom prst="rect">
          <a:avLst/>
        </a:prstGeom>
        <a:noFill/>
        <a:ln w="9525">
          <a:noFill/>
          <a:miter lim="800000"/>
          <a:headEnd/>
          <a:tailEnd/>
        </a:ln>
      </xdr:spPr>
    </xdr:pic>
    <xdr:clientData/>
  </xdr:twoCellAnchor>
  <xdr:twoCellAnchor editAs="oneCell">
    <xdr:from>
      <xdr:col>3</xdr:col>
      <xdr:colOff>76200</xdr:colOff>
      <xdr:row>8</xdr:row>
      <xdr:rowOff>76200</xdr:rowOff>
    </xdr:from>
    <xdr:to>
      <xdr:col>3</xdr:col>
      <xdr:colOff>1181100</xdr:colOff>
      <xdr:row>8</xdr:row>
      <xdr:rowOff>876300</xdr:rowOff>
    </xdr:to>
    <xdr:pic>
      <xdr:nvPicPr>
        <xdr:cNvPr id="18496" name="Рисунок 4">
          <a:extLst>
            <a:ext uri="{FF2B5EF4-FFF2-40B4-BE49-F238E27FC236}">
              <a16:creationId xmlns:a16="http://schemas.microsoft.com/office/drawing/2014/main" xmlns="" id="{00000000-0008-0000-1100-000040480000}"/>
            </a:ext>
          </a:extLst>
        </xdr:cNvPr>
        <xdr:cNvPicPr>
          <a:picLocks noChangeAspect="1"/>
        </xdr:cNvPicPr>
      </xdr:nvPicPr>
      <xdr:blipFill>
        <a:blip xmlns:r="http://schemas.openxmlformats.org/officeDocument/2006/relationships" r:embed="rId4" cstate="print"/>
        <a:srcRect/>
        <a:stretch>
          <a:fillRect/>
        </a:stretch>
      </xdr:blipFill>
      <xdr:spPr bwMode="auto">
        <a:xfrm>
          <a:off x="2981325" y="4686300"/>
          <a:ext cx="1104900" cy="800100"/>
        </a:xfrm>
        <a:prstGeom prst="rect">
          <a:avLst/>
        </a:prstGeom>
        <a:noFill/>
        <a:ln w="9525">
          <a:noFill/>
          <a:miter lim="800000"/>
          <a:headEnd/>
          <a:tailEnd/>
        </a:ln>
      </xdr:spPr>
    </xdr:pic>
    <xdr:clientData/>
  </xdr:twoCellAnchor>
  <xdr:twoCellAnchor editAs="oneCell">
    <xdr:from>
      <xdr:col>3</xdr:col>
      <xdr:colOff>85725</xdr:colOff>
      <xdr:row>9</xdr:row>
      <xdr:rowOff>85725</xdr:rowOff>
    </xdr:from>
    <xdr:to>
      <xdr:col>3</xdr:col>
      <xdr:colOff>1181100</xdr:colOff>
      <xdr:row>9</xdr:row>
      <xdr:rowOff>809625</xdr:rowOff>
    </xdr:to>
    <xdr:pic>
      <xdr:nvPicPr>
        <xdr:cNvPr id="18497" name="Рисунок 5">
          <a:extLst>
            <a:ext uri="{FF2B5EF4-FFF2-40B4-BE49-F238E27FC236}">
              <a16:creationId xmlns:a16="http://schemas.microsoft.com/office/drawing/2014/main" xmlns="" id="{00000000-0008-0000-1100-000041480000}"/>
            </a:ext>
          </a:extLst>
        </xdr:cNvPr>
        <xdr:cNvPicPr>
          <a:picLocks noChangeAspect="1"/>
        </xdr:cNvPicPr>
      </xdr:nvPicPr>
      <xdr:blipFill>
        <a:blip xmlns:r="http://schemas.openxmlformats.org/officeDocument/2006/relationships" r:embed="rId5" cstate="print"/>
        <a:srcRect/>
        <a:stretch>
          <a:fillRect/>
        </a:stretch>
      </xdr:blipFill>
      <xdr:spPr bwMode="auto">
        <a:xfrm>
          <a:off x="2990850" y="5638800"/>
          <a:ext cx="1095375" cy="723900"/>
        </a:xfrm>
        <a:prstGeom prst="rect">
          <a:avLst/>
        </a:prstGeom>
        <a:noFill/>
        <a:ln w="9525">
          <a:noFill/>
          <a:miter lim="800000"/>
          <a:headEnd/>
          <a:tailEnd/>
        </a:ln>
      </xdr:spPr>
    </xdr:pic>
    <xdr:clientData/>
  </xdr:twoCellAnchor>
  <xdr:twoCellAnchor editAs="oneCell">
    <xdr:from>
      <xdr:col>3</xdr:col>
      <xdr:colOff>28575</xdr:colOff>
      <xdr:row>11</xdr:row>
      <xdr:rowOff>76200</xdr:rowOff>
    </xdr:from>
    <xdr:to>
      <xdr:col>3</xdr:col>
      <xdr:colOff>1257300</xdr:colOff>
      <xdr:row>11</xdr:row>
      <xdr:rowOff>1095375</xdr:rowOff>
    </xdr:to>
    <xdr:pic>
      <xdr:nvPicPr>
        <xdr:cNvPr id="18498" name="Рисунок 6">
          <a:extLst>
            <a:ext uri="{FF2B5EF4-FFF2-40B4-BE49-F238E27FC236}">
              <a16:creationId xmlns:a16="http://schemas.microsoft.com/office/drawing/2014/main" xmlns="" id="{00000000-0008-0000-1100-000042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6819900"/>
          <a:ext cx="1228725" cy="1019175"/>
        </a:xfrm>
        <a:prstGeom prst="rect">
          <a:avLst/>
        </a:prstGeom>
        <a:noFill/>
        <a:ln w="9525">
          <a:noFill/>
          <a:miter lim="800000"/>
          <a:headEnd/>
          <a:tailEnd/>
        </a:ln>
      </xdr:spPr>
    </xdr:pic>
    <xdr:clientData/>
  </xdr:twoCellAnchor>
  <xdr:twoCellAnchor editAs="oneCell">
    <xdr:from>
      <xdr:col>3</xdr:col>
      <xdr:colOff>28575</xdr:colOff>
      <xdr:row>12</xdr:row>
      <xdr:rowOff>85725</xdr:rowOff>
    </xdr:from>
    <xdr:to>
      <xdr:col>3</xdr:col>
      <xdr:colOff>1257300</xdr:colOff>
      <xdr:row>12</xdr:row>
      <xdr:rowOff>1104900</xdr:rowOff>
    </xdr:to>
    <xdr:pic>
      <xdr:nvPicPr>
        <xdr:cNvPr id="18499" name="Рисунок 22">
          <a:extLst>
            <a:ext uri="{FF2B5EF4-FFF2-40B4-BE49-F238E27FC236}">
              <a16:creationId xmlns:a16="http://schemas.microsoft.com/office/drawing/2014/main" xmlns="" id="{00000000-0008-0000-1100-000043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8001000"/>
          <a:ext cx="1228725" cy="1019175"/>
        </a:xfrm>
        <a:prstGeom prst="rect">
          <a:avLst/>
        </a:prstGeom>
        <a:noFill/>
        <a:ln w="9525">
          <a:noFill/>
          <a:miter lim="800000"/>
          <a:headEnd/>
          <a:tailEnd/>
        </a:ln>
      </xdr:spPr>
    </xdr:pic>
    <xdr:clientData/>
  </xdr:twoCellAnchor>
  <xdr:twoCellAnchor editAs="oneCell">
    <xdr:from>
      <xdr:col>3</xdr:col>
      <xdr:colOff>47625</xdr:colOff>
      <xdr:row>13</xdr:row>
      <xdr:rowOff>66675</xdr:rowOff>
    </xdr:from>
    <xdr:to>
      <xdr:col>3</xdr:col>
      <xdr:colOff>1219200</xdr:colOff>
      <xdr:row>13</xdr:row>
      <xdr:rowOff>885825</xdr:rowOff>
    </xdr:to>
    <xdr:pic>
      <xdr:nvPicPr>
        <xdr:cNvPr id="18500" name="Рисунок 7">
          <a:extLst>
            <a:ext uri="{FF2B5EF4-FFF2-40B4-BE49-F238E27FC236}">
              <a16:creationId xmlns:a16="http://schemas.microsoft.com/office/drawing/2014/main" xmlns="" id="{00000000-0008-0000-1100-00004448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9105900"/>
          <a:ext cx="1171575" cy="819150"/>
        </a:xfrm>
        <a:prstGeom prst="rect">
          <a:avLst/>
        </a:prstGeom>
        <a:noFill/>
        <a:ln w="9525">
          <a:noFill/>
          <a:miter lim="800000"/>
          <a:headEnd/>
          <a:tailEnd/>
        </a:ln>
      </xdr:spPr>
    </xdr:pic>
    <xdr:clientData/>
  </xdr:twoCellAnchor>
  <xdr:twoCellAnchor editAs="oneCell">
    <xdr:from>
      <xdr:col>3</xdr:col>
      <xdr:colOff>85725</xdr:colOff>
      <xdr:row>15</xdr:row>
      <xdr:rowOff>76200</xdr:rowOff>
    </xdr:from>
    <xdr:to>
      <xdr:col>3</xdr:col>
      <xdr:colOff>1209675</xdr:colOff>
      <xdr:row>15</xdr:row>
      <xdr:rowOff>904875</xdr:rowOff>
    </xdr:to>
    <xdr:pic>
      <xdr:nvPicPr>
        <xdr:cNvPr id="18501" name="Рисунок 24">
          <a:extLst>
            <a:ext uri="{FF2B5EF4-FFF2-40B4-BE49-F238E27FC236}">
              <a16:creationId xmlns:a16="http://schemas.microsoft.com/office/drawing/2014/main" xmlns="" id="{00000000-0008-0000-1100-00004548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0344150"/>
          <a:ext cx="1123950" cy="828675"/>
        </a:xfrm>
        <a:prstGeom prst="rect">
          <a:avLst/>
        </a:prstGeom>
        <a:noFill/>
        <a:ln w="9525">
          <a:noFill/>
          <a:miter lim="800000"/>
          <a:headEnd/>
          <a:tailEnd/>
        </a:ln>
      </xdr:spPr>
    </xdr:pic>
    <xdr:clientData/>
  </xdr:twoCellAnchor>
  <xdr:twoCellAnchor editAs="oneCell">
    <xdr:from>
      <xdr:col>3</xdr:col>
      <xdr:colOff>85725</xdr:colOff>
      <xdr:row>16</xdr:row>
      <xdr:rowOff>85725</xdr:rowOff>
    </xdr:from>
    <xdr:to>
      <xdr:col>3</xdr:col>
      <xdr:colOff>1209675</xdr:colOff>
      <xdr:row>16</xdr:row>
      <xdr:rowOff>885825</xdr:rowOff>
    </xdr:to>
    <xdr:pic>
      <xdr:nvPicPr>
        <xdr:cNvPr id="18502" name="Рисунок 25">
          <a:extLst>
            <a:ext uri="{FF2B5EF4-FFF2-40B4-BE49-F238E27FC236}">
              <a16:creationId xmlns:a16="http://schemas.microsoft.com/office/drawing/2014/main" xmlns="" id="{00000000-0008-0000-1100-000046480000}"/>
            </a:ext>
          </a:extLst>
        </xdr:cNvPr>
        <xdr:cNvPicPr>
          <a:picLocks noChangeAspect="1"/>
        </xdr:cNvPicPr>
      </xdr:nvPicPr>
      <xdr:blipFill>
        <a:blip xmlns:r="http://schemas.openxmlformats.org/officeDocument/2006/relationships" r:embed="rId9" cstate="print"/>
        <a:srcRect/>
        <a:stretch>
          <a:fillRect/>
        </a:stretch>
      </xdr:blipFill>
      <xdr:spPr bwMode="auto">
        <a:xfrm>
          <a:off x="2990850" y="11334750"/>
          <a:ext cx="1123950" cy="800100"/>
        </a:xfrm>
        <a:prstGeom prst="rect">
          <a:avLst/>
        </a:prstGeom>
        <a:noFill/>
        <a:ln w="9525">
          <a:noFill/>
          <a:miter lim="800000"/>
          <a:headEnd/>
          <a:tailEnd/>
        </a:ln>
      </xdr:spPr>
    </xdr:pic>
    <xdr:clientData/>
  </xdr:twoCellAnchor>
  <xdr:twoCellAnchor editAs="oneCell">
    <xdr:from>
      <xdr:col>3</xdr:col>
      <xdr:colOff>85725</xdr:colOff>
      <xdr:row>17</xdr:row>
      <xdr:rowOff>85725</xdr:rowOff>
    </xdr:from>
    <xdr:to>
      <xdr:col>3</xdr:col>
      <xdr:colOff>1190625</xdr:colOff>
      <xdr:row>17</xdr:row>
      <xdr:rowOff>885825</xdr:rowOff>
    </xdr:to>
    <xdr:pic>
      <xdr:nvPicPr>
        <xdr:cNvPr id="18503" name="Рисунок 26">
          <a:extLst>
            <a:ext uri="{FF2B5EF4-FFF2-40B4-BE49-F238E27FC236}">
              <a16:creationId xmlns:a16="http://schemas.microsoft.com/office/drawing/2014/main" xmlns="" id="{00000000-0008-0000-1100-000047480000}"/>
            </a:ext>
          </a:extLst>
        </xdr:cNvPr>
        <xdr:cNvPicPr>
          <a:picLocks noChangeAspect="1"/>
        </xdr:cNvPicPr>
      </xdr:nvPicPr>
      <xdr:blipFill>
        <a:blip xmlns:r="http://schemas.openxmlformats.org/officeDocument/2006/relationships" r:embed="rId10" cstate="print"/>
        <a:srcRect/>
        <a:stretch>
          <a:fillRect/>
        </a:stretch>
      </xdr:blipFill>
      <xdr:spPr bwMode="auto">
        <a:xfrm>
          <a:off x="2990850" y="12306300"/>
          <a:ext cx="1104900" cy="800100"/>
        </a:xfrm>
        <a:prstGeom prst="rect">
          <a:avLst/>
        </a:prstGeom>
        <a:noFill/>
        <a:ln w="9525">
          <a:noFill/>
          <a:miter lim="800000"/>
          <a:headEnd/>
          <a:tailEnd/>
        </a:ln>
      </xdr:spPr>
    </xdr:pic>
    <xdr:clientData/>
  </xdr:twoCellAnchor>
  <xdr:twoCellAnchor editAs="oneCell">
    <xdr:from>
      <xdr:col>3</xdr:col>
      <xdr:colOff>104775</xdr:colOff>
      <xdr:row>18</xdr:row>
      <xdr:rowOff>76200</xdr:rowOff>
    </xdr:from>
    <xdr:to>
      <xdr:col>3</xdr:col>
      <xdr:colOff>1190625</xdr:colOff>
      <xdr:row>18</xdr:row>
      <xdr:rowOff>800100</xdr:rowOff>
    </xdr:to>
    <xdr:pic>
      <xdr:nvPicPr>
        <xdr:cNvPr id="18504" name="Рисунок 27">
          <a:extLst>
            <a:ext uri="{FF2B5EF4-FFF2-40B4-BE49-F238E27FC236}">
              <a16:creationId xmlns:a16="http://schemas.microsoft.com/office/drawing/2014/main" xmlns="" id="{00000000-0008-0000-1100-000048480000}"/>
            </a:ext>
          </a:extLst>
        </xdr:cNvPr>
        <xdr:cNvPicPr>
          <a:picLocks noChangeAspect="1"/>
        </xdr:cNvPicPr>
      </xdr:nvPicPr>
      <xdr:blipFill>
        <a:blip xmlns:r="http://schemas.openxmlformats.org/officeDocument/2006/relationships" r:embed="rId11" cstate="print"/>
        <a:srcRect/>
        <a:stretch>
          <a:fillRect/>
        </a:stretch>
      </xdr:blipFill>
      <xdr:spPr bwMode="auto">
        <a:xfrm>
          <a:off x="3009900" y="13258800"/>
          <a:ext cx="1085850" cy="723900"/>
        </a:xfrm>
        <a:prstGeom prst="rect">
          <a:avLst/>
        </a:prstGeom>
        <a:noFill/>
        <a:ln w="9525">
          <a:noFill/>
          <a:miter lim="800000"/>
          <a:headEnd/>
          <a:tailEnd/>
        </a:ln>
      </xdr:spPr>
    </xdr:pic>
    <xdr:clientData/>
  </xdr:twoCellAnchor>
  <xdr:twoCellAnchor editAs="oneCell">
    <xdr:from>
      <xdr:col>3</xdr:col>
      <xdr:colOff>28575</xdr:colOff>
      <xdr:row>20</xdr:row>
      <xdr:rowOff>66675</xdr:rowOff>
    </xdr:from>
    <xdr:to>
      <xdr:col>3</xdr:col>
      <xdr:colOff>1257300</xdr:colOff>
      <xdr:row>20</xdr:row>
      <xdr:rowOff>1076325</xdr:rowOff>
    </xdr:to>
    <xdr:pic>
      <xdr:nvPicPr>
        <xdr:cNvPr id="18505" name="Рисунок 28">
          <a:extLst>
            <a:ext uri="{FF2B5EF4-FFF2-40B4-BE49-F238E27FC236}">
              <a16:creationId xmlns:a16="http://schemas.microsoft.com/office/drawing/2014/main" xmlns="" id="{00000000-0008-0000-1100-000049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14411325"/>
          <a:ext cx="1228725" cy="100965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1228725</xdr:colOff>
      <xdr:row>21</xdr:row>
      <xdr:rowOff>876300</xdr:rowOff>
    </xdr:to>
    <xdr:pic>
      <xdr:nvPicPr>
        <xdr:cNvPr id="18506" name="Рисунок 29">
          <a:extLst>
            <a:ext uri="{FF2B5EF4-FFF2-40B4-BE49-F238E27FC236}">
              <a16:creationId xmlns:a16="http://schemas.microsoft.com/office/drawing/2014/main" xmlns="" id="{00000000-0008-0000-1100-00004A480000}"/>
            </a:ext>
          </a:extLst>
        </xdr:cNvPr>
        <xdr:cNvPicPr>
          <a:picLocks noChangeAspect="1"/>
        </xdr:cNvPicPr>
      </xdr:nvPicPr>
      <xdr:blipFill>
        <a:blip xmlns:r="http://schemas.openxmlformats.org/officeDocument/2006/relationships" r:embed="rId7" cstate="print"/>
        <a:srcRect/>
        <a:stretch>
          <a:fillRect/>
        </a:stretch>
      </xdr:blipFill>
      <xdr:spPr bwMode="auto">
        <a:xfrm>
          <a:off x="2971800" y="15516225"/>
          <a:ext cx="1162050" cy="828675"/>
        </a:xfrm>
        <a:prstGeom prst="rect">
          <a:avLst/>
        </a:prstGeom>
        <a:noFill/>
        <a:ln w="9525">
          <a:noFill/>
          <a:miter lim="800000"/>
          <a:headEnd/>
          <a:tailEnd/>
        </a:ln>
      </xdr:spPr>
    </xdr:pic>
    <xdr:clientData/>
  </xdr:twoCellAnchor>
  <xdr:twoCellAnchor editAs="oneCell">
    <xdr:from>
      <xdr:col>3</xdr:col>
      <xdr:colOff>66675</xdr:colOff>
      <xdr:row>22</xdr:row>
      <xdr:rowOff>76200</xdr:rowOff>
    </xdr:from>
    <xdr:to>
      <xdr:col>3</xdr:col>
      <xdr:colOff>1219200</xdr:colOff>
      <xdr:row>23</xdr:row>
      <xdr:rowOff>904875</xdr:rowOff>
    </xdr:to>
    <xdr:pic>
      <xdr:nvPicPr>
        <xdr:cNvPr id="18507" name="Рисунок 8">
          <a:extLst>
            <a:ext uri="{FF2B5EF4-FFF2-40B4-BE49-F238E27FC236}">
              <a16:creationId xmlns:a16="http://schemas.microsoft.com/office/drawing/2014/main" xmlns="" id="{00000000-0008-0000-1100-00004B480000}"/>
            </a:ext>
          </a:extLst>
        </xdr:cNvPr>
        <xdr:cNvPicPr>
          <a:picLocks noChangeAspect="1"/>
        </xdr:cNvPicPr>
      </xdr:nvPicPr>
      <xdr:blipFill>
        <a:blip xmlns:r="http://schemas.openxmlformats.org/officeDocument/2006/relationships" r:embed="rId12" cstate="print"/>
        <a:srcRect/>
        <a:stretch>
          <a:fillRect/>
        </a:stretch>
      </xdr:blipFill>
      <xdr:spPr bwMode="auto">
        <a:xfrm>
          <a:off x="2971800" y="16468725"/>
          <a:ext cx="1152525" cy="1743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66675</xdr:colOff>
      <xdr:row>25</xdr:row>
      <xdr:rowOff>76200</xdr:rowOff>
    </xdr:from>
    <xdr:to>
      <xdr:col>3</xdr:col>
      <xdr:colOff>1257300</xdr:colOff>
      <xdr:row>25</xdr:row>
      <xdr:rowOff>952500</xdr:rowOff>
    </xdr:to>
    <xdr:pic>
      <xdr:nvPicPr>
        <xdr:cNvPr id="1257" name="Picture 4677">
          <a:extLst>
            <a:ext uri="{FF2B5EF4-FFF2-40B4-BE49-F238E27FC236}">
              <a16:creationId xmlns:a16="http://schemas.microsoft.com/office/drawing/2014/main" xmlns="" id="{00000000-0008-0000-0100-0000E9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9000" y="21793200"/>
          <a:ext cx="1190625" cy="876300"/>
        </a:xfrm>
        <a:prstGeom prst="rect">
          <a:avLst/>
        </a:prstGeom>
        <a:noFill/>
        <a:ln w="1">
          <a:noFill/>
          <a:miter lim="800000"/>
          <a:headEnd/>
          <a:tailEnd/>
        </a:ln>
      </xdr:spPr>
    </xdr:pic>
    <xdr:clientData/>
  </xdr:twoCellAnchor>
  <xdr:twoCellAnchor editAs="oneCell">
    <xdr:from>
      <xdr:col>3</xdr:col>
      <xdr:colOff>76200</xdr:colOff>
      <xdr:row>27</xdr:row>
      <xdr:rowOff>114300</xdr:rowOff>
    </xdr:from>
    <xdr:to>
      <xdr:col>3</xdr:col>
      <xdr:colOff>1266825</xdr:colOff>
      <xdr:row>27</xdr:row>
      <xdr:rowOff>990600</xdr:rowOff>
    </xdr:to>
    <xdr:pic>
      <xdr:nvPicPr>
        <xdr:cNvPr id="1258" name="Picture 4689">
          <a:extLst>
            <a:ext uri="{FF2B5EF4-FFF2-40B4-BE49-F238E27FC236}">
              <a16:creationId xmlns:a16="http://schemas.microsoft.com/office/drawing/2014/main" xmlns="" id="{00000000-0008-0000-0100-0000EA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3164800"/>
          <a:ext cx="1190625" cy="876300"/>
        </a:xfrm>
        <a:prstGeom prst="rect">
          <a:avLst/>
        </a:prstGeom>
        <a:noFill/>
        <a:ln w="1">
          <a:noFill/>
          <a:miter lim="800000"/>
          <a:headEnd/>
          <a:tailEnd/>
        </a:ln>
      </xdr:spPr>
    </xdr:pic>
    <xdr:clientData/>
  </xdr:twoCellAnchor>
  <xdr:twoCellAnchor editAs="oneCell">
    <xdr:from>
      <xdr:col>3</xdr:col>
      <xdr:colOff>66675</xdr:colOff>
      <xdr:row>33</xdr:row>
      <xdr:rowOff>66675</xdr:rowOff>
    </xdr:from>
    <xdr:to>
      <xdr:col>3</xdr:col>
      <xdr:colOff>1276350</xdr:colOff>
      <xdr:row>33</xdr:row>
      <xdr:rowOff>962025</xdr:rowOff>
    </xdr:to>
    <xdr:pic>
      <xdr:nvPicPr>
        <xdr:cNvPr id="1259" name="Рисунок 13" descr="001.gif">
          <a:extLst>
            <a:ext uri="{FF2B5EF4-FFF2-40B4-BE49-F238E27FC236}">
              <a16:creationId xmlns:a16="http://schemas.microsoft.com/office/drawing/2014/main" xmlns="" id="{00000000-0008-0000-0100-0000EB04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27432000"/>
          <a:ext cx="1209675" cy="895350"/>
        </a:xfrm>
        <a:prstGeom prst="rect">
          <a:avLst/>
        </a:prstGeom>
        <a:noFill/>
        <a:ln w="9525">
          <a:noFill/>
          <a:miter lim="800000"/>
          <a:headEnd/>
          <a:tailEnd/>
        </a:ln>
      </xdr:spPr>
    </xdr:pic>
    <xdr:clientData/>
  </xdr:twoCellAnchor>
  <xdr:twoCellAnchor editAs="oneCell">
    <xdr:from>
      <xdr:col>3</xdr:col>
      <xdr:colOff>76200</xdr:colOff>
      <xdr:row>32</xdr:row>
      <xdr:rowOff>85725</xdr:rowOff>
    </xdr:from>
    <xdr:to>
      <xdr:col>3</xdr:col>
      <xdr:colOff>1266825</xdr:colOff>
      <xdr:row>32</xdr:row>
      <xdr:rowOff>962025</xdr:rowOff>
    </xdr:to>
    <xdr:pic>
      <xdr:nvPicPr>
        <xdr:cNvPr id="1260" name="Picture 4689">
          <a:extLst>
            <a:ext uri="{FF2B5EF4-FFF2-40B4-BE49-F238E27FC236}">
              <a16:creationId xmlns:a16="http://schemas.microsoft.com/office/drawing/2014/main" xmlns="" id="{00000000-0008-0000-0100-0000EC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6441400"/>
          <a:ext cx="1190625" cy="876300"/>
        </a:xfrm>
        <a:prstGeom prst="rect">
          <a:avLst/>
        </a:prstGeom>
        <a:noFill/>
        <a:ln w="1">
          <a:noFill/>
          <a:miter lim="800000"/>
          <a:headEnd/>
          <a:tailEnd/>
        </a:ln>
      </xdr:spPr>
    </xdr:pic>
    <xdr:clientData/>
  </xdr:twoCellAnchor>
  <xdr:twoCellAnchor editAs="oneCell">
    <xdr:from>
      <xdr:col>3</xdr:col>
      <xdr:colOff>85725</xdr:colOff>
      <xdr:row>28</xdr:row>
      <xdr:rowOff>66675</xdr:rowOff>
    </xdr:from>
    <xdr:to>
      <xdr:col>3</xdr:col>
      <xdr:colOff>1295400</xdr:colOff>
      <xdr:row>28</xdr:row>
      <xdr:rowOff>962025</xdr:rowOff>
    </xdr:to>
    <xdr:pic>
      <xdr:nvPicPr>
        <xdr:cNvPr id="1261" name="Рисунок 15" descr="001.gif">
          <a:extLst>
            <a:ext uri="{FF2B5EF4-FFF2-40B4-BE49-F238E27FC236}">
              <a16:creationId xmlns:a16="http://schemas.microsoft.com/office/drawing/2014/main" xmlns="" id="{00000000-0008-0000-0100-0000ED040000}"/>
            </a:ext>
          </a:extLst>
        </xdr:cNvPr>
        <xdr:cNvPicPr>
          <a:picLocks noChangeAspect="1"/>
        </xdr:cNvPicPr>
      </xdr:nvPicPr>
      <xdr:blipFill>
        <a:blip xmlns:r="http://schemas.openxmlformats.org/officeDocument/2006/relationships" r:embed="rId3" cstate="print"/>
        <a:srcRect/>
        <a:stretch>
          <a:fillRect/>
        </a:stretch>
      </xdr:blipFill>
      <xdr:spPr bwMode="auto">
        <a:xfrm>
          <a:off x="3448050" y="24164925"/>
          <a:ext cx="1209675" cy="895350"/>
        </a:xfrm>
        <a:prstGeom prst="rect">
          <a:avLst/>
        </a:prstGeom>
        <a:noFill/>
        <a:ln w="9525">
          <a:noFill/>
          <a:miter lim="800000"/>
          <a:headEnd/>
          <a:tailEnd/>
        </a:ln>
      </xdr:spPr>
    </xdr:pic>
    <xdr:clientData/>
  </xdr:twoCellAnchor>
  <xdr:twoCellAnchor editAs="oneCell">
    <xdr:from>
      <xdr:col>3</xdr:col>
      <xdr:colOff>76200</xdr:colOff>
      <xdr:row>29</xdr:row>
      <xdr:rowOff>28575</xdr:rowOff>
    </xdr:from>
    <xdr:to>
      <xdr:col>3</xdr:col>
      <xdr:colOff>1285875</xdr:colOff>
      <xdr:row>29</xdr:row>
      <xdr:rowOff>914400</xdr:rowOff>
    </xdr:to>
    <xdr:pic>
      <xdr:nvPicPr>
        <xdr:cNvPr id="1262" name="Рисунок 16" descr="002.gif">
          <a:extLst>
            <a:ext uri="{FF2B5EF4-FFF2-40B4-BE49-F238E27FC236}">
              <a16:creationId xmlns:a16="http://schemas.microsoft.com/office/drawing/2014/main" xmlns="" id="{00000000-0008-0000-0100-0000EE040000}"/>
            </a:ext>
          </a:extLst>
        </xdr:cNvPr>
        <xdr:cNvPicPr>
          <a:picLocks noChangeAspect="1"/>
        </xdr:cNvPicPr>
      </xdr:nvPicPr>
      <xdr:blipFill>
        <a:blip xmlns:r="http://schemas.openxmlformats.org/officeDocument/2006/relationships" r:embed="rId4" cstate="print"/>
        <a:srcRect/>
        <a:stretch>
          <a:fillRect/>
        </a:stretch>
      </xdr:blipFill>
      <xdr:spPr bwMode="auto">
        <a:xfrm>
          <a:off x="3438525" y="25107900"/>
          <a:ext cx="1209675" cy="885825"/>
        </a:xfrm>
        <a:prstGeom prst="rect">
          <a:avLst/>
        </a:prstGeom>
        <a:noFill/>
        <a:ln w="9525">
          <a:noFill/>
          <a:miter lim="800000"/>
          <a:headEnd/>
          <a:tailEnd/>
        </a:ln>
      </xdr:spPr>
    </xdr:pic>
    <xdr:clientData/>
  </xdr:twoCellAnchor>
  <xdr:twoCellAnchor editAs="oneCell">
    <xdr:from>
      <xdr:col>3</xdr:col>
      <xdr:colOff>66675</xdr:colOff>
      <xdr:row>34</xdr:row>
      <xdr:rowOff>66675</xdr:rowOff>
    </xdr:from>
    <xdr:to>
      <xdr:col>3</xdr:col>
      <xdr:colOff>1276350</xdr:colOff>
      <xdr:row>34</xdr:row>
      <xdr:rowOff>952500</xdr:rowOff>
    </xdr:to>
    <xdr:pic>
      <xdr:nvPicPr>
        <xdr:cNvPr id="1263" name="Рисунок 19" descr="002.gif">
          <a:extLst>
            <a:ext uri="{FF2B5EF4-FFF2-40B4-BE49-F238E27FC236}">
              <a16:creationId xmlns:a16="http://schemas.microsoft.com/office/drawing/2014/main" xmlns="" id="{00000000-0008-0000-0100-0000EF04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28479750"/>
          <a:ext cx="1209675" cy="885825"/>
        </a:xfrm>
        <a:prstGeom prst="rect">
          <a:avLst/>
        </a:prstGeom>
        <a:noFill/>
        <a:ln w="9525">
          <a:noFill/>
          <a:miter lim="800000"/>
          <a:headEnd/>
          <a:tailEnd/>
        </a:ln>
      </xdr:spPr>
    </xdr:pic>
    <xdr:clientData/>
  </xdr:twoCellAnchor>
  <xdr:twoCellAnchor editAs="oneCell">
    <xdr:from>
      <xdr:col>3</xdr:col>
      <xdr:colOff>76200</xdr:colOff>
      <xdr:row>37</xdr:row>
      <xdr:rowOff>38100</xdr:rowOff>
    </xdr:from>
    <xdr:to>
      <xdr:col>3</xdr:col>
      <xdr:colOff>1285875</xdr:colOff>
      <xdr:row>37</xdr:row>
      <xdr:rowOff>923925</xdr:rowOff>
    </xdr:to>
    <xdr:pic>
      <xdr:nvPicPr>
        <xdr:cNvPr id="1265" name="Рисунок 22" descr="006.gif">
          <a:extLst>
            <a:ext uri="{FF2B5EF4-FFF2-40B4-BE49-F238E27FC236}">
              <a16:creationId xmlns:a16="http://schemas.microsoft.com/office/drawing/2014/main" xmlns="" id="{00000000-0008-0000-0100-0000F1040000}"/>
            </a:ext>
          </a:extLst>
        </xdr:cNvPr>
        <xdr:cNvPicPr>
          <a:picLocks noChangeAspect="1"/>
        </xdr:cNvPicPr>
      </xdr:nvPicPr>
      <xdr:blipFill>
        <a:blip xmlns:r="http://schemas.openxmlformats.org/officeDocument/2006/relationships" r:embed="rId5" cstate="print"/>
        <a:srcRect/>
        <a:stretch>
          <a:fillRect/>
        </a:stretch>
      </xdr:blipFill>
      <xdr:spPr bwMode="auto">
        <a:xfrm>
          <a:off x="3438525" y="30689550"/>
          <a:ext cx="1209675" cy="885825"/>
        </a:xfrm>
        <a:prstGeom prst="rect">
          <a:avLst/>
        </a:prstGeom>
        <a:noFill/>
        <a:ln w="9525">
          <a:noFill/>
          <a:miter lim="800000"/>
          <a:headEnd/>
          <a:tailEnd/>
        </a:ln>
      </xdr:spPr>
    </xdr:pic>
    <xdr:clientData/>
  </xdr:twoCellAnchor>
  <xdr:twoCellAnchor editAs="oneCell">
    <xdr:from>
      <xdr:col>3</xdr:col>
      <xdr:colOff>76200</xdr:colOff>
      <xdr:row>39</xdr:row>
      <xdr:rowOff>57150</xdr:rowOff>
    </xdr:from>
    <xdr:to>
      <xdr:col>3</xdr:col>
      <xdr:colOff>1285875</xdr:colOff>
      <xdr:row>39</xdr:row>
      <xdr:rowOff>942975</xdr:rowOff>
    </xdr:to>
    <xdr:pic>
      <xdr:nvPicPr>
        <xdr:cNvPr id="1267" name="Рисунок 24" descr="008.gif">
          <a:extLst>
            <a:ext uri="{FF2B5EF4-FFF2-40B4-BE49-F238E27FC236}">
              <a16:creationId xmlns:a16="http://schemas.microsoft.com/office/drawing/2014/main" xmlns="" id="{00000000-0008-0000-0100-0000F3040000}"/>
            </a:ext>
          </a:extLst>
        </xdr:cNvPr>
        <xdr:cNvPicPr>
          <a:picLocks noChangeAspect="1"/>
        </xdr:cNvPicPr>
      </xdr:nvPicPr>
      <xdr:blipFill>
        <a:blip xmlns:r="http://schemas.openxmlformats.org/officeDocument/2006/relationships" r:embed="rId6" cstate="print"/>
        <a:srcRect/>
        <a:stretch>
          <a:fillRect/>
        </a:stretch>
      </xdr:blipFill>
      <xdr:spPr bwMode="auto">
        <a:xfrm>
          <a:off x="3438525" y="32632650"/>
          <a:ext cx="1209675" cy="885825"/>
        </a:xfrm>
        <a:prstGeom prst="rect">
          <a:avLst/>
        </a:prstGeom>
        <a:noFill/>
        <a:ln w="9525">
          <a:noFill/>
          <a:miter lim="800000"/>
          <a:headEnd/>
          <a:tailEnd/>
        </a:ln>
      </xdr:spPr>
    </xdr:pic>
    <xdr:clientData/>
  </xdr:twoCellAnchor>
  <xdr:twoCellAnchor editAs="oneCell">
    <xdr:from>
      <xdr:col>3</xdr:col>
      <xdr:colOff>76200</xdr:colOff>
      <xdr:row>40</xdr:row>
      <xdr:rowOff>38100</xdr:rowOff>
    </xdr:from>
    <xdr:to>
      <xdr:col>3</xdr:col>
      <xdr:colOff>1285875</xdr:colOff>
      <xdr:row>40</xdr:row>
      <xdr:rowOff>923925</xdr:rowOff>
    </xdr:to>
    <xdr:pic>
      <xdr:nvPicPr>
        <xdr:cNvPr id="1268" name="Рисунок 25" descr="009.gif">
          <a:extLst>
            <a:ext uri="{FF2B5EF4-FFF2-40B4-BE49-F238E27FC236}">
              <a16:creationId xmlns:a16="http://schemas.microsoft.com/office/drawing/2014/main" xmlns="" id="{00000000-0008-0000-0100-0000F4040000}"/>
            </a:ext>
          </a:extLst>
        </xdr:cNvPr>
        <xdr:cNvPicPr>
          <a:picLocks noChangeAspect="1"/>
        </xdr:cNvPicPr>
      </xdr:nvPicPr>
      <xdr:blipFill>
        <a:blip xmlns:r="http://schemas.openxmlformats.org/officeDocument/2006/relationships" r:embed="rId7" cstate="print"/>
        <a:srcRect/>
        <a:stretch>
          <a:fillRect/>
        </a:stretch>
      </xdr:blipFill>
      <xdr:spPr bwMode="auto">
        <a:xfrm>
          <a:off x="3438525" y="33604200"/>
          <a:ext cx="1209675" cy="885825"/>
        </a:xfrm>
        <a:prstGeom prst="rect">
          <a:avLst/>
        </a:prstGeom>
        <a:noFill/>
        <a:ln w="9525">
          <a:noFill/>
          <a:miter lim="800000"/>
          <a:headEnd/>
          <a:tailEnd/>
        </a:ln>
      </xdr:spPr>
    </xdr:pic>
    <xdr:clientData/>
  </xdr:twoCellAnchor>
  <xdr:twoCellAnchor editAs="oneCell">
    <xdr:from>
      <xdr:col>3</xdr:col>
      <xdr:colOff>76200</xdr:colOff>
      <xdr:row>44</xdr:row>
      <xdr:rowOff>38100</xdr:rowOff>
    </xdr:from>
    <xdr:to>
      <xdr:col>3</xdr:col>
      <xdr:colOff>1285875</xdr:colOff>
      <xdr:row>44</xdr:row>
      <xdr:rowOff>923925</xdr:rowOff>
    </xdr:to>
    <xdr:pic>
      <xdr:nvPicPr>
        <xdr:cNvPr id="1271" name="Рисунок 29" descr="013.gif">
          <a:extLst>
            <a:ext uri="{FF2B5EF4-FFF2-40B4-BE49-F238E27FC236}">
              <a16:creationId xmlns:a16="http://schemas.microsoft.com/office/drawing/2014/main" xmlns="" id="{00000000-0008-0000-0100-0000F7040000}"/>
            </a:ext>
          </a:extLst>
        </xdr:cNvPr>
        <xdr:cNvPicPr>
          <a:picLocks noChangeAspect="1"/>
        </xdr:cNvPicPr>
      </xdr:nvPicPr>
      <xdr:blipFill>
        <a:blip xmlns:r="http://schemas.openxmlformats.org/officeDocument/2006/relationships" r:embed="rId8" cstate="print"/>
        <a:srcRect/>
        <a:stretch>
          <a:fillRect/>
        </a:stretch>
      </xdr:blipFill>
      <xdr:spPr bwMode="auto">
        <a:xfrm>
          <a:off x="3438525" y="41138475"/>
          <a:ext cx="1209675" cy="885825"/>
        </a:xfrm>
        <a:prstGeom prst="rect">
          <a:avLst/>
        </a:prstGeom>
        <a:noFill/>
        <a:ln w="9525">
          <a:noFill/>
          <a:miter lim="800000"/>
          <a:headEnd/>
          <a:tailEnd/>
        </a:ln>
      </xdr:spPr>
    </xdr:pic>
    <xdr:clientData/>
  </xdr:twoCellAnchor>
  <xdr:twoCellAnchor editAs="oneCell">
    <xdr:from>
      <xdr:col>3</xdr:col>
      <xdr:colOff>95250</xdr:colOff>
      <xdr:row>45</xdr:row>
      <xdr:rowOff>38100</xdr:rowOff>
    </xdr:from>
    <xdr:to>
      <xdr:col>3</xdr:col>
      <xdr:colOff>1304925</xdr:colOff>
      <xdr:row>45</xdr:row>
      <xdr:rowOff>923925</xdr:rowOff>
    </xdr:to>
    <xdr:pic>
      <xdr:nvPicPr>
        <xdr:cNvPr id="1273" name="Рисунок 31" descr="015.gif">
          <a:extLst>
            <a:ext uri="{FF2B5EF4-FFF2-40B4-BE49-F238E27FC236}">
              <a16:creationId xmlns:a16="http://schemas.microsoft.com/office/drawing/2014/main" xmlns="" id="{00000000-0008-0000-0100-0000F9040000}"/>
            </a:ext>
          </a:extLst>
        </xdr:cNvPr>
        <xdr:cNvPicPr>
          <a:picLocks noChangeAspect="1"/>
        </xdr:cNvPicPr>
      </xdr:nvPicPr>
      <xdr:blipFill>
        <a:blip xmlns:r="http://schemas.openxmlformats.org/officeDocument/2006/relationships" r:embed="rId9" cstate="print"/>
        <a:srcRect/>
        <a:stretch>
          <a:fillRect/>
        </a:stretch>
      </xdr:blipFill>
      <xdr:spPr bwMode="auto">
        <a:xfrm>
          <a:off x="3457575" y="43091100"/>
          <a:ext cx="1209675" cy="885825"/>
        </a:xfrm>
        <a:prstGeom prst="rect">
          <a:avLst/>
        </a:prstGeom>
        <a:noFill/>
        <a:ln w="9525">
          <a:noFill/>
          <a:miter lim="800000"/>
          <a:headEnd/>
          <a:tailEnd/>
        </a:ln>
      </xdr:spPr>
    </xdr:pic>
    <xdr:clientData/>
  </xdr:twoCellAnchor>
  <xdr:twoCellAnchor editAs="oneCell">
    <xdr:from>
      <xdr:col>3</xdr:col>
      <xdr:colOff>76200</xdr:colOff>
      <xdr:row>48</xdr:row>
      <xdr:rowOff>38100</xdr:rowOff>
    </xdr:from>
    <xdr:to>
      <xdr:col>3</xdr:col>
      <xdr:colOff>1285875</xdr:colOff>
      <xdr:row>48</xdr:row>
      <xdr:rowOff>923925</xdr:rowOff>
    </xdr:to>
    <xdr:pic>
      <xdr:nvPicPr>
        <xdr:cNvPr id="1278" name="Рисунок 28" descr="012.gif">
          <a:extLst>
            <a:ext uri="{FF2B5EF4-FFF2-40B4-BE49-F238E27FC236}">
              <a16:creationId xmlns:a16="http://schemas.microsoft.com/office/drawing/2014/main" xmlns="" id="{00000000-0008-0000-0100-0000FE040000}"/>
            </a:ext>
          </a:extLst>
        </xdr:cNvPr>
        <xdr:cNvPicPr>
          <a:picLocks noChangeAspect="1"/>
        </xdr:cNvPicPr>
      </xdr:nvPicPr>
      <xdr:blipFill>
        <a:blip xmlns:r="http://schemas.openxmlformats.org/officeDocument/2006/relationships" r:embed="rId10" cstate="print"/>
        <a:srcRect/>
        <a:stretch>
          <a:fillRect/>
        </a:stretch>
      </xdr:blipFill>
      <xdr:spPr bwMode="auto">
        <a:xfrm>
          <a:off x="3438525" y="46453425"/>
          <a:ext cx="1209675" cy="885825"/>
        </a:xfrm>
        <a:prstGeom prst="rect">
          <a:avLst/>
        </a:prstGeom>
        <a:noFill/>
        <a:ln w="9525">
          <a:noFill/>
          <a:miter lim="800000"/>
          <a:headEnd/>
          <a:tailEnd/>
        </a:ln>
      </xdr:spPr>
    </xdr:pic>
    <xdr:clientData/>
  </xdr:twoCellAnchor>
  <xdr:twoCellAnchor editAs="oneCell">
    <xdr:from>
      <xdr:col>3</xdr:col>
      <xdr:colOff>85725</xdr:colOff>
      <xdr:row>50</xdr:row>
      <xdr:rowOff>28575</xdr:rowOff>
    </xdr:from>
    <xdr:to>
      <xdr:col>3</xdr:col>
      <xdr:colOff>1295400</xdr:colOff>
      <xdr:row>50</xdr:row>
      <xdr:rowOff>914400</xdr:rowOff>
    </xdr:to>
    <xdr:pic>
      <xdr:nvPicPr>
        <xdr:cNvPr id="1279" name="Рисунок 30" descr="014.gif">
          <a:extLst>
            <a:ext uri="{FF2B5EF4-FFF2-40B4-BE49-F238E27FC236}">
              <a16:creationId xmlns:a16="http://schemas.microsoft.com/office/drawing/2014/main" xmlns="" id="{00000000-0008-0000-0100-0000FF040000}"/>
            </a:ext>
          </a:extLst>
        </xdr:cNvPr>
        <xdr:cNvPicPr>
          <a:picLocks noChangeAspect="1"/>
        </xdr:cNvPicPr>
      </xdr:nvPicPr>
      <xdr:blipFill>
        <a:blip xmlns:r="http://schemas.openxmlformats.org/officeDocument/2006/relationships" r:embed="rId11" cstate="print"/>
        <a:srcRect/>
        <a:stretch>
          <a:fillRect/>
        </a:stretch>
      </xdr:blipFill>
      <xdr:spPr bwMode="auto">
        <a:xfrm>
          <a:off x="3448050" y="48396525"/>
          <a:ext cx="1209675" cy="885825"/>
        </a:xfrm>
        <a:prstGeom prst="rect">
          <a:avLst/>
        </a:prstGeom>
        <a:noFill/>
        <a:ln w="9525">
          <a:noFill/>
          <a:miter lim="800000"/>
          <a:headEnd/>
          <a:tailEnd/>
        </a:ln>
      </xdr:spPr>
    </xdr:pic>
    <xdr:clientData/>
  </xdr:twoCellAnchor>
  <xdr:twoCellAnchor editAs="oneCell">
    <xdr:from>
      <xdr:col>3</xdr:col>
      <xdr:colOff>85725</xdr:colOff>
      <xdr:row>51</xdr:row>
      <xdr:rowOff>47625</xdr:rowOff>
    </xdr:from>
    <xdr:to>
      <xdr:col>3</xdr:col>
      <xdr:colOff>1295400</xdr:colOff>
      <xdr:row>51</xdr:row>
      <xdr:rowOff>933450</xdr:rowOff>
    </xdr:to>
    <xdr:pic>
      <xdr:nvPicPr>
        <xdr:cNvPr id="1280" name="Рисунок 32" descr="016.gif">
          <a:extLst>
            <a:ext uri="{FF2B5EF4-FFF2-40B4-BE49-F238E27FC236}">
              <a16:creationId xmlns:a16="http://schemas.microsoft.com/office/drawing/2014/main" xmlns="" id="{00000000-0008-0000-0100-000000050000}"/>
            </a:ext>
          </a:extLst>
        </xdr:cNvPr>
        <xdr:cNvPicPr>
          <a:picLocks noChangeAspect="1"/>
        </xdr:cNvPicPr>
      </xdr:nvPicPr>
      <xdr:blipFill>
        <a:blip xmlns:r="http://schemas.openxmlformats.org/officeDocument/2006/relationships" r:embed="rId12" cstate="print"/>
        <a:srcRect/>
        <a:stretch>
          <a:fillRect/>
        </a:stretch>
      </xdr:blipFill>
      <xdr:spPr bwMode="auto">
        <a:xfrm>
          <a:off x="3448050" y="49358550"/>
          <a:ext cx="1209675" cy="885825"/>
        </a:xfrm>
        <a:prstGeom prst="rect">
          <a:avLst/>
        </a:prstGeom>
        <a:noFill/>
        <a:ln w="9525">
          <a:noFill/>
          <a:miter lim="800000"/>
          <a:headEnd/>
          <a:tailEnd/>
        </a:ln>
      </xdr:spPr>
    </xdr:pic>
    <xdr:clientData/>
  </xdr:twoCellAnchor>
  <xdr:twoCellAnchor editAs="oneCell">
    <xdr:from>
      <xdr:col>3</xdr:col>
      <xdr:colOff>76200</xdr:colOff>
      <xdr:row>49</xdr:row>
      <xdr:rowOff>47625</xdr:rowOff>
    </xdr:from>
    <xdr:to>
      <xdr:col>3</xdr:col>
      <xdr:colOff>1285875</xdr:colOff>
      <xdr:row>49</xdr:row>
      <xdr:rowOff>933450</xdr:rowOff>
    </xdr:to>
    <xdr:pic>
      <xdr:nvPicPr>
        <xdr:cNvPr id="1281" name="Рисунок 39" descr="017.gif">
          <a:extLst>
            <a:ext uri="{FF2B5EF4-FFF2-40B4-BE49-F238E27FC236}">
              <a16:creationId xmlns:a16="http://schemas.microsoft.com/office/drawing/2014/main" xmlns="" id="{00000000-0008-0000-0100-000001050000}"/>
            </a:ext>
          </a:extLst>
        </xdr:cNvPr>
        <xdr:cNvPicPr>
          <a:picLocks noChangeAspect="1"/>
        </xdr:cNvPicPr>
      </xdr:nvPicPr>
      <xdr:blipFill>
        <a:blip xmlns:r="http://schemas.openxmlformats.org/officeDocument/2006/relationships" r:embed="rId13" cstate="print"/>
        <a:srcRect/>
        <a:stretch>
          <a:fillRect/>
        </a:stretch>
      </xdr:blipFill>
      <xdr:spPr bwMode="auto">
        <a:xfrm>
          <a:off x="3438525" y="47424975"/>
          <a:ext cx="1209675" cy="885825"/>
        </a:xfrm>
        <a:prstGeom prst="rect">
          <a:avLst/>
        </a:prstGeom>
        <a:noFill/>
        <a:ln w="9525">
          <a:noFill/>
          <a:miter lim="800000"/>
          <a:headEnd/>
          <a:tailEnd/>
        </a:ln>
      </xdr:spPr>
    </xdr:pic>
    <xdr:clientData/>
  </xdr:twoCellAnchor>
  <xdr:twoCellAnchor editAs="oneCell">
    <xdr:from>
      <xdr:col>3</xdr:col>
      <xdr:colOff>66675</xdr:colOff>
      <xdr:row>58</xdr:row>
      <xdr:rowOff>47625</xdr:rowOff>
    </xdr:from>
    <xdr:to>
      <xdr:col>3</xdr:col>
      <xdr:colOff>1276350</xdr:colOff>
      <xdr:row>58</xdr:row>
      <xdr:rowOff>847725</xdr:rowOff>
    </xdr:to>
    <xdr:pic>
      <xdr:nvPicPr>
        <xdr:cNvPr id="1282" name="Рисунок 40" descr="018.gif">
          <a:extLst>
            <a:ext uri="{FF2B5EF4-FFF2-40B4-BE49-F238E27FC236}">
              <a16:creationId xmlns:a16="http://schemas.microsoft.com/office/drawing/2014/main" xmlns="" id="{00000000-0008-0000-0100-000002050000}"/>
            </a:ext>
          </a:extLst>
        </xdr:cNvPr>
        <xdr:cNvPicPr>
          <a:picLocks noChangeAspect="1"/>
        </xdr:cNvPicPr>
      </xdr:nvPicPr>
      <xdr:blipFill>
        <a:blip xmlns:r="http://schemas.openxmlformats.org/officeDocument/2006/relationships" r:embed="rId14" cstate="print"/>
        <a:srcRect/>
        <a:stretch>
          <a:fillRect/>
        </a:stretch>
      </xdr:blipFill>
      <xdr:spPr bwMode="auto">
        <a:xfrm>
          <a:off x="3429000" y="56464200"/>
          <a:ext cx="1209675" cy="800100"/>
        </a:xfrm>
        <a:prstGeom prst="rect">
          <a:avLst/>
        </a:prstGeom>
        <a:noFill/>
        <a:ln w="9525">
          <a:noFill/>
          <a:miter lim="800000"/>
          <a:headEnd/>
          <a:tailEnd/>
        </a:ln>
      </xdr:spPr>
    </xdr:pic>
    <xdr:clientData/>
  </xdr:twoCellAnchor>
  <xdr:twoCellAnchor editAs="oneCell">
    <xdr:from>
      <xdr:col>3</xdr:col>
      <xdr:colOff>57150</xdr:colOff>
      <xdr:row>60</xdr:row>
      <xdr:rowOff>47625</xdr:rowOff>
    </xdr:from>
    <xdr:to>
      <xdr:col>3</xdr:col>
      <xdr:colOff>1266825</xdr:colOff>
      <xdr:row>60</xdr:row>
      <xdr:rowOff>847725</xdr:rowOff>
    </xdr:to>
    <xdr:pic>
      <xdr:nvPicPr>
        <xdr:cNvPr id="1284" name="Рисунок 42" descr="020.gif">
          <a:extLst>
            <a:ext uri="{FF2B5EF4-FFF2-40B4-BE49-F238E27FC236}">
              <a16:creationId xmlns:a16="http://schemas.microsoft.com/office/drawing/2014/main" xmlns="" id="{00000000-0008-0000-0100-000004050000}"/>
            </a:ext>
          </a:extLst>
        </xdr:cNvPr>
        <xdr:cNvPicPr>
          <a:picLocks noChangeAspect="1"/>
        </xdr:cNvPicPr>
      </xdr:nvPicPr>
      <xdr:blipFill>
        <a:blip xmlns:r="http://schemas.openxmlformats.org/officeDocument/2006/relationships" r:embed="rId15" cstate="print"/>
        <a:srcRect/>
        <a:stretch>
          <a:fillRect/>
        </a:stretch>
      </xdr:blipFill>
      <xdr:spPr bwMode="auto">
        <a:xfrm>
          <a:off x="3419475" y="59159775"/>
          <a:ext cx="1209675" cy="800100"/>
        </a:xfrm>
        <a:prstGeom prst="rect">
          <a:avLst/>
        </a:prstGeom>
        <a:noFill/>
        <a:ln w="9525">
          <a:noFill/>
          <a:miter lim="800000"/>
          <a:headEnd/>
          <a:tailEnd/>
        </a:ln>
      </xdr:spPr>
    </xdr:pic>
    <xdr:clientData/>
  </xdr:twoCellAnchor>
  <xdr:twoCellAnchor editAs="oneCell">
    <xdr:from>
      <xdr:col>3</xdr:col>
      <xdr:colOff>66675</xdr:colOff>
      <xdr:row>57</xdr:row>
      <xdr:rowOff>28575</xdr:rowOff>
    </xdr:from>
    <xdr:to>
      <xdr:col>3</xdr:col>
      <xdr:colOff>1276350</xdr:colOff>
      <xdr:row>57</xdr:row>
      <xdr:rowOff>828675</xdr:rowOff>
    </xdr:to>
    <xdr:pic>
      <xdr:nvPicPr>
        <xdr:cNvPr id="1286" name="Рисунок 45" descr="022.gif">
          <a:extLst>
            <a:ext uri="{FF2B5EF4-FFF2-40B4-BE49-F238E27FC236}">
              <a16:creationId xmlns:a16="http://schemas.microsoft.com/office/drawing/2014/main" xmlns="" id="{00000000-0008-0000-0100-000006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29000" y="55559325"/>
          <a:ext cx="1209675" cy="800100"/>
        </a:xfrm>
        <a:prstGeom prst="rect">
          <a:avLst/>
        </a:prstGeom>
        <a:noFill/>
        <a:ln w="9525">
          <a:noFill/>
          <a:miter lim="800000"/>
          <a:headEnd/>
          <a:tailEnd/>
        </a:ln>
      </xdr:spPr>
    </xdr:pic>
    <xdr:clientData/>
  </xdr:twoCellAnchor>
  <xdr:twoCellAnchor editAs="oneCell">
    <xdr:from>
      <xdr:col>3</xdr:col>
      <xdr:colOff>66675</xdr:colOff>
      <xdr:row>64</xdr:row>
      <xdr:rowOff>57150</xdr:rowOff>
    </xdr:from>
    <xdr:to>
      <xdr:col>3</xdr:col>
      <xdr:colOff>1276350</xdr:colOff>
      <xdr:row>64</xdr:row>
      <xdr:rowOff>952500</xdr:rowOff>
    </xdr:to>
    <xdr:pic>
      <xdr:nvPicPr>
        <xdr:cNvPr id="1287" name="Рисунок 15" descr="001.gif">
          <a:extLst>
            <a:ext uri="{FF2B5EF4-FFF2-40B4-BE49-F238E27FC236}">
              <a16:creationId xmlns:a16="http://schemas.microsoft.com/office/drawing/2014/main" xmlns="" id="{00000000-0008-0000-0100-00000705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63636525"/>
          <a:ext cx="1209675" cy="895350"/>
        </a:xfrm>
        <a:prstGeom prst="rect">
          <a:avLst/>
        </a:prstGeom>
        <a:noFill/>
        <a:ln w="9525">
          <a:noFill/>
          <a:miter lim="800000"/>
          <a:headEnd/>
          <a:tailEnd/>
        </a:ln>
      </xdr:spPr>
    </xdr:pic>
    <xdr:clientData/>
  </xdr:twoCellAnchor>
  <xdr:twoCellAnchor editAs="oneCell">
    <xdr:from>
      <xdr:col>3</xdr:col>
      <xdr:colOff>66675</xdr:colOff>
      <xdr:row>65</xdr:row>
      <xdr:rowOff>28575</xdr:rowOff>
    </xdr:from>
    <xdr:to>
      <xdr:col>3</xdr:col>
      <xdr:colOff>1276350</xdr:colOff>
      <xdr:row>65</xdr:row>
      <xdr:rowOff>914400</xdr:rowOff>
    </xdr:to>
    <xdr:pic>
      <xdr:nvPicPr>
        <xdr:cNvPr id="1288" name="Рисунок 19" descr="002.gif">
          <a:extLst>
            <a:ext uri="{FF2B5EF4-FFF2-40B4-BE49-F238E27FC236}">
              <a16:creationId xmlns:a16="http://schemas.microsoft.com/office/drawing/2014/main" xmlns="" id="{00000000-0008-0000-0100-00000805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64617600"/>
          <a:ext cx="1209675" cy="885825"/>
        </a:xfrm>
        <a:prstGeom prst="rect">
          <a:avLst/>
        </a:prstGeom>
        <a:noFill/>
        <a:ln w="9525">
          <a:noFill/>
          <a:miter lim="800000"/>
          <a:headEnd/>
          <a:tailEnd/>
        </a:ln>
      </xdr:spPr>
    </xdr:pic>
    <xdr:clientData/>
  </xdr:twoCellAnchor>
  <xdr:twoCellAnchor editAs="oneCell">
    <xdr:from>
      <xdr:col>3</xdr:col>
      <xdr:colOff>57150</xdr:colOff>
      <xdr:row>13</xdr:row>
      <xdr:rowOff>47625</xdr:rowOff>
    </xdr:from>
    <xdr:to>
      <xdr:col>3</xdr:col>
      <xdr:colOff>1285875</xdr:colOff>
      <xdr:row>13</xdr:row>
      <xdr:rowOff>971550</xdr:rowOff>
    </xdr:to>
    <xdr:pic>
      <xdr:nvPicPr>
        <xdr:cNvPr id="1289" name="Picture 7708" descr="DSC00167">
          <a:extLst>
            <a:ext uri="{FF2B5EF4-FFF2-40B4-BE49-F238E27FC236}">
              <a16:creationId xmlns:a16="http://schemas.microsoft.com/office/drawing/2014/main" xmlns="" id="{00000000-0008-0000-0100-000009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12077700"/>
          <a:ext cx="1228725" cy="923925"/>
        </a:xfrm>
        <a:prstGeom prst="rect">
          <a:avLst/>
        </a:prstGeom>
        <a:noFill/>
        <a:ln w="9525">
          <a:noFill/>
          <a:miter lim="800000"/>
          <a:headEnd/>
          <a:tailEnd/>
        </a:ln>
      </xdr:spPr>
    </xdr:pic>
    <xdr:clientData/>
  </xdr:twoCellAnchor>
  <xdr:twoCellAnchor editAs="oneCell">
    <xdr:from>
      <xdr:col>3</xdr:col>
      <xdr:colOff>57150</xdr:colOff>
      <xdr:row>23</xdr:row>
      <xdr:rowOff>57150</xdr:rowOff>
    </xdr:from>
    <xdr:to>
      <xdr:col>3</xdr:col>
      <xdr:colOff>1285875</xdr:colOff>
      <xdr:row>23</xdr:row>
      <xdr:rowOff>981075</xdr:rowOff>
    </xdr:to>
    <xdr:pic>
      <xdr:nvPicPr>
        <xdr:cNvPr id="1290" name="Picture 7710" descr="DSC00167">
          <a:extLst>
            <a:ext uri="{FF2B5EF4-FFF2-40B4-BE49-F238E27FC236}">
              <a16:creationId xmlns:a16="http://schemas.microsoft.com/office/drawing/2014/main" xmlns="" id="{00000000-0008-0000-0100-00000A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20354925"/>
          <a:ext cx="1228725" cy="923925"/>
        </a:xfrm>
        <a:prstGeom prst="rect">
          <a:avLst/>
        </a:prstGeom>
        <a:noFill/>
        <a:ln w="9525">
          <a:noFill/>
          <a:miter lim="800000"/>
          <a:headEnd/>
          <a:tailEnd/>
        </a:ln>
      </xdr:spPr>
    </xdr:pic>
    <xdr:clientData/>
  </xdr:twoCellAnchor>
  <xdr:twoCellAnchor editAs="oneCell">
    <xdr:from>
      <xdr:col>3</xdr:col>
      <xdr:colOff>38100</xdr:colOff>
      <xdr:row>24</xdr:row>
      <xdr:rowOff>57150</xdr:rowOff>
    </xdr:from>
    <xdr:to>
      <xdr:col>3</xdr:col>
      <xdr:colOff>1295400</xdr:colOff>
      <xdr:row>24</xdr:row>
      <xdr:rowOff>333375</xdr:rowOff>
    </xdr:to>
    <xdr:pic>
      <xdr:nvPicPr>
        <xdr:cNvPr id="1291" name="Picture 4479" descr="美耐灯中间接头">
          <a:extLst>
            <a:ext uri="{FF2B5EF4-FFF2-40B4-BE49-F238E27FC236}">
              <a16:creationId xmlns:a16="http://schemas.microsoft.com/office/drawing/2014/main" xmlns="" id="{00000000-0008-0000-0100-00000B05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00425" y="21374100"/>
          <a:ext cx="1257300" cy="276225"/>
        </a:xfrm>
        <a:prstGeom prst="rect">
          <a:avLst/>
        </a:prstGeom>
        <a:noFill/>
        <a:ln w="9525">
          <a:noFill/>
          <a:miter lim="800000"/>
          <a:headEnd/>
          <a:tailEnd/>
        </a:ln>
      </xdr:spPr>
    </xdr:pic>
    <xdr:clientData/>
  </xdr:twoCellAnchor>
  <xdr:twoCellAnchor editAs="oneCell">
    <xdr:from>
      <xdr:col>3</xdr:col>
      <xdr:colOff>66675</xdr:colOff>
      <xdr:row>21</xdr:row>
      <xdr:rowOff>38100</xdr:rowOff>
    </xdr:from>
    <xdr:to>
      <xdr:col>3</xdr:col>
      <xdr:colOff>1295400</xdr:colOff>
      <xdr:row>21</xdr:row>
      <xdr:rowOff>962025</xdr:rowOff>
    </xdr:to>
    <xdr:pic>
      <xdr:nvPicPr>
        <xdr:cNvPr id="1292" name="Рисунок 55" descr="DSC00236.jpg">
          <a:extLst>
            <a:ext uri="{FF2B5EF4-FFF2-40B4-BE49-F238E27FC236}">
              <a16:creationId xmlns:a16="http://schemas.microsoft.com/office/drawing/2014/main" xmlns="" id="{00000000-0008-0000-0100-00000C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29000" y="18335625"/>
          <a:ext cx="1228725" cy="92392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1285875</xdr:colOff>
      <xdr:row>17</xdr:row>
      <xdr:rowOff>952500</xdr:rowOff>
    </xdr:to>
    <xdr:pic>
      <xdr:nvPicPr>
        <xdr:cNvPr id="1293" name="Рисунок 56" descr="DSC00228.jpg">
          <a:extLst>
            <a:ext uri="{FF2B5EF4-FFF2-40B4-BE49-F238E27FC236}">
              <a16:creationId xmlns:a16="http://schemas.microsoft.com/office/drawing/2014/main" xmlns="" id="{00000000-0008-0000-0100-00000D050000}"/>
            </a:ext>
          </a:extLst>
        </xdr:cNvPr>
        <xdr:cNvPicPr>
          <a:picLocks noChangeAspect="1"/>
        </xdr:cNvPicPr>
      </xdr:nvPicPr>
      <xdr:blipFill>
        <a:blip xmlns:r="http://schemas.openxmlformats.org/officeDocument/2006/relationships" r:embed="rId20" cstate="print"/>
        <a:srcRect/>
        <a:stretch>
          <a:fillRect/>
        </a:stretch>
      </xdr:blipFill>
      <xdr:spPr bwMode="auto">
        <a:xfrm>
          <a:off x="3419475" y="14306550"/>
          <a:ext cx="1228725" cy="923925"/>
        </a:xfrm>
        <a:prstGeom prst="rect">
          <a:avLst/>
        </a:prstGeom>
        <a:noFill/>
        <a:ln w="9525">
          <a:noFill/>
          <a:miter lim="800000"/>
          <a:headEnd/>
          <a:tailEnd/>
        </a:ln>
      </xdr:spPr>
    </xdr:pic>
    <xdr:clientData/>
  </xdr:twoCellAnchor>
  <xdr:twoCellAnchor editAs="oneCell">
    <xdr:from>
      <xdr:col>3</xdr:col>
      <xdr:colOff>66675</xdr:colOff>
      <xdr:row>18</xdr:row>
      <xdr:rowOff>47625</xdr:rowOff>
    </xdr:from>
    <xdr:to>
      <xdr:col>3</xdr:col>
      <xdr:colOff>1295400</xdr:colOff>
      <xdr:row>18</xdr:row>
      <xdr:rowOff>971550</xdr:rowOff>
    </xdr:to>
    <xdr:pic>
      <xdr:nvPicPr>
        <xdr:cNvPr id="1294" name="Рисунок 57" descr="DSC00229.jpg">
          <a:extLst>
            <a:ext uri="{FF2B5EF4-FFF2-40B4-BE49-F238E27FC236}">
              <a16:creationId xmlns:a16="http://schemas.microsoft.com/office/drawing/2014/main" xmlns="" id="{00000000-0008-0000-0100-00000E050000}"/>
            </a:ext>
          </a:extLst>
        </xdr:cNvPr>
        <xdr:cNvPicPr>
          <a:picLocks noChangeAspect="1"/>
        </xdr:cNvPicPr>
      </xdr:nvPicPr>
      <xdr:blipFill>
        <a:blip xmlns:r="http://schemas.openxmlformats.org/officeDocument/2006/relationships" r:embed="rId21" cstate="print"/>
        <a:srcRect/>
        <a:stretch>
          <a:fillRect/>
        </a:stretch>
      </xdr:blipFill>
      <xdr:spPr bwMode="auto">
        <a:xfrm>
          <a:off x="3429000" y="15316200"/>
          <a:ext cx="1228725" cy="92392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1295400</xdr:colOff>
      <xdr:row>19</xdr:row>
      <xdr:rowOff>962025</xdr:rowOff>
    </xdr:to>
    <xdr:pic>
      <xdr:nvPicPr>
        <xdr:cNvPr id="1295" name="Рисунок 58" descr="DSC00230.jpg">
          <a:extLst>
            <a:ext uri="{FF2B5EF4-FFF2-40B4-BE49-F238E27FC236}">
              <a16:creationId xmlns:a16="http://schemas.microsoft.com/office/drawing/2014/main" xmlns="" id="{00000000-0008-0000-0100-00000F050000}"/>
            </a:ext>
          </a:extLst>
        </xdr:cNvPr>
        <xdr:cNvPicPr>
          <a:picLocks noChangeAspect="1"/>
        </xdr:cNvPicPr>
      </xdr:nvPicPr>
      <xdr:blipFill>
        <a:blip xmlns:r="http://schemas.openxmlformats.org/officeDocument/2006/relationships" r:embed="rId22" cstate="print"/>
        <a:srcRect/>
        <a:stretch>
          <a:fillRect/>
        </a:stretch>
      </xdr:blipFill>
      <xdr:spPr bwMode="auto">
        <a:xfrm>
          <a:off x="3429000" y="16316325"/>
          <a:ext cx="1228725" cy="923925"/>
        </a:xfrm>
        <a:prstGeom prst="rect">
          <a:avLst/>
        </a:prstGeom>
        <a:noFill/>
        <a:ln w="9525">
          <a:noFill/>
          <a:miter lim="800000"/>
          <a:headEnd/>
          <a:tailEnd/>
        </a:ln>
      </xdr:spPr>
    </xdr:pic>
    <xdr:clientData/>
  </xdr:twoCellAnchor>
  <xdr:twoCellAnchor editAs="oneCell">
    <xdr:from>
      <xdr:col>3</xdr:col>
      <xdr:colOff>66675</xdr:colOff>
      <xdr:row>20</xdr:row>
      <xdr:rowOff>28575</xdr:rowOff>
    </xdr:from>
    <xdr:to>
      <xdr:col>3</xdr:col>
      <xdr:colOff>1295400</xdr:colOff>
      <xdr:row>20</xdr:row>
      <xdr:rowOff>952500</xdr:rowOff>
    </xdr:to>
    <xdr:pic>
      <xdr:nvPicPr>
        <xdr:cNvPr id="1296" name="Рисунок 59" descr="DSC00232.jpg">
          <a:extLst>
            <a:ext uri="{FF2B5EF4-FFF2-40B4-BE49-F238E27FC236}">
              <a16:creationId xmlns:a16="http://schemas.microsoft.com/office/drawing/2014/main" xmlns="" id="{00000000-0008-0000-0100-000010050000}"/>
            </a:ext>
          </a:extLst>
        </xdr:cNvPr>
        <xdr:cNvPicPr>
          <a:picLocks noChangeAspect="1"/>
        </xdr:cNvPicPr>
      </xdr:nvPicPr>
      <xdr:blipFill>
        <a:blip xmlns:r="http://schemas.openxmlformats.org/officeDocument/2006/relationships" r:embed="rId23" cstate="print"/>
        <a:srcRect/>
        <a:stretch>
          <a:fillRect/>
        </a:stretch>
      </xdr:blipFill>
      <xdr:spPr bwMode="auto">
        <a:xfrm>
          <a:off x="3429000" y="17325975"/>
          <a:ext cx="1228725" cy="923925"/>
        </a:xfrm>
        <a:prstGeom prst="rect">
          <a:avLst/>
        </a:prstGeom>
        <a:noFill/>
        <a:ln w="9525">
          <a:noFill/>
          <a:miter lim="800000"/>
          <a:headEnd/>
          <a:tailEnd/>
        </a:ln>
      </xdr:spPr>
    </xdr:pic>
    <xdr:clientData/>
  </xdr:twoCellAnchor>
  <xdr:twoCellAnchor editAs="oneCell">
    <xdr:from>
      <xdr:col>3</xdr:col>
      <xdr:colOff>57150</xdr:colOff>
      <xdr:row>42</xdr:row>
      <xdr:rowOff>57150</xdr:rowOff>
    </xdr:from>
    <xdr:to>
      <xdr:col>3</xdr:col>
      <xdr:colOff>1285875</xdr:colOff>
      <xdr:row>42</xdr:row>
      <xdr:rowOff>981075</xdr:rowOff>
    </xdr:to>
    <xdr:pic>
      <xdr:nvPicPr>
        <xdr:cNvPr id="1297" name="Picture 7710" descr="DSC00167">
          <a:extLst>
            <a:ext uri="{FF2B5EF4-FFF2-40B4-BE49-F238E27FC236}">
              <a16:creationId xmlns:a16="http://schemas.microsoft.com/office/drawing/2014/main" xmlns="" id="{00000000-0008-0000-0100-000011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35594925"/>
          <a:ext cx="1228725" cy="923925"/>
        </a:xfrm>
        <a:prstGeom prst="rect">
          <a:avLst/>
        </a:prstGeom>
        <a:noFill/>
        <a:ln w="9525">
          <a:noFill/>
          <a:miter lim="800000"/>
          <a:headEnd/>
          <a:tailEnd/>
        </a:ln>
      </xdr:spPr>
    </xdr:pic>
    <xdr:clientData/>
  </xdr:twoCellAnchor>
  <xdr:twoCellAnchor editAs="oneCell">
    <xdr:from>
      <xdr:col>3</xdr:col>
      <xdr:colOff>57150</xdr:colOff>
      <xdr:row>46</xdr:row>
      <xdr:rowOff>57150</xdr:rowOff>
    </xdr:from>
    <xdr:to>
      <xdr:col>3</xdr:col>
      <xdr:colOff>1285875</xdr:colOff>
      <xdr:row>46</xdr:row>
      <xdr:rowOff>981075</xdr:rowOff>
    </xdr:to>
    <xdr:pic>
      <xdr:nvPicPr>
        <xdr:cNvPr id="1298" name="Picture 7710" descr="DSC00167">
          <a:extLst>
            <a:ext uri="{FF2B5EF4-FFF2-40B4-BE49-F238E27FC236}">
              <a16:creationId xmlns:a16="http://schemas.microsoft.com/office/drawing/2014/main" xmlns="" id="{00000000-0008-0000-0100-000012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45119925"/>
          <a:ext cx="1228725" cy="923925"/>
        </a:xfrm>
        <a:prstGeom prst="rect">
          <a:avLst/>
        </a:prstGeom>
        <a:noFill/>
        <a:ln w="9525">
          <a:noFill/>
          <a:miter lim="800000"/>
          <a:headEnd/>
          <a:tailEnd/>
        </a:ln>
      </xdr:spPr>
    </xdr:pic>
    <xdr:clientData/>
  </xdr:twoCellAnchor>
  <xdr:twoCellAnchor editAs="oneCell">
    <xdr:from>
      <xdr:col>3</xdr:col>
      <xdr:colOff>57150</xdr:colOff>
      <xdr:row>52</xdr:row>
      <xdr:rowOff>57150</xdr:rowOff>
    </xdr:from>
    <xdr:to>
      <xdr:col>3</xdr:col>
      <xdr:colOff>1285875</xdr:colOff>
      <xdr:row>52</xdr:row>
      <xdr:rowOff>981075</xdr:rowOff>
    </xdr:to>
    <xdr:pic>
      <xdr:nvPicPr>
        <xdr:cNvPr id="1299" name="Picture 7710" descr="DSC00167">
          <a:extLst>
            <a:ext uri="{FF2B5EF4-FFF2-40B4-BE49-F238E27FC236}">
              <a16:creationId xmlns:a16="http://schemas.microsoft.com/office/drawing/2014/main" xmlns="" id="{00000000-0008-0000-0100-000013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50358675"/>
          <a:ext cx="1228725" cy="923925"/>
        </a:xfrm>
        <a:prstGeom prst="rect">
          <a:avLst/>
        </a:prstGeom>
        <a:noFill/>
        <a:ln w="9525">
          <a:noFill/>
          <a:miter lim="800000"/>
          <a:headEnd/>
          <a:tailEnd/>
        </a:ln>
      </xdr:spPr>
    </xdr:pic>
    <xdr:clientData/>
  </xdr:twoCellAnchor>
  <xdr:twoCellAnchor editAs="oneCell">
    <xdr:from>
      <xdr:col>3</xdr:col>
      <xdr:colOff>57150</xdr:colOff>
      <xdr:row>61</xdr:row>
      <xdr:rowOff>57150</xdr:rowOff>
    </xdr:from>
    <xdr:to>
      <xdr:col>3</xdr:col>
      <xdr:colOff>1285875</xdr:colOff>
      <xdr:row>61</xdr:row>
      <xdr:rowOff>981075</xdr:rowOff>
    </xdr:to>
    <xdr:pic>
      <xdr:nvPicPr>
        <xdr:cNvPr id="1300" name="Picture 7710" descr="DSC00167">
          <a:extLst>
            <a:ext uri="{FF2B5EF4-FFF2-40B4-BE49-F238E27FC236}">
              <a16:creationId xmlns:a16="http://schemas.microsoft.com/office/drawing/2014/main" xmlns="" id="{00000000-0008-0000-0100-000014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60931425"/>
          <a:ext cx="1228725" cy="923925"/>
        </a:xfrm>
        <a:prstGeom prst="rect">
          <a:avLst/>
        </a:prstGeom>
        <a:noFill/>
        <a:ln w="9525">
          <a:noFill/>
          <a:miter lim="800000"/>
          <a:headEnd/>
          <a:tailEnd/>
        </a:ln>
      </xdr:spPr>
    </xdr:pic>
    <xdr:clientData/>
  </xdr:twoCellAnchor>
  <xdr:twoCellAnchor editAs="oneCell">
    <xdr:from>
      <xdr:col>3</xdr:col>
      <xdr:colOff>47625</xdr:colOff>
      <xdr:row>54</xdr:row>
      <xdr:rowOff>19050</xdr:rowOff>
    </xdr:from>
    <xdr:to>
      <xdr:col>3</xdr:col>
      <xdr:colOff>1295400</xdr:colOff>
      <xdr:row>54</xdr:row>
      <xdr:rowOff>1266825</xdr:rowOff>
    </xdr:to>
    <xdr:pic>
      <xdr:nvPicPr>
        <xdr:cNvPr id="1301" name="Рисунок 56" descr="006.jpg">
          <a:extLst>
            <a:ext uri="{FF2B5EF4-FFF2-40B4-BE49-F238E27FC236}">
              <a16:creationId xmlns:a16="http://schemas.microsoft.com/office/drawing/2014/main" xmlns="" id="{00000000-0008-0000-0100-000015050000}"/>
            </a:ext>
          </a:extLst>
        </xdr:cNvPr>
        <xdr:cNvPicPr>
          <a:picLocks noChangeAspect="1"/>
        </xdr:cNvPicPr>
      </xdr:nvPicPr>
      <xdr:blipFill>
        <a:blip xmlns:r="http://schemas.openxmlformats.org/officeDocument/2006/relationships" r:embed="rId24" cstate="print"/>
        <a:srcRect/>
        <a:stretch>
          <a:fillRect/>
        </a:stretch>
      </xdr:blipFill>
      <xdr:spPr bwMode="auto">
        <a:xfrm>
          <a:off x="3409950" y="51663600"/>
          <a:ext cx="1247775" cy="1247775"/>
        </a:xfrm>
        <a:prstGeom prst="rect">
          <a:avLst/>
        </a:prstGeom>
        <a:noFill/>
        <a:ln w="9525">
          <a:noFill/>
          <a:miter lim="800000"/>
          <a:headEnd/>
          <a:tailEnd/>
        </a:ln>
      </xdr:spPr>
    </xdr:pic>
    <xdr:clientData/>
  </xdr:twoCellAnchor>
  <xdr:twoCellAnchor editAs="oneCell">
    <xdr:from>
      <xdr:col>3</xdr:col>
      <xdr:colOff>47625</xdr:colOff>
      <xdr:row>63</xdr:row>
      <xdr:rowOff>47625</xdr:rowOff>
    </xdr:from>
    <xdr:to>
      <xdr:col>3</xdr:col>
      <xdr:colOff>1295400</xdr:colOff>
      <xdr:row>63</xdr:row>
      <xdr:rowOff>1295400</xdr:rowOff>
    </xdr:to>
    <xdr:pic>
      <xdr:nvPicPr>
        <xdr:cNvPr id="1302" name="Рисунок 57" descr="007.jpg">
          <a:extLst>
            <a:ext uri="{FF2B5EF4-FFF2-40B4-BE49-F238E27FC236}">
              <a16:creationId xmlns:a16="http://schemas.microsoft.com/office/drawing/2014/main" xmlns="" id="{00000000-0008-0000-0100-000016050000}"/>
            </a:ext>
          </a:extLst>
        </xdr:cNvPr>
        <xdr:cNvPicPr>
          <a:picLocks noChangeAspect="1"/>
        </xdr:cNvPicPr>
      </xdr:nvPicPr>
      <xdr:blipFill>
        <a:blip xmlns:r="http://schemas.openxmlformats.org/officeDocument/2006/relationships" r:embed="rId25" cstate="print"/>
        <a:srcRect/>
        <a:stretch>
          <a:fillRect/>
        </a:stretch>
      </xdr:blipFill>
      <xdr:spPr bwMode="auto">
        <a:xfrm>
          <a:off x="3409950" y="62274450"/>
          <a:ext cx="1247775" cy="1247775"/>
        </a:xfrm>
        <a:prstGeom prst="rect">
          <a:avLst/>
        </a:prstGeom>
        <a:noFill/>
        <a:ln w="9525">
          <a:noFill/>
          <a:miter lim="800000"/>
          <a:headEnd/>
          <a:tailEnd/>
        </a:ln>
      </xdr:spPr>
    </xdr:pic>
    <xdr:clientData/>
  </xdr:twoCellAnchor>
  <xdr:twoCellAnchor editAs="oneCell">
    <xdr:from>
      <xdr:col>3</xdr:col>
      <xdr:colOff>57150</xdr:colOff>
      <xdr:row>22</xdr:row>
      <xdr:rowOff>66675</xdr:rowOff>
    </xdr:from>
    <xdr:to>
      <xdr:col>3</xdr:col>
      <xdr:colOff>1285875</xdr:colOff>
      <xdr:row>23</xdr:row>
      <xdr:rowOff>0</xdr:rowOff>
    </xdr:to>
    <xdr:pic>
      <xdr:nvPicPr>
        <xdr:cNvPr id="1303" name="Рисунок 55" descr="DSC00236.jpg">
          <a:extLst>
            <a:ext uri="{FF2B5EF4-FFF2-40B4-BE49-F238E27FC236}">
              <a16:creationId xmlns:a16="http://schemas.microsoft.com/office/drawing/2014/main" xmlns="" id="{00000000-0008-0000-0100-000017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19475" y="19373850"/>
          <a:ext cx="1228725" cy="923925"/>
        </a:xfrm>
        <a:prstGeom prst="rect">
          <a:avLst/>
        </a:prstGeom>
        <a:noFill/>
        <a:ln w="9525">
          <a:noFill/>
          <a:miter lim="800000"/>
          <a:headEnd/>
          <a:tailEnd/>
        </a:ln>
      </xdr:spPr>
    </xdr:pic>
    <xdr:clientData/>
  </xdr:twoCellAnchor>
  <xdr:twoCellAnchor editAs="oneCell">
    <xdr:from>
      <xdr:col>3</xdr:col>
      <xdr:colOff>85725</xdr:colOff>
      <xdr:row>11</xdr:row>
      <xdr:rowOff>57150</xdr:rowOff>
    </xdr:from>
    <xdr:to>
      <xdr:col>3</xdr:col>
      <xdr:colOff>1295400</xdr:colOff>
      <xdr:row>11</xdr:row>
      <xdr:rowOff>962025</xdr:rowOff>
    </xdr:to>
    <xdr:pic>
      <xdr:nvPicPr>
        <xdr:cNvPr id="1304" name="Рисунок 58" descr="C&amp;vcy;&amp;iecy;&amp;tcy;&amp;ocy;&amp;dcy;&amp;icy;&amp;ocy;&amp;dcy;&amp;ncy;&amp;ycy;&amp;jcy; &amp;dcy;&amp;vcy;&amp;ucy;&amp;khcy;-&amp;pcy;&amp;rcy;&amp;ocy;&amp;vcy;&amp;ocy;&amp;dcy;&amp;ncy;&amp;ycy;&amp;jcy; &amp;dcy;&amp;yucy;&amp;rcy;&amp;acy;&amp;lcy;&amp;acy;&amp;jcy;&amp;tcy; &amp;fcy;&amp;icy;&amp;kcy;&amp;scy;&amp;icy;&amp;ncy;&amp;gcy; (&amp;tcy;&amp;iocy;&amp;pcy;&amp;lcy;&amp;ycy;&amp;jcy; &amp;bcy;&amp;iecy;&amp;lcy;&amp;ycy;&amp;jcy;)">
          <a:extLst>
            <a:ext uri="{FF2B5EF4-FFF2-40B4-BE49-F238E27FC236}">
              <a16:creationId xmlns:a16="http://schemas.microsoft.com/office/drawing/2014/main" xmlns="" id="{00000000-0008-0000-0100-00001805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448050" y="7058025"/>
          <a:ext cx="1209675" cy="904875"/>
        </a:xfrm>
        <a:prstGeom prst="rect">
          <a:avLst/>
        </a:prstGeom>
        <a:noFill/>
        <a:ln w="9525">
          <a:noFill/>
          <a:miter lim="800000"/>
          <a:headEnd/>
          <a:tailEnd/>
        </a:ln>
      </xdr:spPr>
    </xdr:pic>
    <xdr:clientData/>
  </xdr:twoCellAnchor>
  <xdr:twoCellAnchor editAs="oneCell">
    <xdr:from>
      <xdr:col>3</xdr:col>
      <xdr:colOff>66675</xdr:colOff>
      <xdr:row>10</xdr:row>
      <xdr:rowOff>47625</xdr:rowOff>
    </xdr:from>
    <xdr:to>
      <xdr:col>3</xdr:col>
      <xdr:colOff>1295400</xdr:colOff>
      <xdr:row>10</xdr:row>
      <xdr:rowOff>971550</xdr:rowOff>
    </xdr:to>
    <xdr:pic>
      <xdr:nvPicPr>
        <xdr:cNvPr id="1305" name="Рисунок 59" descr="C&amp;vcy;&amp;iecy;&amp;tcy;&amp;ocy;&amp;dcy;&amp;icy;&amp;ocy;&amp;dcy;&amp;ncy;&amp;ycy;&amp;jcy; &amp;dcy;&amp;vcy;&amp;ucy;&amp;khcy;-&amp;pcy;&amp;rcy;&amp;ocy;&amp;vcy;&amp;ocy;&amp;dcy;&amp;ncy;&amp;ycy;&amp;jcy; &amp;dcy;&amp;yucy;&amp;rcy;&amp;acy;&amp;lcy;&amp;acy;&amp;jcy;&amp;tcy; &amp;fcy;&amp;icy;&amp;kcy;&amp;scy;&amp;icy;&amp;ncy;&amp;gcy; (&amp;rcy;&amp;ocy;&amp;vcy;&amp;ncy;&amp;ycy;&amp;jcy; &amp;bcy;&amp;iecy;&amp;lcy;&amp;ycy;&amp;jcy;)">
          <a:extLst>
            <a:ext uri="{FF2B5EF4-FFF2-40B4-BE49-F238E27FC236}">
              <a16:creationId xmlns:a16="http://schemas.microsoft.com/office/drawing/2014/main" xmlns="" id="{00000000-0008-0000-0100-00001905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429000" y="6048375"/>
          <a:ext cx="1228725" cy="9239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1295400</xdr:colOff>
      <xdr:row>9</xdr:row>
      <xdr:rowOff>971550</xdr:rowOff>
    </xdr:to>
    <xdr:pic>
      <xdr:nvPicPr>
        <xdr:cNvPr id="1306" name="Рисунок 60" descr="C&amp;vcy;&amp;iecy;&amp;tcy;&amp;ocy;&amp;dcy;&amp;icy;&amp;ocy;&amp;dcy;&amp;ncy;&amp;ycy;&amp;jcy; &amp;dcy;&amp;vcy;&amp;ucy;&amp;khcy;-&amp;pcy;&amp;rcy;&amp;ocy;&amp;vcy;&amp;ocy;&amp;dcy;&amp;ncy;&amp;ycy;&amp;jcy; &amp;dcy;&amp;yucy;&amp;rcy;&amp;acy;&amp;lcy;&amp;acy;&amp;jcy;&amp;tcy; &amp;fcy;&amp;icy;&amp;kcy;&amp;scy;&amp;icy;&amp;ncy;&amp;gcy; (&amp;scy;&amp;icy;&amp;ncy;&amp;icy;&amp;jcy;)">
          <a:extLst>
            <a:ext uri="{FF2B5EF4-FFF2-40B4-BE49-F238E27FC236}">
              <a16:creationId xmlns:a16="http://schemas.microsoft.com/office/drawing/2014/main" xmlns="" id="{00000000-0008-0000-0100-00001A05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438525" y="5057775"/>
          <a:ext cx="1219200" cy="914400"/>
        </a:xfrm>
        <a:prstGeom prst="rect">
          <a:avLst/>
        </a:prstGeom>
        <a:noFill/>
        <a:ln w="9525">
          <a:noFill/>
          <a:miter lim="800000"/>
          <a:headEnd/>
          <a:tailEnd/>
        </a:ln>
      </xdr:spPr>
    </xdr:pic>
    <xdr:clientData/>
  </xdr:twoCellAnchor>
  <xdr:twoCellAnchor editAs="oneCell">
    <xdr:from>
      <xdr:col>3</xdr:col>
      <xdr:colOff>66675</xdr:colOff>
      <xdr:row>8</xdr:row>
      <xdr:rowOff>47625</xdr:rowOff>
    </xdr:from>
    <xdr:to>
      <xdr:col>3</xdr:col>
      <xdr:colOff>1295400</xdr:colOff>
      <xdr:row>8</xdr:row>
      <xdr:rowOff>971550</xdr:rowOff>
    </xdr:to>
    <xdr:pic>
      <xdr:nvPicPr>
        <xdr:cNvPr id="1307" name="Рисунок 61" descr="C&amp;vcy;&amp;iecy;&amp;tcy;&amp;ocy;&amp;dcy;&amp;icy;&amp;ocy;&amp;dcy;&amp;ncy;&amp;ycy;&amp;jcy; &amp;dcy;&amp;vcy;&amp;ucy;&amp;khcy;-&amp;pcy;&amp;rcy;&amp;ocy;&amp;vcy;&amp;ocy;&amp;dcy;&amp;ncy;&amp;ycy;&amp;jcy; &amp;dcy;&amp;yucy;&amp;rcy;&amp;acy;&amp;lcy;&amp;acy;&amp;jcy;&amp;tcy; &amp;fcy;&amp;icy;&amp;kcy;&amp;scy;&amp;icy;&amp;ncy;&amp;gcy; (&amp;zcy;&amp;iecy;&amp;lcy;&amp;iocy;&amp;ncy;&amp;ycy;&amp;jcy;)">
          <a:extLst>
            <a:ext uri="{FF2B5EF4-FFF2-40B4-BE49-F238E27FC236}">
              <a16:creationId xmlns:a16="http://schemas.microsoft.com/office/drawing/2014/main" xmlns="" id="{00000000-0008-0000-0100-00001B05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429000" y="4048125"/>
          <a:ext cx="1228725" cy="9239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962025</xdr:rowOff>
    </xdr:to>
    <xdr:pic>
      <xdr:nvPicPr>
        <xdr:cNvPr id="1308" name="Рисунок 62" descr="C&amp;vcy;&amp;iecy;&amp;tcy;&amp;ocy;&amp;dcy;&amp;icy;&amp;ocy;&amp;dcy;&amp;ncy;&amp;ycy;&amp;jcy; &amp;dcy;&amp;vcy;&amp;ucy;&amp;khcy;-&amp;pcy;&amp;rcy;&amp;ocy;&amp;vcy;&amp;ocy;&amp;dcy;&amp;ncy;&amp;ycy;&amp;jcy; &amp;dcy;&amp;yucy;&amp;rcy;&amp;acy;&amp;lcy;&amp;acy;&amp;jcy;&amp;tcy; &amp;fcy;&amp;icy;&amp;kcy;&amp;scy;&amp;icy;&amp;ncy;&amp;gcy; (&amp;zhcy;&amp;iocy;&amp;lcy;&amp;tcy;&amp;ycy;&amp;jcy;)">
          <a:extLst>
            <a:ext uri="{FF2B5EF4-FFF2-40B4-BE49-F238E27FC236}">
              <a16:creationId xmlns:a16="http://schemas.microsoft.com/office/drawing/2014/main" xmlns="" id="{00000000-0008-0000-0100-00001C05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429000" y="3019425"/>
          <a:ext cx="1209675" cy="914400"/>
        </a:xfrm>
        <a:prstGeom prst="rect">
          <a:avLst/>
        </a:prstGeom>
        <a:noFill/>
        <a:ln w="9525">
          <a:noFill/>
          <a:miter lim="800000"/>
          <a:headEnd/>
          <a:tailEnd/>
        </a:ln>
      </xdr:spPr>
    </xdr:pic>
    <xdr:clientData/>
  </xdr:twoCellAnchor>
  <xdr:twoCellAnchor editAs="oneCell">
    <xdr:from>
      <xdr:col>3</xdr:col>
      <xdr:colOff>66675</xdr:colOff>
      <xdr:row>6</xdr:row>
      <xdr:rowOff>57150</xdr:rowOff>
    </xdr:from>
    <xdr:to>
      <xdr:col>3</xdr:col>
      <xdr:colOff>1276350</xdr:colOff>
      <xdr:row>6</xdr:row>
      <xdr:rowOff>962025</xdr:rowOff>
    </xdr:to>
    <xdr:pic>
      <xdr:nvPicPr>
        <xdr:cNvPr id="1309" name="Рисунок 63" descr="C&amp;vcy;&amp;iecy;&amp;tcy;&amp;ocy;&amp;dcy;&amp;icy;&amp;ocy;&amp;dcy;&amp;ncy;&amp;ycy;&amp;jcy; &amp;dcy;&amp;vcy;&amp;ucy;&amp;khcy;-&amp;pcy;&amp;rcy;&amp;ocy;&amp;vcy;&amp;ocy;&amp;dcy;&amp;ncy;&amp;ycy;&amp;jcy; &amp;dcy;&amp;yucy;&amp;rcy;&amp;acy;&amp;lcy;&amp;acy;&amp;jcy;&amp;tcy; &amp;fcy;&amp;icy;&amp;kcy;&amp;scy;&amp;icy;&amp;ncy;&amp;gcy; (&amp;kcy;&amp;rcy;&amp;acy;&amp;scy;&amp;ncy;&amp;ycy;&amp;jcy;)">
          <a:extLst>
            <a:ext uri="{FF2B5EF4-FFF2-40B4-BE49-F238E27FC236}">
              <a16:creationId xmlns:a16="http://schemas.microsoft.com/office/drawing/2014/main" xmlns="" id="{00000000-0008-0000-0100-00001D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429000" y="2028825"/>
          <a:ext cx="1209675" cy="904875"/>
        </a:xfrm>
        <a:prstGeom prst="rect">
          <a:avLst/>
        </a:prstGeom>
        <a:noFill/>
        <a:ln w="9525">
          <a:noFill/>
          <a:miter lim="800000"/>
          <a:headEnd/>
          <a:tailEnd/>
        </a:ln>
      </xdr:spPr>
    </xdr:pic>
    <xdr:clientData/>
  </xdr:twoCellAnchor>
  <xdr:twoCellAnchor editAs="oneCell">
    <xdr:from>
      <xdr:col>3</xdr:col>
      <xdr:colOff>85725</xdr:colOff>
      <xdr:row>12</xdr:row>
      <xdr:rowOff>66675</xdr:rowOff>
    </xdr:from>
    <xdr:to>
      <xdr:col>3</xdr:col>
      <xdr:colOff>1276350</xdr:colOff>
      <xdr:row>12</xdr:row>
      <xdr:rowOff>962025</xdr:rowOff>
    </xdr:to>
    <xdr:pic>
      <xdr:nvPicPr>
        <xdr:cNvPr id="1311" name="Рисунок 65" descr="C&amp;vcy;&amp;iecy;&amp;tcy;&amp;ocy;&amp;dcy;&amp;icy;&amp;ocy;&amp;dcy;&amp;ncy;&amp;ycy;&amp;jcy; &amp;dcy;&amp;vcy;&amp;ucy;&amp;khcy;-&amp;pcy;&amp;rcy;&amp;ocy;&amp;vcy;&amp;ocy;&amp;dcy;&amp;ncy;&amp;ycy;&amp;jcy; &amp;kcy;&amp;rcy;&amp;gcy;&amp;lcy;&amp;ycy;&amp;jcy; &amp;dcy;&amp;yucy;&amp;rcy;&amp;acy;&amp;lcy;&amp;acy;&amp;jcy;&amp;tcy; (&amp;tcy;&amp;iocy;&amp;pcy;&amp;lcy;&amp;ycy;&amp;jcy; &amp;bcy;&amp;iecy;&amp;lcy;&amp;ycy;&amp;jcy;)">
          <a:extLst>
            <a:ext uri="{FF2B5EF4-FFF2-40B4-BE49-F238E27FC236}">
              <a16:creationId xmlns:a16="http://schemas.microsoft.com/office/drawing/2014/main" xmlns="" id="{00000000-0008-0000-0100-00001F0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448050" y="10058400"/>
          <a:ext cx="1190625" cy="895350"/>
        </a:xfrm>
        <a:prstGeom prst="rect">
          <a:avLst/>
        </a:prstGeom>
        <a:noFill/>
        <a:ln w="9525">
          <a:noFill/>
          <a:miter lim="800000"/>
          <a:headEnd/>
          <a:tailEnd/>
        </a:ln>
      </xdr:spPr>
    </xdr:pic>
    <xdr:clientData/>
  </xdr:twoCellAnchor>
  <xdr:twoCellAnchor editAs="oneCell">
    <xdr:from>
      <xdr:col>3</xdr:col>
      <xdr:colOff>66675</xdr:colOff>
      <xdr:row>14</xdr:row>
      <xdr:rowOff>47625</xdr:rowOff>
    </xdr:from>
    <xdr:to>
      <xdr:col>3</xdr:col>
      <xdr:colOff>1276350</xdr:colOff>
      <xdr:row>14</xdr:row>
      <xdr:rowOff>857250</xdr:rowOff>
    </xdr:to>
    <xdr:pic>
      <xdr:nvPicPr>
        <xdr:cNvPr id="1312"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200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30</xdr:row>
      <xdr:rowOff>47625</xdr:rowOff>
    </xdr:from>
    <xdr:to>
      <xdr:col>3</xdr:col>
      <xdr:colOff>1276350</xdr:colOff>
      <xdr:row>30</xdr:row>
      <xdr:rowOff>857250</xdr:rowOff>
    </xdr:to>
    <xdr:pic>
      <xdr:nvPicPr>
        <xdr:cNvPr id="60"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3C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35</xdr:row>
      <xdr:rowOff>47625</xdr:rowOff>
    </xdr:from>
    <xdr:to>
      <xdr:col>3</xdr:col>
      <xdr:colOff>1276350</xdr:colOff>
      <xdr:row>35</xdr:row>
      <xdr:rowOff>857250</xdr:rowOff>
    </xdr:to>
    <xdr:pic>
      <xdr:nvPicPr>
        <xdr:cNvPr id="61"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3D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26098500"/>
          <a:ext cx="1209675" cy="809625"/>
        </a:xfrm>
        <a:prstGeom prst="rect">
          <a:avLst/>
        </a:prstGeom>
        <a:noFill/>
        <a:ln w="9525">
          <a:noFill/>
          <a:miter lim="800000"/>
          <a:headEnd/>
          <a:tailEnd/>
        </a:ln>
      </xdr:spPr>
    </xdr:pic>
    <xdr:clientData/>
  </xdr:twoCellAnchor>
  <xdr:twoCellAnchor editAs="oneCell">
    <xdr:from>
      <xdr:col>3</xdr:col>
      <xdr:colOff>66675</xdr:colOff>
      <xdr:row>15</xdr:row>
      <xdr:rowOff>47625</xdr:rowOff>
    </xdr:from>
    <xdr:to>
      <xdr:col>3</xdr:col>
      <xdr:colOff>1273788</xdr:colOff>
      <xdr:row>15</xdr:row>
      <xdr:rowOff>937718</xdr:rowOff>
    </xdr:to>
    <xdr:pic>
      <xdr:nvPicPr>
        <xdr:cNvPr id="2" name="Рисунок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34"/>
        <a:stretch>
          <a:fillRect/>
        </a:stretch>
      </xdr:blipFill>
      <xdr:spPr>
        <a:xfrm>
          <a:off x="3429000" y="14011275"/>
          <a:ext cx="1207113" cy="890093"/>
        </a:xfrm>
        <a:prstGeom prst="rect">
          <a:avLst/>
        </a:prstGeom>
      </xdr:spPr>
    </xdr:pic>
    <xdr:clientData/>
  </xdr:twoCellAnchor>
  <xdr:twoCellAnchor editAs="oneCell">
    <xdr:from>
      <xdr:col>3</xdr:col>
      <xdr:colOff>42334</xdr:colOff>
      <xdr:row>56</xdr:row>
      <xdr:rowOff>74083</xdr:rowOff>
    </xdr:from>
    <xdr:to>
      <xdr:col>3</xdr:col>
      <xdr:colOff>1252009</xdr:colOff>
      <xdr:row>56</xdr:row>
      <xdr:rowOff>874183</xdr:rowOff>
    </xdr:to>
    <xdr:pic>
      <xdr:nvPicPr>
        <xdr:cNvPr id="63" name="Рисунок 45" descr="022.gif">
          <a:extLst>
            <a:ext uri="{FF2B5EF4-FFF2-40B4-BE49-F238E27FC236}">
              <a16:creationId xmlns:a16="http://schemas.microsoft.com/office/drawing/2014/main" xmlns="" id="{00000000-0008-0000-0100-000006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07834" y="56631416"/>
          <a:ext cx="1209675" cy="800100"/>
        </a:xfrm>
        <a:prstGeom prst="rect">
          <a:avLst/>
        </a:prstGeom>
        <a:noFill/>
        <a:ln w="9525">
          <a:noFill/>
          <a:miter lim="800000"/>
          <a:headEnd/>
          <a:tailEnd/>
        </a:ln>
      </xdr:spPr>
    </xdr:pic>
    <xdr:clientData/>
  </xdr:twoCellAnchor>
  <xdr:twoCellAnchor editAs="oneCell">
    <xdr:from>
      <xdr:col>3</xdr:col>
      <xdr:colOff>74083</xdr:colOff>
      <xdr:row>38</xdr:row>
      <xdr:rowOff>31750</xdr:rowOff>
    </xdr:from>
    <xdr:to>
      <xdr:col>3</xdr:col>
      <xdr:colOff>1283758</xdr:colOff>
      <xdr:row>38</xdr:row>
      <xdr:rowOff>917575</xdr:rowOff>
    </xdr:to>
    <xdr:pic>
      <xdr:nvPicPr>
        <xdr:cNvPr id="50" name="Рисунок 24" descr="008.gif">
          <a:extLst>
            <a:ext uri="{FF2B5EF4-FFF2-40B4-BE49-F238E27FC236}">
              <a16:creationId xmlns:a16="http://schemas.microsoft.com/office/drawing/2014/main" xmlns="" id="{00000000-0008-0000-0100-0000F3040000}"/>
            </a:ext>
          </a:extLst>
        </xdr:cNvPr>
        <xdr:cNvPicPr>
          <a:picLocks noChangeAspect="1"/>
        </xdr:cNvPicPr>
      </xdr:nvPicPr>
      <xdr:blipFill>
        <a:blip xmlns:r="http://schemas.openxmlformats.org/officeDocument/2006/relationships" r:embed="rId6" cstate="print"/>
        <a:srcRect/>
        <a:stretch>
          <a:fillRect/>
        </a:stretch>
      </xdr:blipFill>
      <xdr:spPr bwMode="auto">
        <a:xfrm>
          <a:off x="3439583" y="30649333"/>
          <a:ext cx="1209675" cy="885825"/>
        </a:xfrm>
        <a:prstGeom prst="rect">
          <a:avLst/>
        </a:prstGeom>
        <a:noFill/>
        <a:ln w="9525">
          <a:noFill/>
          <a:miter lim="800000"/>
          <a:headEnd/>
          <a:tailEnd/>
        </a:ln>
      </xdr:spPr>
    </xdr:pic>
    <xdr:clientData/>
  </xdr:twoCellAnchor>
  <xdr:twoCellAnchor editAs="oneCell">
    <xdr:from>
      <xdr:col>3</xdr:col>
      <xdr:colOff>95250</xdr:colOff>
      <xdr:row>41</xdr:row>
      <xdr:rowOff>21166</xdr:rowOff>
    </xdr:from>
    <xdr:to>
      <xdr:col>3</xdr:col>
      <xdr:colOff>1304925</xdr:colOff>
      <xdr:row>41</xdr:row>
      <xdr:rowOff>906991</xdr:rowOff>
    </xdr:to>
    <xdr:pic>
      <xdr:nvPicPr>
        <xdr:cNvPr id="51" name="Рисунок 24" descr="008.gif">
          <a:extLst>
            <a:ext uri="{FF2B5EF4-FFF2-40B4-BE49-F238E27FC236}">
              <a16:creationId xmlns:a16="http://schemas.microsoft.com/office/drawing/2014/main" xmlns="" id="{00000000-0008-0000-0100-0000F3040000}"/>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saturation sat="0"/>
                  </a14:imgEffect>
                </a14:imgLayer>
              </a14:imgProps>
            </a:ext>
          </a:extLst>
        </a:blip>
        <a:srcRect/>
        <a:stretch>
          <a:fillRect/>
        </a:stretch>
      </xdr:blipFill>
      <xdr:spPr bwMode="auto">
        <a:xfrm>
          <a:off x="3460750" y="33570333"/>
          <a:ext cx="1209675" cy="8858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85725</xdr:colOff>
      <xdr:row>7</xdr:row>
      <xdr:rowOff>66675</xdr:rowOff>
    </xdr:from>
    <xdr:to>
      <xdr:col>3</xdr:col>
      <xdr:colOff>1295400</xdr:colOff>
      <xdr:row>7</xdr:row>
      <xdr:rowOff>866775</xdr:rowOff>
    </xdr:to>
    <xdr:pic>
      <xdr:nvPicPr>
        <xdr:cNvPr id="19493" name="Рисунок 3" descr="003.jpg">
          <a:extLst>
            <a:ext uri="{FF2B5EF4-FFF2-40B4-BE49-F238E27FC236}">
              <a16:creationId xmlns:a16="http://schemas.microsoft.com/office/drawing/2014/main" xmlns="" id="{00000000-0008-0000-1200-0000254C0000}"/>
            </a:ext>
          </a:extLst>
        </xdr:cNvPr>
        <xdr:cNvPicPr>
          <a:picLocks noChangeAspect="1"/>
        </xdr:cNvPicPr>
      </xdr:nvPicPr>
      <xdr:blipFill>
        <a:blip xmlns:r="http://schemas.openxmlformats.org/officeDocument/2006/relationships" r:embed="rId1" cstate="print"/>
        <a:srcRect/>
        <a:stretch>
          <a:fillRect/>
        </a:stretch>
      </xdr:blipFill>
      <xdr:spPr bwMode="auto">
        <a:xfrm>
          <a:off x="2914650" y="35909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66675</xdr:rowOff>
    </xdr:from>
    <xdr:to>
      <xdr:col>3</xdr:col>
      <xdr:colOff>1295400</xdr:colOff>
      <xdr:row>8</xdr:row>
      <xdr:rowOff>866775</xdr:rowOff>
    </xdr:to>
    <xdr:pic>
      <xdr:nvPicPr>
        <xdr:cNvPr id="19494" name="Рисунок 5" descr="004.jpg">
          <a:extLst>
            <a:ext uri="{FF2B5EF4-FFF2-40B4-BE49-F238E27FC236}">
              <a16:creationId xmlns:a16="http://schemas.microsoft.com/office/drawing/2014/main" xmlns="" id="{00000000-0008-0000-1200-0000264C0000}"/>
            </a:ext>
          </a:extLst>
        </xdr:cNvPr>
        <xdr:cNvPicPr>
          <a:picLocks noChangeAspect="1"/>
        </xdr:cNvPicPr>
      </xdr:nvPicPr>
      <xdr:blipFill>
        <a:blip xmlns:r="http://schemas.openxmlformats.org/officeDocument/2006/relationships" r:embed="rId2" cstate="print"/>
        <a:srcRect/>
        <a:stretch>
          <a:fillRect/>
        </a:stretch>
      </xdr:blipFill>
      <xdr:spPr bwMode="auto">
        <a:xfrm>
          <a:off x="2914650" y="4505325"/>
          <a:ext cx="1209675" cy="800100"/>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1285875</xdr:colOff>
      <xdr:row>9</xdr:row>
      <xdr:rowOff>857250</xdr:rowOff>
    </xdr:to>
    <xdr:pic>
      <xdr:nvPicPr>
        <xdr:cNvPr id="19495" name="Рисунок 6" descr="004.jpg">
          <a:extLst>
            <a:ext uri="{FF2B5EF4-FFF2-40B4-BE49-F238E27FC236}">
              <a16:creationId xmlns:a16="http://schemas.microsoft.com/office/drawing/2014/main" xmlns="" id="{00000000-0008-0000-1200-0000274C0000}"/>
            </a:ext>
          </a:extLst>
        </xdr:cNvPr>
        <xdr:cNvPicPr>
          <a:picLocks noChangeAspect="1"/>
        </xdr:cNvPicPr>
      </xdr:nvPicPr>
      <xdr:blipFill>
        <a:blip xmlns:r="http://schemas.openxmlformats.org/officeDocument/2006/relationships" r:embed="rId2" cstate="print"/>
        <a:srcRect/>
        <a:stretch>
          <a:fillRect/>
        </a:stretch>
      </xdr:blipFill>
      <xdr:spPr bwMode="auto">
        <a:xfrm>
          <a:off x="2905125" y="5410200"/>
          <a:ext cx="1209675" cy="800100"/>
        </a:xfrm>
        <a:prstGeom prst="rect">
          <a:avLst/>
        </a:prstGeom>
        <a:noFill/>
        <a:ln w="9525">
          <a:noFill/>
          <a:miter lim="800000"/>
          <a:headEnd/>
          <a:tailEnd/>
        </a:ln>
      </xdr:spPr>
    </xdr:pic>
    <xdr:clientData/>
  </xdr:twoCellAnchor>
  <xdr:twoCellAnchor editAs="oneCell">
    <xdr:from>
      <xdr:col>3</xdr:col>
      <xdr:colOff>95250</xdr:colOff>
      <xdr:row>12</xdr:row>
      <xdr:rowOff>57150</xdr:rowOff>
    </xdr:from>
    <xdr:to>
      <xdr:col>3</xdr:col>
      <xdr:colOff>1304925</xdr:colOff>
      <xdr:row>12</xdr:row>
      <xdr:rowOff>857250</xdr:rowOff>
    </xdr:to>
    <xdr:pic>
      <xdr:nvPicPr>
        <xdr:cNvPr id="19496" name="Рисунок 8" descr="006.jpg">
          <a:extLst>
            <a:ext uri="{FF2B5EF4-FFF2-40B4-BE49-F238E27FC236}">
              <a16:creationId xmlns:a16="http://schemas.microsoft.com/office/drawing/2014/main" xmlns="" id="{00000000-0008-0000-1200-0000284C0000}"/>
            </a:ext>
          </a:extLst>
        </xdr:cNvPr>
        <xdr:cNvPicPr>
          <a:picLocks noChangeAspect="1"/>
        </xdr:cNvPicPr>
      </xdr:nvPicPr>
      <xdr:blipFill>
        <a:blip xmlns:r="http://schemas.openxmlformats.org/officeDocument/2006/relationships" r:embed="rId3" cstate="print"/>
        <a:srcRect/>
        <a:stretch>
          <a:fillRect/>
        </a:stretch>
      </xdr:blipFill>
      <xdr:spPr bwMode="auto">
        <a:xfrm>
          <a:off x="2924175" y="7505700"/>
          <a:ext cx="1209675" cy="800100"/>
        </a:xfrm>
        <a:prstGeom prst="rect">
          <a:avLst/>
        </a:prstGeom>
        <a:noFill/>
        <a:ln w="9525">
          <a:noFill/>
          <a:miter lim="800000"/>
          <a:headEnd/>
          <a:tailEnd/>
        </a:ln>
      </xdr:spPr>
    </xdr:pic>
    <xdr:clientData/>
  </xdr:twoCellAnchor>
  <xdr:twoCellAnchor editAs="oneCell">
    <xdr:from>
      <xdr:col>3</xdr:col>
      <xdr:colOff>104775</xdr:colOff>
      <xdr:row>13</xdr:row>
      <xdr:rowOff>47625</xdr:rowOff>
    </xdr:from>
    <xdr:to>
      <xdr:col>3</xdr:col>
      <xdr:colOff>1314450</xdr:colOff>
      <xdr:row>13</xdr:row>
      <xdr:rowOff>847725</xdr:rowOff>
    </xdr:to>
    <xdr:pic>
      <xdr:nvPicPr>
        <xdr:cNvPr id="19497" name="Рисунок 9" descr="007.jpg">
          <a:extLst>
            <a:ext uri="{FF2B5EF4-FFF2-40B4-BE49-F238E27FC236}">
              <a16:creationId xmlns:a16="http://schemas.microsoft.com/office/drawing/2014/main" xmlns="" id="{00000000-0008-0000-1200-0000294C0000}"/>
            </a:ext>
          </a:extLst>
        </xdr:cNvPr>
        <xdr:cNvPicPr>
          <a:picLocks noChangeAspect="1"/>
        </xdr:cNvPicPr>
      </xdr:nvPicPr>
      <xdr:blipFill>
        <a:blip xmlns:r="http://schemas.openxmlformats.org/officeDocument/2006/relationships" r:embed="rId4" cstate="print"/>
        <a:srcRect/>
        <a:stretch>
          <a:fillRect/>
        </a:stretch>
      </xdr:blipFill>
      <xdr:spPr bwMode="auto">
        <a:xfrm>
          <a:off x="2933700" y="8410575"/>
          <a:ext cx="1209675" cy="800100"/>
        </a:xfrm>
        <a:prstGeom prst="rect">
          <a:avLst/>
        </a:prstGeom>
        <a:noFill/>
        <a:ln w="9525">
          <a:noFill/>
          <a:miter lim="800000"/>
          <a:headEnd/>
          <a:tailEnd/>
        </a:ln>
      </xdr:spPr>
    </xdr:pic>
    <xdr:clientData/>
  </xdr:twoCellAnchor>
  <xdr:twoCellAnchor editAs="oneCell">
    <xdr:from>
      <xdr:col>3</xdr:col>
      <xdr:colOff>95250</xdr:colOff>
      <xdr:row>16</xdr:row>
      <xdr:rowOff>47625</xdr:rowOff>
    </xdr:from>
    <xdr:to>
      <xdr:col>3</xdr:col>
      <xdr:colOff>1304925</xdr:colOff>
      <xdr:row>16</xdr:row>
      <xdr:rowOff>847725</xdr:rowOff>
    </xdr:to>
    <xdr:pic>
      <xdr:nvPicPr>
        <xdr:cNvPr id="19498" name="Рисунок 10" descr="008.jpg">
          <a:extLst>
            <a:ext uri="{FF2B5EF4-FFF2-40B4-BE49-F238E27FC236}">
              <a16:creationId xmlns:a16="http://schemas.microsoft.com/office/drawing/2014/main" xmlns="" id="{00000000-0008-0000-1200-00002A4C0000}"/>
            </a:ext>
          </a:extLst>
        </xdr:cNvPr>
        <xdr:cNvPicPr>
          <a:picLocks noChangeAspect="1"/>
        </xdr:cNvPicPr>
      </xdr:nvPicPr>
      <xdr:blipFill>
        <a:blip xmlns:r="http://schemas.openxmlformats.org/officeDocument/2006/relationships" r:embed="rId5" cstate="print"/>
        <a:srcRect/>
        <a:stretch>
          <a:fillRect/>
        </a:stretch>
      </xdr:blipFill>
      <xdr:spPr bwMode="auto">
        <a:xfrm>
          <a:off x="2924175" y="11134725"/>
          <a:ext cx="1209675" cy="800100"/>
        </a:xfrm>
        <a:prstGeom prst="rect">
          <a:avLst/>
        </a:prstGeom>
        <a:noFill/>
        <a:ln w="9525">
          <a:noFill/>
          <a:miter lim="800000"/>
          <a:headEnd/>
          <a:tailEnd/>
        </a:ln>
      </xdr:spPr>
    </xdr:pic>
    <xdr:clientData/>
  </xdr:twoCellAnchor>
  <xdr:twoCellAnchor editAs="oneCell">
    <xdr:from>
      <xdr:col>3</xdr:col>
      <xdr:colOff>95250</xdr:colOff>
      <xdr:row>5</xdr:row>
      <xdr:rowOff>57150</xdr:rowOff>
    </xdr:from>
    <xdr:to>
      <xdr:col>3</xdr:col>
      <xdr:colOff>1304925</xdr:colOff>
      <xdr:row>5</xdr:row>
      <xdr:rowOff>857250</xdr:rowOff>
    </xdr:to>
    <xdr:pic>
      <xdr:nvPicPr>
        <xdr:cNvPr id="19499" name="Рисунок 1" descr="002.jpg">
          <a:extLst>
            <a:ext uri="{FF2B5EF4-FFF2-40B4-BE49-F238E27FC236}">
              <a16:creationId xmlns:a16="http://schemas.microsoft.com/office/drawing/2014/main" xmlns="" id="{00000000-0008-0000-1200-00002B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1752600"/>
          <a:ext cx="1209675" cy="800100"/>
        </a:xfrm>
        <a:prstGeom prst="rect">
          <a:avLst/>
        </a:prstGeom>
        <a:noFill/>
        <a:ln w="9525">
          <a:noFill/>
          <a:miter lim="800000"/>
          <a:headEnd/>
          <a:tailEnd/>
        </a:ln>
      </xdr:spPr>
    </xdr:pic>
    <xdr:clientData/>
  </xdr:twoCellAnchor>
  <xdr:twoCellAnchor editAs="oneCell">
    <xdr:from>
      <xdr:col>3</xdr:col>
      <xdr:colOff>95250</xdr:colOff>
      <xdr:row>6</xdr:row>
      <xdr:rowOff>47625</xdr:rowOff>
    </xdr:from>
    <xdr:to>
      <xdr:col>3</xdr:col>
      <xdr:colOff>1304925</xdr:colOff>
      <xdr:row>6</xdr:row>
      <xdr:rowOff>847725</xdr:rowOff>
    </xdr:to>
    <xdr:pic>
      <xdr:nvPicPr>
        <xdr:cNvPr id="19500" name="Рисунок 2" descr="002.jpg">
          <a:extLst>
            <a:ext uri="{FF2B5EF4-FFF2-40B4-BE49-F238E27FC236}">
              <a16:creationId xmlns:a16="http://schemas.microsoft.com/office/drawing/2014/main" xmlns="" id="{00000000-0008-0000-1200-00002C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2657475"/>
          <a:ext cx="1209675" cy="800100"/>
        </a:xfrm>
        <a:prstGeom prst="rect">
          <a:avLst/>
        </a:prstGeom>
        <a:noFill/>
        <a:ln w="9525">
          <a:noFill/>
          <a:miter lim="800000"/>
          <a:headEnd/>
          <a:tailEnd/>
        </a:ln>
      </xdr:spPr>
    </xdr:pic>
    <xdr:clientData/>
  </xdr:twoCellAnchor>
  <xdr:twoCellAnchor editAs="oneCell">
    <xdr:from>
      <xdr:col>3</xdr:col>
      <xdr:colOff>247650</xdr:colOff>
      <xdr:row>10</xdr:row>
      <xdr:rowOff>19050</xdr:rowOff>
    </xdr:from>
    <xdr:to>
      <xdr:col>3</xdr:col>
      <xdr:colOff>1104900</xdr:colOff>
      <xdr:row>10</xdr:row>
      <xdr:rowOff>1162050</xdr:rowOff>
    </xdr:to>
    <xdr:pic>
      <xdr:nvPicPr>
        <xdr:cNvPr id="19501" name="Рисунок 14" descr="001.jpg">
          <a:extLst>
            <a:ext uri="{FF2B5EF4-FFF2-40B4-BE49-F238E27FC236}">
              <a16:creationId xmlns:a16="http://schemas.microsoft.com/office/drawing/2014/main" xmlns="" id="{00000000-0008-0000-1200-00002D4C0000}"/>
            </a:ext>
          </a:extLst>
        </xdr:cNvPr>
        <xdr:cNvPicPr>
          <a:picLocks noChangeAspect="1"/>
        </xdr:cNvPicPr>
      </xdr:nvPicPr>
      <xdr:blipFill>
        <a:blip xmlns:r="http://schemas.openxmlformats.org/officeDocument/2006/relationships" r:embed="rId7" cstate="print"/>
        <a:srcRect/>
        <a:stretch>
          <a:fillRect/>
        </a:stretch>
      </xdr:blipFill>
      <xdr:spPr bwMode="auto">
        <a:xfrm>
          <a:off x="3076575" y="6286500"/>
          <a:ext cx="857250" cy="1143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1200150</xdr:colOff>
      <xdr:row>5</xdr:row>
      <xdr:rowOff>904875</xdr:rowOff>
    </xdr:to>
    <xdr:pic>
      <xdr:nvPicPr>
        <xdr:cNvPr id="20509" name="Рисунок 3" descr="002.jpg">
          <a:extLst>
            <a:ext uri="{FF2B5EF4-FFF2-40B4-BE49-F238E27FC236}">
              <a16:creationId xmlns:a16="http://schemas.microsoft.com/office/drawing/2014/main" xmlns="" id="{00000000-0008-0000-1300-00001D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1733550"/>
          <a:ext cx="1143000" cy="857250"/>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1209675</xdr:colOff>
      <xdr:row>7</xdr:row>
      <xdr:rowOff>904875</xdr:rowOff>
    </xdr:to>
    <xdr:pic>
      <xdr:nvPicPr>
        <xdr:cNvPr id="20510" name="Рисунок 4" descr="002.jpg">
          <a:extLst>
            <a:ext uri="{FF2B5EF4-FFF2-40B4-BE49-F238E27FC236}">
              <a16:creationId xmlns:a16="http://schemas.microsoft.com/office/drawing/2014/main" xmlns="" id="{00000000-0008-0000-1300-00001E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3638550"/>
          <a:ext cx="1143000" cy="857250"/>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1228725</xdr:colOff>
      <xdr:row>9</xdr:row>
      <xdr:rowOff>847725</xdr:rowOff>
    </xdr:to>
    <xdr:pic>
      <xdr:nvPicPr>
        <xdr:cNvPr id="20511" name="Рисунок 3" descr="&amp;Scy;&amp;vcy;&amp;iecy;&amp;tcy;&amp;ocy;&amp;dcy;&amp;icy;&amp;ocy;&amp;dcy;&amp;ncy;&amp;acy;&amp;yacy; &amp;scy;&amp;mcy;&amp;iecy;&amp;ncy;&amp;ncy;&amp;acy;&amp;yacy; &amp;lcy;&amp;acy;&amp;mcy;&amp;pcy;&amp;acy; &amp;vcy; &amp;scy;&amp;vcy;&amp;iecy;&amp;tcy;&amp;icy;&amp;lcy;&amp;softcy;&amp;ncy;&amp;icy;&amp;kcy; &amp;tcy;&amp;icy;&amp;pcy;&amp;acy; «&amp;Acy;&amp;rcy;&amp;mcy;&amp;scy;&amp;tcy;&amp;rcy;&amp;ocy;&amp;ncy;&amp;gcy;» 600 &amp;mcy;&amp;mcy;, &amp;rcy;&amp;ocy;&amp;vcy;&amp;ncy;&amp;ycy;&amp;jcy; &amp;bcy;&amp;iecy;&amp;lcy;&amp;ycy;&amp;jcy;">
          <a:extLst>
            <a:ext uri="{FF2B5EF4-FFF2-40B4-BE49-F238E27FC236}">
              <a16:creationId xmlns:a16="http://schemas.microsoft.com/office/drawing/2014/main" xmlns="" id="{00000000-0008-0000-1300-00001F5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43225" y="5600700"/>
          <a:ext cx="1190625" cy="781050"/>
        </a:xfrm>
        <a:prstGeom prst="rect">
          <a:avLst/>
        </a:prstGeom>
        <a:noFill/>
        <a:ln w="9525">
          <a:noFill/>
          <a:miter lim="800000"/>
          <a:headEnd/>
          <a:tailEnd/>
        </a:ln>
      </xdr:spPr>
    </xdr:pic>
    <xdr:clientData/>
  </xdr:twoCellAnchor>
  <xdr:twoCellAnchor editAs="oneCell">
    <xdr:from>
      <xdr:col>3</xdr:col>
      <xdr:colOff>47625</xdr:colOff>
      <xdr:row>11</xdr:row>
      <xdr:rowOff>47625</xdr:rowOff>
    </xdr:from>
    <xdr:to>
      <xdr:col>3</xdr:col>
      <xdr:colOff>1219200</xdr:colOff>
      <xdr:row>11</xdr:row>
      <xdr:rowOff>828675</xdr:rowOff>
    </xdr:to>
    <xdr:pic>
      <xdr:nvPicPr>
        <xdr:cNvPr id="20512" name="Рисунок 4" descr="&amp;Scy;&amp;ocy;&amp;iecy;&amp;dcy;&amp;icy;&amp;ncy;&amp;yacy;&amp;yucy;&amp;shchcy;&amp;icy;&amp;jcy; &amp;kcy;&amp;ocy;&amp;ncy;&amp;ncy;&amp;iecy;&amp;kcy;&amp;tcy;&amp;ocy;&amp;rcy; &amp;scy;&amp;vcy;&amp;iecy;&amp;tcy;&amp;ocy;&amp;dcy;&amp;icy;&amp;ocy;&amp;dcy;&amp;ncy;&amp;ocy;&amp;jcy; &amp;lcy;&amp;acy;&amp;mcy;&amp;pcy;&amp;ycy; &amp;Tcy;8-L600-9W-07-W">
          <a:extLst>
            <a:ext uri="{FF2B5EF4-FFF2-40B4-BE49-F238E27FC236}">
              <a16:creationId xmlns:a16="http://schemas.microsoft.com/office/drawing/2014/main" xmlns="" id="{00000000-0008-0000-1300-0000205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0" y="7391400"/>
          <a:ext cx="1171575" cy="781050"/>
        </a:xfrm>
        <a:prstGeom prst="rect">
          <a:avLst/>
        </a:prstGeom>
        <a:noFill/>
        <a:ln w="9525">
          <a:noFill/>
          <a:miter lim="800000"/>
          <a:headEnd/>
          <a:tailEnd/>
        </a:ln>
      </xdr:spPr>
    </xdr:pic>
    <xdr:clientData/>
  </xdr:twoCellAnchor>
  <xdr:twoCellAnchor editAs="oneCell">
    <xdr:from>
      <xdr:col>3</xdr:col>
      <xdr:colOff>76200</xdr:colOff>
      <xdr:row>12</xdr:row>
      <xdr:rowOff>47625</xdr:rowOff>
    </xdr:from>
    <xdr:to>
      <xdr:col>3</xdr:col>
      <xdr:colOff>1209675</xdr:colOff>
      <xdr:row>12</xdr:row>
      <xdr:rowOff>800100</xdr:rowOff>
    </xdr:to>
    <xdr:pic>
      <xdr:nvPicPr>
        <xdr:cNvPr id="20513" name="Рисунок 5" descr="&amp;Scy;&amp;ocy;&amp;iecy;&amp;dcy;&amp;icy;&amp;ncy;&amp;yacy;&amp;yucy;&amp;shchcy;&amp;icy;&amp;jcy; X &amp;kcy;&amp;ocy;&amp;ncy;&amp;ncy;&amp;iecy;&amp;kcy;&amp;tcy;&amp;ocy;&amp;rcy; &amp;dcy;&amp;lcy;&amp;yacy; &amp;scy;&amp;vcy;&amp;iecy;&amp;tcy;&amp;ocy;&amp;dcy;&amp;icy;&amp;ocy;&amp;dcy;&amp;ncy;&amp;ocy;&amp;jcy; &amp;lcy;&amp;acy;&amp;mcy;&amp;pcy;&amp;ycy; &amp;Tcy;8-L600-9W-07-W">
          <a:extLst>
            <a:ext uri="{FF2B5EF4-FFF2-40B4-BE49-F238E27FC236}">
              <a16:creationId xmlns:a16="http://schemas.microsoft.com/office/drawing/2014/main" xmlns="" id="{00000000-0008-0000-1300-0000215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981325" y="8277225"/>
          <a:ext cx="1133475" cy="7524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1200150</xdr:colOff>
      <xdr:row>6</xdr:row>
      <xdr:rowOff>885825</xdr:rowOff>
    </xdr:to>
    <xdr:pic>
      <xdr:nvPicPr>
        <xdr:cNvPr id="20514" name="Рисунок 3" descr="002.jpg">
          <a:extLst>
            <a:ext uri="{FF2B5EF4-FFF2-40B4-BE49-F238E27FC236}">
              <a16:creationId xmlns:a16="http://schemas.microsoft.com/office/drawing/2014/main" xmlns="" id="{00000000-0008-0000-1300-000022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2667000"/>
          <a:ext cx="1143000" cy="857250"/>
        </a:xfrm>
        <a:prstGeom prst="rect">
          <a:avLst/>
        </a:prstGeom>
        <a:noFill/>
        <a:ln w="9525">
          <a:noFill/>
          <a:miter lim="800000"/>
          <a:headEnd/>
          <a:tailEnd/>
        </a:ln>
      </xdr:spPr>
    </xdr:pic>
    <xdr:clientData/>
  </xdr:twoCellAnchor>
  <xdr:twoCellAnchor editAs="oneCell">
    <xdr:from>
      <xdr:col>3</xdr:col>
      <xdr:colOff>66675</xdr:colOff>
      <xdr:row>8</xdr:row>
      <xdr:rowOff>66675</xdr:rowOff>
    </xdr:from>
    <xdr:to>
      <xdr:col>3</xdr:col>
      <xdr:colOff>1209675</xdr:colOff>
      <xdr:row>8</xdr:row>
      <xdr:rowOff>923925</xdr:rowOff>
    </xdr:to>
    <xdr:pic>
      <xdr:nvPicPr>
        <xdr:cNvPr id="20515" name="Рисунок 4" descr="002.jpg">
          <a:extLst>
            <a:ext uri="{FF2B5EF4-FFF2-40B4-BE49-F238E27FC236}">
              <a16:creationId xmlns:a16="http://schemas.microsoft.com/office/drawing/2014/main" xmlns="" id="{00000000-0008-0000-1300-000023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4629150"/>
          <a:ext cx="1143000" cy="8572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66675</xdr:colOff>
      <xdr:row>17</xdr:row>
      <xdr:rowOff>38100</xdr:rowOff>
    </xdr:from>
    <xdr:to>
      <xdr:col>3</xdr:col>
      <xdr:colOff>1276350</xdr:colOff>
      <xdr:row>17</xdr:row>
      <xdr:rowOff>990600</xdr:rowOff>
    </xdr:to>
    <xdr:pic>
      <xdr:nvPicPr>
        <xdr:cNvPr id="21561" name="Рисунок 4" descr="136.jpg">
          <a:extLst>
            <a:ext uri="{FF2B5EF4-FFF2-40B4-BE49-F238E27FC236}">
              <a16:creationId xmlns:a16="http://schemas.microsoft.com/office/drawing/2014/main" xmlns="" id="{00000000-0008-0000-1400-000039540000}"/>
            </a:ext>
          </a:extLst>
        </xdr:cNvPr>
        <xdr:cNvPicPr>
          <a:picLocks noChangeAspect="1"/>
        </xdr:cNvPicPr>
      </xdr:nvPicPr>
      <xdr:blipFill>
        <a:blip xmlns:r="http://schemas.openxmlformats.org/officeDocument/2006/relationships" r:embed="rId1" cstate="print"/>
        <a:srcRect/>
        <a:stretch>
          <a:fillRect/>
        </a:stretch>
      </xdr:blipFill>
      <xdr:spPr bwMode="auto">
        <a:xfrm>
          <a:off x="3067050" y="12182475"/>
          <a:ext cx="1209675" cy="952500"/>
        </a:xfrm>
        <a:prstGeom prst="rect">
          <a:avLst/>
        </a:prstGeom>
        <a:noFill/>
        <a:ln w="9525">
          <a:noFill/>
          <a:miter lim="800000"/>
          <a:headEnd/>
          <a:tailEnd/>
        </a:ln>
      </xdr:spPr>
    </xdr:pic>
    <xdr:clientData/>
  </xdr:twoCellAnchor>
  <xdr:twoCellAnchor editAs="oneCell">
    <xdr:from>
      <xdr:col>3</xdr:col>
      <xdr:colOff>76200</xdr:colOff>
      <xdr:row>14</xdr:row>
      <xdr:rowOff>57150</xdr:rowOff>
    </xdr:from>
    <xdr:to>
      <xdr:col>3</xdr:col>
      <xdr:colOff>1247775</xdr:colOff>
      <xdr:row>14</xdr:row>
      <xdr:rowOff>838200</xdr:rowOff>
    </xdr:to>
    <xdr:pic>
      <xdr:nvPicPr>
        <xdr:cNvPr id="21562" name="Picture 171">
          <a:extLst>
            <a:ext uri="{FF2B5EF4-FFF2-40B4-BE49-F238E27FC236}">
              <a16:creationId xmlns:a16="http://schemas.microsoft.com/office/drawing/2014/main" xmlns="" id="{00000000-0008-0000-1400-00003A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9629775"/>
          <a:ext cx="1171575" cy="781050"/>
        </a:xfrm>
        <a:prstGeom prst="rect">
          <a:avLst/>
        </a:prstGeom>
        <a:noFill/>
        <a:ln w="1">
          <a:noFill/>
          <a:miter lim="800000"/>
          <a:headEnd/>
          <a:tailEnd/>
        </a:ln>
      </xdr:spPr>
    </xdr:pic>
    <xdr:clientData/>
  </xdr:twoCellAnchor>
  <xdr:twoCellAnchor editAs="oneCell">
    <xdr:from>
      <xdr:col>3</xdr:col>
      <xdr:colOff>76200</xdr:colOff>
      <xdr:row>15</xdr:row>
      <xdr:rowOff>38100</xdr:rowOff>
    </xdr:from>
    <xdr:to>
      <xdr:col>3</xdr:col>
      <xdr:colOff>1247775</xdr:colOff>
      <xdr:row>15</xdr:row>
      <xdr:rowOff>809625</xdr:rowOff>
    </xdr:to>
    <xdr:pic>
      <xdr:nvPicPr>
        <xdr:cNvPr id="21563" name="Picture 173">
          <a:extLst>
            <a:ext uri="{FF2B5EF4-FFF2-40B4-BE49-F238E27FC236}">
              <a16:creationId xmlns:a16="http://schemas.microsoft.com/office/drawing/2014/main" xmlns="" id="{00000000-0008-0000-1400-00003B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0467975"/>
          <a:ext cx="1171575" cy="771525"/>
        </a:xfrm>
        <a:prstGeom prst="rect">
          <a:avLst/>
        </a:prstGeom>
        <a:noFill/>
        <a:ln w="1">
          <a:noFill/>
          <a:miter lim="800000"/>
          <a:headEnd/>
          <a:tailEnd/>
        </a:ln>
      </xdr:spPr>
    </xdr:pic>
    <xdr:clientData/>
  </xdr:twoCellAnchor>
  <xdr:twoCellAnchor editAs="oneCell">
    <xdr:from>
      <xdr:col>3</xdr:col>
      <xdr:colOff>76200</xdr:colOff>
      <xdr:row>10</xdr:row>
      <xdr:rowOff>57150</xdr:rowOff>
    </xdr:from>
    <xdr:to>
      <xdr:col>3</xdr:col>
      <xdr:colOff>1266825</xdr:colOff>
      <xdr:row>10</xdr:row>
      <xdr:rowOff>819150</xdr:rowOff>
    </xdr:to>
    <xdr:pic>
      <xdr:nvPicPr>
        <xdr:cNvPr id="21564" name="Picture 174">
          <a:extLst>
            <a:ext uri="{FF2B5EF4-FFF2-40B4-BE49-F238E27FC236}">
              <a16:creationId xmlns:a16="http://schemas.microsoft.com/office/drawing/2014/main" xmlns="" id="{00000000-0008-0000-1400-00003C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76575" y="6153150"/>
          <a:ext cx="1190625" cy="762000"/>
        </a:xfrm>
        <a:prstGeom prst="rect">
          <a:avLst/>
        </a:prstGeom>
        <a:noFill/>
        <a:ln w="1">
          <a:noFill/>
          <a:miter lim="800000"/>
          <a:headEnd/>
          <a:tailEnd/>
        </a:ln>
      </xdr:spPr>
    </xdr:pic>
    <xdr:clientData/>
  </xdr:twoCellAnchor>
  <xdr:twoCellAnchor editAs="oneCell">
    <xdr:from>
      <xdr:col>3</xdr:col>
      <xdr:colOff>66675</xdr:colOff>
      <xdr:row>11</xdr:row>
      <xdr:rowOff>28575</xdr:rowOff>
    </xdr:from>
    <xdr:to>
      <xdr:col>3</xdr:col>
      <xdr:colOff>1257300</xdr:colOff>
      <xdr:row>11</xdr:row>
      <xdr:rowOff>790575</xdr:rowOff>
    </xdr:to>
    <xdr:pic>
      <xdr:nvPicPr>
        <xdr:cNvPr id="21565" name="Picture 175">
          <a:extLst>
            <a:ext uri="{FF2B5EF4-FFF2-40B4-BE49-F238E27FC236}">
              <a16:creationId xmlns:a16="http://schemas.microsoft.com/office/drawing/2014/main" xmlns="" id="{00000000-0008-0000-1400-00003D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67050" y="6981825"/>
          <a:ext cx="1190625" cy="762000"/>
        </a:xfrm>
        <a:prstGeom prst="rect">
          <a:avLst/>
        </a:prstGeom>
        <a:noFill/>
        <a:ln w="1">
          <a:noFill/>
          <a:miter lim="800000"/>
          <a:headEnd/>
          <a:tailEnd/>
        </a:ln>
      </xdr:spPr>
    </xdr:pic>
    <xdr:clientData/>
  </xdr:twoCellAnchor>
  <xdr:twoCellAnchor editAs="oneCell">
    <xdr:from>
      <xdr:col>3</xdr:col>
      <xdr:colOff>209550</xdr:colOff>
      <xdr:row>8</xdr:row>
      <xdr:rowOff>19050</xdr:rowOff>
    </xdr:from>
    <xdr:to>
      <xdr:col>3</xdr:col>
      <xdr:colOff>1085850</xdr:colOff>
      <xdr:row>8</xdr:row>
      <xdr:rowOff>847725</xdr:rowOff>
    </xdr:to>
    <xdr:pic>
      <xdr:nvPicPr>
        <xdr:cNvPr id="21566" name="Picture 176">
          <a:extLst>
            <a:ext uri="{FF2B5EF4-FFF2-40B4-BE49-F238E27FC236}">
              <a16:creationId xmlns:a16="http://schemas.microsoft.com/office/drawing/2014/main" xmlns="" id="{00000000-0008-0000-1400-00003E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4381500"/>
          <a:ext cx="876300" cy="828675"/>
        </a:xfrm>
        <a:prstGeom prst="rect">
          <a:avLst/>
        </a:prstGeom>
        <a:noFill/>
        <a:ln w="1">
          <a:noFill/>
          <a:miter lim="800000"/>
          <a:headEnd/>
          <a:tailEnd/>
        </a:ln>
      </xdr:spPr>
    </xdr:pic>
    <xdr:clientData/>
  </xdr:twoCellAnchor>
  <xdr:twoCellAnchor editAs="oneCell">
    <xdr:from>
      <xdr:col>3</xdr:col>
      <xdr:colOff>85725</xdr:colOff>
      <xdr:row>12</xdr:row>
      <xdr:rowOff>38100</xdr:rowOff>
    </xdr:from>
    <xdr:to>
      <xdr:col>3</xdr:col>
      <xdr:colOff>1257300</xdr:colOff>
      <xdr:row>12</xdr:row>
      <xdr:rowOff>800100</xdr:rowOff>
    </xdr:to>
    <xdr:pic>
      <xdr:nvPicPr>
        <xdr:cNvPr id="21567" name="Picture 177">
          <a:extLst>
            <a:ext uri="{FF2B5EF4-FFF2-40B4-BE49-F238E27FC236}">
              <a16:creationId xmlns:a16="http://schemas.microsoft.com/office/drawing/2014/main" xmlns="" id="{00000000-0008-0000-1400-00003F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86100" y="7896225"/>
          <a:ext cx="1171575" cy="762000"/>
        </a:xfrm>
        <a:prstGeom prst="rect">
          <a:avLst/>
        </a:prstGeom>
        <a:noFill/>
        <a:ln w="1">
          <a:noFill/>
          <a:miter lim="800000"/>
          <a:headEnd/>
          <a:tailEnd/>
        </a:ln>
      </xdr:spPr>
    </xdr:pic>
    <xdr:clientData/>
  </xdr:twoCellAnchor>
  <xdr:twoCellAnchor editAs="oneCell">
    <xdr:from>
      <xdr:col>3</xdr:col>
      <xdr:colOff>76200</xdr:colOff>
      <xdr:row>13</xdr:row>
      <xdr:rowOff>28575</xdr:rowOff>
    </xdr:from>
    <xdr:to>
      <xdr:col>3</xdr:col>
      <xdr:colOff>1247775</xdr:colOff>
      <xdr:row>13</xdr:row>
      <xdr:rowOff>847725</xdr:rowOff>
    </xdr:to>
    <xdr:pic>
      <xdr:nvPicPr>
        <xdr:cNvPr id="21568" name="Picture 178">
          <a:extLst>
            <a:ext uri="{FF2B5EF4-FFF2-40B4-BE49-F238E27FC236}">
              <a16:creationId xmlns:a16="http://schemas.microsoft.com/office/drawing/2014/main" xmlns="" id="{00000000-0008-0000-1400-000040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76575" y="8743950"/>
          <a:ext cx="1171575" cy="819150"/>
        </a:xfrm>
        <a:prstGeom prst="rect">
          <a:avLst/>
        </a:prstGeom>
        <a:noFill/>
        <a:ln w="1">
          <a:noFill/>
          <a:miter lim="800000"/>
          <a:headEnd/>
          <a:tailEnd/>
        </a:ln>
      </xdr:spPr>
    </xdr:pic>
    <xdr:clientData/>
  </xdr:twoCellAnchor>
  <xdr:twoCellAnchor editAs="oneCell">
    <xdr:from>
      <xdr:col>3</xdr:col>
      <xdr:colOff>66675</xdr:colOff>
      <xdr:row>9</xdr:row>
      <xdr:rowOff>66675</xdr:rowOff>
    </xdr:from>
    <xdr:to>
      <xdr:col>3</xdr:col>
      <xdr:colOff>1247775</xdr:colOff>
      <xdr:row>9</xdr:row>
      <xdr:rowOff>828675</xdr:rowOff>
    </xdr:to>
    <xdr:pic>
      <xdr:nvPicPr>
        <xdr:cNvPr id="21569" name="Picture 179">
          <a:extLst>
            <a:ext uri="{FF2B5EF4-FFF2-40B4-BE49-F238E27FC236}">
              <a16:creationId xmlns:a16="http://schemas.microsoft.com/office/drawing/2014/main" xmlns="" id="{00000000-0008-0000-1400-000041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5295900"/>
          <a:ext cx="1181100" cy="762000"/>
        </a:xfrm>
        <a:prstGeom prst="rect">
          <a:avLst/>
        </a:prstGeom>
        <a:noFill/>
        <a:ln w="1">
          <a:noFill/>
          <a:miter lim="800000"/>
          <a:headEnd/>
          <a:tailEnd/>
        </a:ln>
      </xdr:spPr>
    </xdr:pic>
    <xdr:clientData/>
  </xdr:twoCellAnchor>
  <xdr:twoCellAnchor editAs="oneCell">
    <xdr:from>
      <xdr:col>3</xdr:col>
      <xdr:colOff>57150</xdr:colOff>
      <xdr:row>10</xdr:row>
      <xdr:rowOff>0</xdr:rowOff>
    </xdr:from>
    <xdr:to>
      <xdr:col>3</xdr:col>
      <xdr:colOff>1238250</xdr:colOff>
      <xdr:row>10</xdr:row>
      <xdr:rowOff>752475</xdr:rowOff>
    </xdr:to>
    <xdr:pic>
      <xdr:nvPicPr>
        <xdr:cNvPr id="21570" name="Picture 180">
          <a:extLst>
            <a:ext uri="{FF2B5EF4-FFF2-40B4-BE49-F238E27FC236}">
              <a16:creationId xmlns:a16="http://schemas.microsoft.com/office/drawing/2014/main" xmlns="" id="{00000000-0008-0000-1400-000042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57525" y="6096000"/>
          <a:ext cx="1181100" cy="752475"/>
        </a:xfrm>
        <a:prstGeom prst="rect">
          <a:avLst/>
        </a:prstGeom>
        <a:noFill/>
        <a:ln w="1">
          <a:noFill/>
          <a:miter lim="800000"/>
          <a:headEnd/>
          <a:tailEnd/>
        </a:ln>
      </xdr:spPr>
    </xdr:pic>
    <xdr:clientData/>
  </xdr:twoCellAnchor>
  <xdr:twoCellAnchor editAs="oneCell">
    <xdr:from>
      <xdr:col>3</xdr:col>
      <xdr:colOff>76200</xdr:colOff>
      <xdr:row>16</xdr:row>
      <xdr:rowOff>57150</xdr:rowOff>
    </xdr:from>
    <xdr:to>
      <xdr:col>3</xdr:col>
      <xdr:colOff>1247775</xdr:colOff>
      <xdr:row>16</xdr:row>
      <xdr:rowOff>828675</xdr:rowOff>
    </xdr:to>
    <xdr:pic>
      <xdr:nvPicPr>
        <xdr:cNvPr id="21571" name="Picture 181">
          <a:extLst>
            <a:ext uri="{FF2B5EF4-FFF2-40B4-BE49-F238E27FC236}">
              <a16:creationId xmlns:a16="http://schemas.microsoft.com/office/drawing/2014/main" xmlns="" id="{00000000-0008-0000-1400-000043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1344275"/>
          <a:ext cx="1171575" cy="771525"/>
        </a:xfrm>
        <a:prstGeom prst="rect">
          <a:avLst/>
        </a:prstGeom>
        <a:noFill/>
        <a:ln w="1">
          <a:noFill/>
          <a:miter lim="800000"/>
          <a:headEnd/>
          <a:tailEnd/>
        </a:ln>
      </xdr:spPr>
    </xdr:pic>
    <xdr:clientData/>
  </xdr:twoCellAnchor>
  <xdr:twoCellAnchor editAs="oneCell">
    <xdr:from>
      <xdr:col>3</xdr:col>
      <xdr:colOff>85725</xdr:colOff>
      <xdr:row>5</xdr:row>
      <xdr:rowOff>28575</xdr:rowOff>
    </xdr:from>
    <xdr:to>
      <xdr:col>3</xdr:col>
      <xdr:colOff>1219200</xdr:colOff>
      <xdr:row>5</xdr:row>
      <xdr:rowOff>885825</xdr:rowOff>
    </xdr:to>
    <xdr:pic>
      <xdr:nvPicPr>
        <xdr:cNvPr id="21572" name="Picture 182">
          <a:extLst>
            <a:ext uri="{FF2B5EF4-FFF2-40B4-BE49-F238E27FC236}">
              <a16:creationId xmlns:a16="http://schemas.microsoft.com/office/drawing/2014/main" xmlns="" id="{00000000-0008-0000-1400-000044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86100" y="1685925"/>
          <a:ext cx="1133475" cy="857250"/>
        </a:xfrm>
        <a:prstGeom prst="rect">
          <a:avLst/>
        </a:prstGeom>
        <a:noFill/>
        <a:ln w="1">
          <a:noFill/>
          <a:miter lim="800000"/>
          <a:headEnd/>
          <a:tailEnd/>
        </a:ln>
      </xdr:spPr>
    </xdr:pic>
    <xdr:clientData/>
  </xdr:twoCellAnchor>
  <xdr:twoCellAnchor editAs="oneCell">
    <xdr:from>
      <xdr:col>3</xdr:col>
      <xdr:colOff>66675</xdr:colOff>
      <xdr:row>6</xdr:row>
      <xdr:rowOff>57150</xdr:rowOff>
    </xdr:from>
    <xdr:to>
      <xdr:col>3</xdr:col>
      <xdr:colOff>1247775</xdr:colOff>
      <xdr:row>6</xdr:row>
      <xdr:rowOff>857250</xdr:rowOff>
    </xdr:to>
    <xdr:pic>
      <xdr:nvPicPr>
        <xdr:cNvPr id="21573" name="Picture 183">
          <a:extLst>
            <a:ext uri="{FF2B5EF4-FFF2-40B4-BE49-F238E27FC236}">
              <a16:creationId xmlns:a16="http://schemas.microsoft.com/office/drawing/2014/main" xmlns="" id="{00000000-0008-0000-1400-000045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2609850"/>
          <a:ext cx="1181100" cy="800100"/>
        </a:xfrm>
        <a:prstGeom prst="rect">
          <a:avLst/>
        </a:prstGeom>
        <a:noFill/>
        <a:ln w="1">
          <a:noFill/>
          <a:miter lim="800000"/>
          <a:headEnd/>
          <a:tailEnd/>
        </a:ln>
      </xdr:spPr>
    </xdr:pic>
    <xdr:clientData/>
  </xdr:twoCellAnchor>
  <xdr:twoCellAnchor editAs="oneCell">
    <xdr:from>
      <xdr:col>3</xdr:col>
      <xdr:colOff>57150</xdr:colOff>
      <xdr:row>7</xdr:row>
      <xdr:rowOff>57150</xdr:rowOff>
    </xdr:from>
    <xdr:to>
      <xdr:col>3</xdr:col>
      <xdr:colOff>1247775</xdr:colOff>
      <xdr:row>7</xdr:row>
      <xdr:rowOff>866775</xdr:rowOff>
    </xdr:to>
    <xdr:pic>
      <xdr:nvPicPr>
        <xdr:cNvPr id="21574" name="Picture 184">
          <a:extLst>
            <a:ext uri="{FF2B5EF4-FFF2-40B4-BE49-F238E27FC236}">
              <a16:creationId xmlns:a16="http://schemas.microsoft.com/office/drawing/2014/main" xmlns="" id="{00000000-0008-0000-1400-000046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57525" y="3514725"/>
          <a:ext cx="1190625" cy="809625"/>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876300</xdr:rowOff>
    </xdr:to>
    <xdr:pic>
      <xdr:nvPicPr>
        <xdr:cNvPr id="22613" name="Рисунок 1" descr="137.jpg">
          <a:extLst>
            <a:ext uri="{FF2B5EF4-FFF2-40B4-BE49-F238E27FC236}">
              <a16:creationId xmlns:a16="http://schemas.microsoft.com/office/drawing/2014/main" xmlns="" id="{00000000-0008-0000-1500-0000555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62125"/>
          <a:ext cx="1209675" cy="838200"/>
        </a:xfrm>
        <a:prstGeom prst="rect">
          <a:avLst/>
        </a:prstGeom>
        <a:noFill/>
        <a:ln w="9525">
          <a:noFill/>
          <a:miter lim="800000"/>
          <a:headEnd/>
          <a:tailEnd/>
        </a:ln>
      </xdr:spPr>
    </xdr:pic>
    <xdr:clientData/>
  </xdr:twoCellAnchor>
  <xdr:twoCellAnchor editAs="oneCell">
    <xdr:from>
      <xdr:col>3</xdr:col>
      <xdr:colOff>38100</xdr:colOff>
      <xdr:row>6</xdr:row>
      <xdr:rowOff>38100</xdr:rowOff>
    </xdr:from>
    <xdr:to>
      <xdr:col>3</xdr:col>
      <xdr:colOff>1247775</xdr:colOff>
      <xdr:row>6</xdr:row>
      <xdr:rowOff>876300</xdr:rowOff>
    </xdr:to>
    <xdr:pic>
      <xdr:nvPicPr>
        <xdr:cNvPr id="22614" name="Рисунок 2" descr="139.jpg">
          <a:extLst>
            <a:ext uri="{FF2B5EF4-FFF2-40B4-BE49-F238E27FC236}">
              <a16:creationId xmlns:a16="http://schemas.microsoft.com/office/drawing/2014/main" xmlns="" id="{00000000-0008-0000-1500-00005658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2667000"/>
          <a:ext cx="1209675" cy="83820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1247775</xdr:colOff>
      <xdr:row>7</xdr:row>
      <xdr:rowOff>876300</xdr:rowOff>
    </xdr:to>
    <xdr:pic>
      <xdr:nvPicPr>
        <xdr:cNvPr id="22615" name="Рисунок 3" descr="140.jpg">
          <a:extLst>
            <a:ext uri="{FF2B5EF4-FFF2-40B4-BE49-F238E27FC236}">
              <a16:creationId xmlns:a16="http://schemas.microsoft.com/office/drawing/2014/main" xmlns="" id="{00000000-0008-0000-1500-00005758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3571875"/>
          <a:ext cx="1209675" cy="83820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1247775</xdr:colOff>
      <xdr:row>8</xdr:row>
      <xdr:rowOff>1657350</xdr:rowOff>
    </xdr:to>
    <xdr:pic>
      <xdr:nvPicPr>
        <xdr:cNvPr id="22616" name="Рисунок 4" descr="141.jpg">
          <a:extLst>
            <a:ext uri="{FF2B5EF4-FFF2-40B4-BE49-F238E27FC236}">
              <a16:creationId xmlns:a16="http://schemas.microsoft.com/office/drawing/2014/main" xmlns="" id="{00000000-0008-0000-1500-00005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4476750"/>
          <a:ext cx="1209675" cy="1619250"/>
        </a:xfrm>
        <a:prstGeom prst="rect">
          <a:avLst/>
        </a:prstGeom>
        <a:noFill/>
        <a:ln w="9525">
          <a:noFill/>
          <a:miter lim="800000"/>
          <a:headEnd/>
          <a:tailEnd/>
        </a:ln>
      </xdr:spPr>
    </xdr:pic>
    <xdr:clientData/>
  </xdr:twoCellAnchor>
  <xdr:twoCellAnchor editAs="oneCell">
    <xdr:from>
      <xdr:col>3</xdr:col>
      <xdr:colOff>57150</xdr:colOff>
      <xdr:row>15</xdr:row>
      <xdr:rowOff>38100</xdr:rowOff>
    </xdr:from>
    <xdr:to>
      <xdr:col>3</xdr:col>
      <xdr:colOff>1266825</xdr:colOff>
      <xdr:row>15</xdr:row>
      <xdr:rowOff>876300</xdr:rowOff>
    </xdr:to>
    <xdr:pic>
      <xdr:nvPicPr>
        <xdr:cNvPr id="22617" name="Рисунок 9" descr="143.jpg">
          <a:extLst>
            <a:ext uri="{FF2B5EF4-FFF2-40B4-BE49-F238E27FC236}">
              <a16:creationId xmlns:a16="http://schemas.microsoft.com/office/drawing/2014/main" xmlns="" id="{00000000-0008-0000-1500-00005958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4782800"/>
          <a:ext cx="1209675" cy="838200"/>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1257300</xdr:colOff>
      <xdr:row>16</xdr:row>
      <xdr:rowOff>876300</xdr:rowOff>
    </xdr:to>
    <xdr:pic>
      <xdr:nvPicPr>
        <xdr:cNvPr id="22618" name="Рисунок 10" descr="142.jpg">
          <a:extLst>
            <a:ext uri="{FF2B5EF4-FFF2-40B4-BE49-F238E27FC236}">
              <a16:creationId xmlns:a16="http://schemas.microsoft.com/office/drawing/2014/main" xmlns="" id="{00000000-0008-0000-1500-00005A5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5706725"/>
          <a:ext cx="1209675" cy="838200"/>
        </a:xfrm>
        <a:prstGeom prst="rect">
          <a:avLst/>
        </a:prstGeom>
        <a:noFill/>
        <a:ln w="9525">
          <a:noFill/>
          <a:miter lim="800000"/>
          <a:headEnd/>
          <a:tailEnd/>
        </a:ln>
      </xdr:spPr>
    </xdr:pic>
    <xdr:clientData/>
  </xdr:twoCellAnchor>
  <xdr:twoCellAnchor editAs="oneCell">
    <xdr:from>
      <xdr:col>3</xdr:col>
      <xdr:colOff>47625</xdr:colOff>
      <xdr:row>19</xdr:row>
      <xdr:rowOff>38100</xdr:rowOff>
    </xdr:from>
    <xdr:to>
      <xdr:col>3</xdr:col>
      <xdr:colOff>1257300</xdr:colOff>
      <xdr:row>19</xdr:row>
      <xdr:rowOff>838200</xdr:rowOff>
    </xdr:to>
    <xdr:pic>
      <xdr:nvPicPr>
        <xdr:cNvPr id="22619" name="Рисунок 11" descr="145.jpg">
          <a:extLst>
            <a:ext uri="{FF2B5EF4-FFF2-40B4-BE49-F238E27FC236}">
              <a16:creationId xmlns:a16="http://schemas.microsoft.com/office/drawing/2014/main" xmlns="" id="{00000000-0008-0000-1500-00005B5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17535525"/>
          <a:ext cx="1209675" cy="800100"/>
        </a:xfrm>
        <a:prstGeom prst="rect">
          <a:avLst/>
        </a:prstGeom>
        <a:noFill/>
        <a:ln w="9525">
          <a:noFill/>
          <a:miter lim="800000"/>
          <a:headEnd/>
          <a:tailEnd/>
        </a:ln>
      </xdr:spPr>
    </xdr:pic>
    <xdr:clientData/>
  </xdr:twoCellAnchor>
  <xdr:twoCellAnchor editAs="oneCell">
    <xdr:from>
      <xdr:col>3</xdr:col>
      <xdr:colOff>47625</xdr:colOff>
      <xdr:row>22</xdr:row>
      <xdr:rowOff>38100</xdr:rowOff>
    </xdr:from>
    <xdr:to>
      <xdr:col>3</xdr:col>
      <xdr:colOff>1257300</xdr:colOff>
      <xdr:row>22</xdr:row>
      <xdr:rowOff>838200</xdr:rowOff>
    </xdr:to>
    <xdr:pic>
      <xdr:nvPicPr>
        <xdr:cNvPr id="22621" name="Рисунок 13" descr="144.jpg">
          <a:extLst>
            <a:ext uri="{FF2B5EF4-FFF2-40B4-BE49-F238E27FC236}">
              <a16:creationId xmlns:a16="http://schemas.microsoft.com/office/drawing/2014/main" xmlns="" id="{00000000-0008-0000-1500-00005D5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19335750"/>
          <a:ext cx="1209675" cy="800100"/>
        </a:xfrm>
        <a:prstGeom prst="rect">
          <a:avLst/>
        </a:prstGeom>
        <a:noFill/>
        <a:ln w="9525">
          <a:noFill/>
          <a:miter lim="800000"/>
          <a:headEnd/>
          <a:tailEnd/>
        </a:ln>
      </xdr:spPr>
    </xdr:pic>
    <xdr:clientData/>
  </xdr:twoCellAnchor>
  <xdr:twoCellAnchor editAs="oneCell">
    <xdr:from>
      <xdr:col>3</xdr:col>
      <xdr:colOff>19050</xdr:colOff>
      <xdr:row>11</xdr:row>
      <xdr:rowOff>38100</xdr:rowOff>
    </xdr:from>
    <xdr:to>
      <xdr:col>3</xdr:col>
      <xdr:colOff>1228725</xdr:colOff>
      <xdr:row>11</xdr:row>
      <xdr:rowOff>1247775</xdr:rowOff>
    </xdr:to>
    <xdr:pic>
      <xdr:nvPicPr>
        <xdr:cNvPr id="22623" name="Рисунок 19" descr="150.jpg">
          <a:extLst>
            <a:ext uri="{FF2B5EF4-FFF2-40B4-BE49-F238E27FC236}">
              <a16:creationId xmlns:a16="http://schemas.microsoft.com/office/drawing/2014/main" xmlns="" id="{00000000-0008-0000-1500-00005F580000}"/>
            </a:ext>
          </a:extLst>
        </xdr:cNvPr>
        <xdr:cNvPicPr>
          <a:picLocks noChangeAspect="1"/>
        </xdr:cNvPicPr>
      </xdr:nvPicPr>
      <xdr:blipFill>
        <a:blip xmlns:r="http://schemas.openxmlformats.org/officeDocument/2006/relationships" r:embed="rId9" cstate="print"/>
        <a:srcRect/>
        <a:stretch>
          <a:fillRect/>
        </a:stretch>
      </xdr:blipFill>
      <xdr:spPr bwMode="auto">
        <a:xfrm>
          <a:off x="3114675" y="11239500"/>
          <a:ext cx="1209675" cy="1209675"/>
        </a:xfrm>
        <a:prstGeom prst="rect">
          <a:avLst/>
        </a:prstGeom>
        <a:noFill/>
        <a:ln w="9525">
          <a:noFill/>
          <a:miter lim="800000"/>
          <a:headEnd/>
          <a:tailEnd/>
        </a:ln>
      </xdr:spPr>
    </xdr:pic>
    <xdr:clientData/>
  </xdr:twoCellAnchor>
  <xdr:twoCellAnchor editAs="oneCell">
    <xdr:from>
      <xdr:col>3</xdr:col>
      <xdr:colOff>28575</xdr:colOff>
      <xdr:row>24</xdr:row>
      <xdr:rowOff>85725</xdr:rowOff>
    </xdr:from>
    <xdr:to>
      <xdr:col>3</xdr:col>
      <xdr:colOff>1238250</xdr:colOff>
      <xdr:row>24</xdr:row>
      <xdr:rowOff>885825</xdr:rowOff>
    </xdr:to>
    <xdr:pic>
      <xdr:nvPicPr>
        <xdr:cNvPr id="22624" name="Рисунок 20" descr="145.jpg">
          <a:extLst>
            <a:ext uri="{FF2B5EF4-FFF2-40B4-BE49-F238E27FC236}">
              <a16:creationId xmlns:a16="http://schemas.microsoft.com/office/drawing/2014/main" xmlns="" id="{00000000-0008-0000-1500-00006058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21840825"/>
          <a:ext cx="1209675" cy="800100"/>
        </a:xfrm>
        <a:prstGeom prst="rect">
          <a:avLst/>
        </a:prstGeom>
        <a:noFill/>
        <a:ln w="9525">
          <a:noFill/>
          <a:miter lim="800000"/>
          <a:headEnd/>
          <a:tailEnd/>
        </a:ln>
      </xdr:spPr>
    </xdr:pic>
    <xdr:clientData/>
  </xdr:twoCellAnchor>
  <xdr:twoCellAnchor editAs="oneCell">
    <xdr:from>
      <xdr:col>3</xdr:col>
      <xdr:colOff>38100</xdr:colOff>
      <xdr:row>13</xdr:row>
      <xdr:rowOff>38100</xdr:rowOff>
    </xdr:from>
    <xdr:to>
      <xdr:col>3</xdr:col>
      <xdr:colOff>1266825</xdr:colOff>
      <xdr:row>13</xdr:row>
      <xdr:rowOff>962025</xdr:rowOff>
    </xdr:to>
    <xdr:pic>
      <xdr:nvPicPr>
        <xdr:cNvPr id="22625" name="Picture 221" descr="DSC00165">
          <a:extLst>
            <a:ext uri="{FF2B5EF4-FFF2-40B4-BE49-F238E27FC236}">
              <a16:creationId xmlns:a16="http://schemas.microsoft.com/office/drawing/2014/main" xmlns="" id="{00000000-0008-0000-1500-0000615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13792200"/>
          <a:ext cx="1228725" cy="923925"/>
        </a:xfrm>
        <a:prstGeom prst="rect">
          <a:avLst/>
        </a:prstGeom>
        <a:noFill/>
        <a:ln w="9525">
          <a:noFill/>
          <a:miter lim="800000"/>
          <a:headEnd/>
          <a:tailEnd/>
        </a:ln>
      </xdr:spPr>
    </xdr:pic>
    <xdr:clientData/>
  </xdr:twoCellAnchor>
  <xdr:twoCellAnchor editAs="oneCell">
    <xdr:from>
      <xdr:col>3</xdr:col>
      <xdr:colOff>47625</xdr:colOff>
      <xdr:row>25</xdr:row>
      <xdr:rowOff>57150</xdr:rowOff>
    </xdr:from>
    <xdr:to>
      <xdr:col>3</xdr:col>
      <xdr:colOff>1257300</xdr:colOff>
      <xdr:row>25</xdr:row>
      <xdr:rowOff>942975</xdr:rowOff>
    </xdr:to>
    <xdr:pic>
      <xdr:nvPicPr>
        <xdr:cNvPr id="22626" name="Рисунок 2" descr="046.jpg">
          <a:extLst>
            <a:ext uri="{FF2B5EF4-FFF2-40B4-BE49-F238E27FC236}">
              <a16:creationId xmlns:a16="http://schemas.microsoft.com/office/drawing/2014/main" xmlns="" id="{00000000-0008-0000-1500-0000625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22050375"/>
          <a:ext cx="1209675" cy="885825"/>
        </a:xfrm>
        <a:prstGeom prst="rect">
          <a:avLst/>
        </a:prstGeom>
        <a:noFill/>
        <a:ln w="9525">
          <a:noFill/>
          <a:miter lim="800000"/>
          <a:headEnd/>
          <a:tailEnd/>
        </a:ln>
      </xdr:spPr>
    </xdr:pic>
    <xdr:clientData/>
  </xdr:twoCellAnchor>
  <xdr:twoCellAnchor editAs="oneCell">
    <xdr:from>
      <xdr:col>3</xdr:col>
      <xdr:colOff>28575</xdr:colOff>
      <xdr:row>10</xdr:row>
      <xdr:rowOff>28575</xdr:rowOff>
    </xdr:from>
    <xdr:to>
      <xdr:col>3</xdr:col>
      <xdr:colOff>1257300</xdr:colOff>
      <xdr:row>10</xdr:row>
      <xdr:rowOff>1095375</xdr:rowOff>
    </xdr:to>
    <xdr:pic>
      <xdr:nvPicPr>
        <xdr:cNvPr id="22629" name="Рисунок 18" descr="024.gif">
          <a:extLst>
            <a:ext uri="{FF2B5EF4-FFF2-40B4-BE49-F238E27FC236}">
              <a16:creationId xmlns:a16="http://schemas.microsoft.com/office/drawing/2014/main" xmlns="" id="{00000000-0008-0000-1500-000065580000}"/>
            </a:ext>
          </a:extLst>
        </xdr:cNvPr>
        <xdr:cNvPicPr>
          <a:picLocks noChangeAspect="1"/>
        </xdr:cNvPicPr>
      </xdr:nvPicPr>
      <xdr:blipFill>
        <a:blip xmlns:r="http://schemas.openxmlformats.org/officeDocument/2006/relationships" r:embed="rId12" cstate="print"/>
        <a:srcRect/>
        <a:stretch>
          <a:fillRect/>
        </a:stretch>
      </xdr:blipFill>
      <xdr:spPr bwMode="auto">
        <a:xfrm>
          <a:off x="3124200" y="10106025"/>
          <a:ext cx="1228725" cy="1066800"/>
        </a:xfrm>
        <a:prstGeom prst="rect">
          <a:avLst/>
        </a:prstGeom>
        <a:noFill/>
        <a:ln w="9525">
          <a:noFill/>
          <a:miter lim="800000"/>
          <a:headEnd/>
          <a:tailEnd/>
        </a:ln>
      </xdr:spPr>
    </xdr:pic>
    <xdr:clientData/>
  </xdr:twoCellAnchor>
  <xdr:twoCellAnchor editAs="oneCell">
    <xdr:from>
      <xdr:col>3</xdr:col>
      <xdr:colOff>28575</xdr:colOff>
      <xdr:row>27</xdr:row>
      <xdr:rowOff>19050</xdr:rowOff>
    </xdr:from>
    <xdr:to>
      <xdr:col>3</xdr:col>
      <xdr:colOff>1257300</xdr:colOff>
      <xdr:row>27</xdr:row>
      <xdr:rowOff>1247775</xdr:rowOff>
    </xdr:to>
    <xdr:pic>
      <xdr:nvPicPr>
        <xdr:cNvPr id="22630" name="Рисунок 19" descr="025.gif">
          <a:extLst>
            <a:ext uri="{FF2B5EF4-FFF2-40B4-BE49-F238E27FC236}">
              <a16:creationId xmlns:a16="http://schemas.microsoft.com/office/drawing/2014/main" xmlns="" id="{00000000-0008-0000-1500-000066580000}"/>
            </a:ext>
          </a:extLst>
        </xdr:cNvPr>
        <xdr:cNvPicPr>
          <a:picLocks noChangeAspect="1"/>
        </xdr:cNvPicPr>
      </xdr:nvPicPr>
      <xdr:blipFill>
        <a:blip xmlns:r="http://schemas.openxmlformats.org/officeDocument/2006/relationships" r:embed="rId13" cstate="print"/>
        <a:srcRect/>
        <a:stretch>
          <a:fillRect/>
        </a:stretch>
      </xdr:blipFill>
      <xdr:spPr bwMode="auto">
        <a:xfrm>
          <a:off x="3124200" y="23469600"/>
          <a:ext cx="1228725" cy="1228725"/>
        </a:xfrm>
        <a:prstGeom prst="rect">
          <a:avLst/>
        </a:prstGeom>
        <a:noFill/>
        <a:ln w="9525">
          <a:noFill/>
          <a:miter lim="800000"/>
          <a:headEnd/>
          <a:tailEnd/>
        </a:ln>
      </xdr:spPr>
    </xdr:pic>
    <xdr:clientData/>
  </xdr:twoCellAnchor>
  <xdr:twoCellAnchor editAs="oneCell">
    <xdr:from>
      <xdr:col>3</xdr:col>
      <xdr:colOff>28575</xdr:colOff>
      <xdr:row>28</xdr:row>
      <xdr:rowOff>28575</xdr:rowOff>
    </xdr:from>
    <xdr:to>
      <xdr:col>3</xdr:col>
      <xdr:colOff>1257300</xdr:colOff>
      <xdr:row>28</xdr:row>
      <xdr:rowOff>1257300</xdr:rowOff>
    </xdr:to>
    <xdr:pic>
      <xdr:nvPicPr>
        <xdr:cNvPr id="22631" name="Рисунок 20" descr="026.gif">
          <a:extLst>
            <a:ext uri="{FF2B5EF4-FFF2-40B4-BE49-F238E27FC236}">
              <a16:creationId xmlns:a16="http://schemas.microsoft.com/office/drawing/2014/main" xmlns="" id="{00000000-0008-0000-1500-000067580000}"/>
            </a:ext>
          </a:extLst>
        </xdr:cNvPr>
        <xdr:cNvPicPr>
          <a:picLocks noChangeAspect="1"/>
        </xdr:cNvPicPr>
      </xdr:nvPicPr>
      <xdr:blipFill>
        <a:blip xmlns:r="http://schemas.openxmlformats.org/officeDocument/2006/relationships" r:embed="rId14" cstate="print"/>
        <a:srcRect/>
        <a:stretch>
          <a:fillRect/>
        </a:stretch>
      </xdr:blipFill>
      <xdr:spPr bwMode="auto">
        <a:xfrm>
          <a:off x="3124200" y="24755475"/>
          <a:ext cx="1228725" cy="12287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1247775</xdr:colOff>
      <xdr:row>9</xdr:row>
      <xdr:rowOff>1657350</xdr:rowOff>
    </xdr:to>
    <xdr:pic>
      <xdr:nvPicPr>
        <xdr:cNvPr id="22632" name="Рисунок 4" descr="141.jpg">
          <a:extLst>
            <a:ext uri="{FF2B5EF4-FFF2-40B4-BE49-F238E27FC236}">
              <a16:creationId xmlns:a16="http://schemas.microsoft.com/office/drawing/2014/main" xmlns="" id="{00000000-0008-0000-1500-00006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6162675"/>
          <a:ext cx="1209675" cy="1619250"/>
        </a:xfrm>
        <a:prstGeom prst="rect">
          <a:avLst/>
        </a:prstGeom>
        <a:noFill/>
        <a:ln w="9525">
          <a:noFill/>
          <a:miter lim="800000"/>
          <a:headEnd/>
          <a:tailEnd/>
        </a:ln>
      </xdr:spPr>
    </xdr:pic>
    <xdr:clientData/>
  </xdr:twoCellAnchor>
  <xdr:twoCellAnchor editAs="oneCell">
    <xdr:from>
      <xdr:col>3</xdr:col>
      <xdr:colOff>38100</xdr:colOff>
      <xdr:row>17</xdr:row>
      <xdr:rowOff>66675</xdr:rowOff>
    </xdr:from>
    <xdr:to>
      <xdr:col>3</xdr:col>
      <xdr:colOff>1247775</xdr:colOff>
      <xdr:row>17</xdr:row>
      <xdr:rowOff>866775</xdr:rowOff>
    </xdr:to>
    <xdr:pic>
      <xdr:nvPicPr>
        <xdr:cNvPr id="22633" name="Рисунок 13" descr="144.jpg">
          <a:extLst>
            <a:ext uri="{FF2B5EF4-FFF2-40B4-BE49-F238E27FC236}">
              <a16:creationId xmlns:a16="http://schemas.microsoft.com/office/drawing/2014/main" xmlns="" id="{00000000-0008-0000-1500-00006958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16649700"/>
          <a:ext cx="1209675" cy="800100"/>
        </a:xfrm>
        <a:prstGeom prst="rect">
          <a:avLst/>
        </a:prstGeom>
        <a:noFill/>
        <a:ln w="9525">
          <a:noFill/>
          <a:miter lim="800000"/>
          <a:headEnd/>
          <a:tailEnd/>
        </a:ln>
      </xdr:spPr>
    </xdr:pic>
    <xdr:clientData/>
  </xdr:twoCellAnchor>
  <xdr:twoCellAnchor editAs="oneCell">
    <xdr:from>
      <xdr:col>3</xdr:col>
      <xdr:colOff>66675</xdr:colOff>
      <xdr:row>23</xdr:row>
      <xdr:rowOff>47625</xdr:rowOff>
    </xdr:from>
    <xdr:to>
      <xdr:col>3</xdr:col>
      <xdr:colOff>1273788</xdr:colOff>
      <xdr:row>23</xdr:row>
      <xdr:rowOff>852367</xdr:rowOff>
    </xdr:to>
    <xdr:pic>
      <xdr:nvPicPr>
        <xdr:cNvPr id="3" name="Рисунок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5"/>
        <a:stretch>
          <a:fillRect/>
        </a:stretch>
      </xdr:blipFill>
      <xdr:spPr>
        <a:xfrm>
          <a:off x="3162300" y="18859500"/>
          <a:ext cx="1207113" cy="804742"/>
        </a:xfrm>
        <a:prstGeom prst="rect">
          <a:avLst/>
        </a:prstGeom>
      </xdr:spPr>
    </xdr:pic>
    <xdr:clientData/>
  </xdr:twoCellAnchor>
  <xdr:twoCellAnchor editAs="oneCell">
    <xdr:from>
      <xdr:col>3</xdr:col>
      <xdr:colOff>66675</xdr:colOff>
      <xdr:row>18</xdr:row>
      <xdr:rowOff>85725</xdr:rowOff>
    </xdr:from>
    <xdr:to>
      <xdr:col>3</xdr:col>
      <xdr:colOff>1273788</xdr:colOff>
      <xdr:row>18</xdr:row>
      <xdr:rowOff>890467</xdr:rowOff>
    </xdr:to>
    <xdr:pic>
      <xdr:nvPicPr>
        <xdr:cNvPr id="4" name="Рисунок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5"/>
        <a:stretch>
          <a:fillRect/>
        </a:stretch>
      </xdr:blipFill>
      <xdr:spPr>
        <a:xfrm>
          <a:off x="3162300" y="15316200"/>
          <a:ext cx="1207113" cy="804742"/>
        </a:xfrm>
        <a:prstGeom prst="rect">
          <a:avLst/>
        </a:prstGeom>
      </xdr:spPr>
    </xdr:pic>
    <xdr:clientData/>
  </xdr:twoCellAnchor>
  <xdr:twoCellAnchor editAs="oneCell">
    <xdr:from>
      <xdr:col>3</xdr:col>
      <xdr:colOff>57150</xdr:colOff>
      <xdr:row>14</xdr:row>
      <xdr:rowOff>85725</xdr:rowOff>
    </xdr:from>
    <xdr:to>
      <xdr:col>3</xdr:col>
      <xdr:colOff>1264263</xdr:colOff>
      <xdr:row>14</xdr:row>
      <xdr:rowOff>884370</xdr:rowOff>
    </xdr:to>
    <xdr:pic>
      <xdr:nvPicPr>
        <xdr:cNvPr id="6" name="Рисунок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16"/>
        <a:stretch>
          <a:fillRect/>
        </a:stretch>
      </xdr:blipFill>
      <xdr:spPr>
        <a:xfrm>
          <a:off x="3152775" y="12563475"/>
          <a:ext cx="1207113" cy="798645"/>
        </a:xfrm>
        <a:prstGeom prst="rect">
          <a:avLst/>
        </a:prstGeom>
      </xdr:spPr>
    </xdr:pic>
    <xdr:clientData/>
  </xdr:twoCellAnchor>
  <xdr:twoCellAnchor editAs="oneCell">
    <xdr:from>
      <xdr:col>3</xdr:col>
      <xdr:colOff>57150</xdr:colOff>
      <xdr:row>21</xdr:row>
      <xdr:rowOff>38100</xdr:rowOff>
    </xdr:from>
    <xdr:to>
      <xdr:col>3</xdr:col>
      <xdr:colOff>1264263</xdr:colOff>
      <xdr:row>21</xdr:row>
      <xdr:rowOff>879421</xdr:rowOff>
    </xdr:to>
    <xdr:pic>
      <xdr:nvPicPr>
        <xdr:cNvPr id="2" name="Рисунок 1"/>
        <xdr:cNvPicPr>
          <a:picLocks noChangeAspect="1"/>
        </xdr:cNvPicPr>
      </xdr:nvPicPr>
      <xdr:blipFill>
        <a:blip xmlns:r="http://schemas.openxmlformats.org/officeDocument/2006/relationships" r:embed="rId17"/>
        <a:stretch>
          <a:fillRect/>
        </a:stretch>
      </xdr:blipFill>
      <xdr:spPr>
        <a:xfrm>
          <a:off x="3152775" y="18983325"/>
          <a:ext cx="1207113" cy="841321"/>
        </a:xfrm>
        <a:prstGeom prst="rect">
          <a:avLst/>
        </a:prstGeom>
      </xdr:spPr>
    </xdr:pic>
    <xdr:clientData/>
  </xdr:twoCellAnchor>
  <xdr:twoCellAnchor editAs="oneCell">
    <xdr:from>
      <xdr:col>3</xdr:col>
      <xdr:colOff>47625</xdr:colOff>
      <xdr:row>20</xdr:row>
      <xdr:rowOff>28575</xdr:rowOff>
    </xdr:from>
    <xdr:to>
      <xdr:col>3</xdr:col>
      <xdr:colOff>1254738</xdr:colOff>
      <xdr:row>20</xdr:row>
      <xdr:rowOff>869896</xdr:rowOff>
    </xdr:to>
    <xdr:pic>
      <xdr:nvPicPr>
        <xdr:cNvPr id="24" name="Рисунок 23"/>
        <xdr:cNvPicPr>
          <a:picLocks noChangeAspect="1"/>
        </xdr:cNvPicPr>
      </xdr:nvPicPr>
      <xdr:blipFill>
        <a:blip xmlns:r="http://schemas.openxmlformats.org/officeDocument/2006/relationships" r:embed="rId17">
          <a:duotone>
            <a:prstClr val="black"/>
            <a:schemeClr val="accent3">
              <a:tint val="45000"/>
              <a:satMod val="400000"/>
            </a:schemeClr>
          </a:duotone>
        </a:blip>
        <a:stretch>
          <a:fillRect/>
        </a:stretch>
      </xdr:blipFill>
      <xdr:spPr>
        <a:xfrm>
          <a:off x="3143250" y="18068925"/>
          <a:ext cx="1207113" cy="84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180975</xdr:colOff>
      <xdr:row>5</xdr:row>
      <xdr:rowOff>85725</xdr:rowOff>
    </xdr:from>
    <xdr:to>
      <xdr:col>3</xdr:col>
      <xdr:colOff>1123950</xdr:colOff>
      <xdr:row>5</xdr:row>
      <xdr:rowOff>895350</xdr:rowOff>
    </xdr:to>
    <xdr:pic>
      <xdr:nvPicPr>
        <xdr:cNvPr id="23609" name="Picture 53" descr="9802B177-8DC1-4EB7-9930-50AC70D5EAAC">
          <a:extLst>
            <a:ext uri="{FF2B5EF4-FFF2-40B4-BE49-F238E27FC236}">
              <a16:creationId xmlns:a16="http://schemas.microsoft.com/office/drawing/2014/main" xmlns="" id="{00000000-0008-0000-1600-000039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05150" y="1762125"/>
          <a:ext cx="942975" cy="809625"/>
        </a:xfrm>
        <a:prstGeom prst="rect">
          <a:avLst/>
        </a:prstGeom>
        <a:noFill/>
        <a:ln w="9525">
          <a:noFill/>
          <a:miter lim="800000"/>
          <a:headEnd/>
          <a:tailEnd/>
        </a:ln>
      </xdr:spPr>
    </xdr:pic>
    <xdr:clientData/>
  </xdr:twoCellAnchor>
  <xdr:twoCellAnchor editAs="oneCell">
    <xdr:from>
      <xdr:col>3</xdr:col>
      <xdr:colOff>171450</xdr:colOff>
      <xdr:row>6</xdr:row>
      <xdr:rowOff>76200</xdr:rowOff>
    </xdr:from>
    <xdr:to>
      <xdr:col>3</xdr:col>
      <xdr:colOff>1114425</xdr:colOff>
      <xdr:row>6</xdr:row>
      <xdr:rowOff>885825</xdr:rowOff>
    </xdr:to>
    <xdr:pic>
      <xdr:nvPicPr>
        <xdr:cNvPr id="23610" name="Picture 53" descr="9802B177-8DC1-4EB7-9930-50AC70D5EAAC">
          <a:extLst>
            <a:ext uri="{FF2B5EF4-FFF2-40B4-BE49-F238E27FC236}">
              <a16:creationId xmlns:a16="http://schemas.microsoft.com/office/drawing/2014/main" xmlns="" id="{00000000-0008-0000-1600-00003A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95625" y="2771775"/>
          <a:ext cx="942975" cy="809625"/>
        </a:xfrm>
        <a:prstGeom prst="rect">
          <a:avLst/>
        </a:prstGeom>
        <a:noFill/>
        <a:ln w="9525">
          <a:noFill/>
          <a:miter lim="800000"/>
          <a:headEnd/>
          <a:tailEnd/>
        </a:ln>
      </xdr:spPr>
    </xdr:pic>
    <xdr:clientData/>
  </xdr:twoCellAnchor>
  <xdr:twoCellAnchor editAs="oneCell">
    <xdr:from>
      <xdr:col>3</xdr:col>
      <xdr:colOff>114300</xdr:colOff>
      <xdr:row>7</xdr:row>
      <xdr:rowOff>133350</xdr:rowOff>
    </xdr:from>
    <xdr:to>
      <xdr:col>3</xdr:col>
      <xdr:colOff>1162050</xdr:colOff>
      <xdr:row>7</xdr:row>
      <xdr:rowOff>1047750</xdr:rowOff>
    </xdr:to>
    <xdr:pic>
      <xdr:nvPicPr>
        <xdr:cNvPr id="23611" name="Picture 103" descr="]Z9%8S73~~RKB@IV76V[3MN">
          <a:extLst>
            <a:ext uri="{FF2B5EF4-FFF2-40B4-BE49-F238E27FC236}">
              <a16:creationId xmlns:a16="http://schemas.microsoft.com/office/drawing/2014/main" xmlns="" id="{00000000-0008-0000-1600-00003B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3848100"/>
          <a:ext cx="1047750" cy="914400"/>
        </a:xfrm>
        <a:prstGeom prst="rect">
          <a:avLst/>
        </a:prstGeom>
        <a:noFill/>
        <a:ln w="9525">
          <a:noFill/>
          <a:miter lim="800000"/>
          <a:headEnd/>
          <a:tailEnd/>
        </a:ln>
      </xdr:spPr>
    </xdr:pic>
    <xdr:clientData/>
  </xdr:twoCellAnchor>
  <xdr:twoCellAnchor editAs="oneCell">
    <xdr:from>
      <xdr:col>3</xdr:col>
      <xdr:colOff>123825</xdr:colOff>
      <xdr:row>8</xdr:row>
      <xdr:rowOff>85725</xdr:rowOff>
    </xdr:from>
    <xdr:to>
      <xdr:col>3</xdr:col>
      <xdr:colOff>1171575</xdr:colOff>
      <xdr:row>8</xdr:row>
      <xdr:rowOff>1000125</xdr:rowOff>
    </xdr:to>
    <xdr:pic>
      <xdr:nvPicPr>
        <xdr:cNvPr id="23612" name="Picture 103" descr="]Z9%8S73~~RKB@IV76V[3MN">
          <a:extLst>
            <a:ext uri="{FF2B5EF4-FFF2-40B4-BE49-F238E27FC236}">
              <a16:creationId xmlns:a16="http://schemas.microsoft.com/office/drawing/2014/main" xmlns="" id="{00000000-0008-0000-1600-00003C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4933950"/>
          <a:ext cx="1047750" cy="914400"/>
        </a:xfrm>
        <a:prstGeom prst="rect">
          <a:avLst/>
        </a:prstGeom>
        <a:noFill/>
        <a:ln w="9525">
          <a:noFill/>
          <a:miter lim="800000"/>
          <a:headEnd/>
          <a:tailEnd/>
        </a:ln>
      </xdr:spPr>
    </xdr:pic>
    <xdr:clientData/>
  </xdr:twoCellAnchor>
  <xdr:twoCellAnchor editAs="oneCell">
    <xdr:from>
      <xdr:col>3</xdr:col>
      <xdr:colOff>95250</xdr:colOff>
      <xdr:row>9</xdr:row>
      <xdr:rowOff>104775</xdr:rowOff>
    </xdr:from>
    <xdr:to>
      <xdr:col>3</xdr:col>
      <xdr:colOff>1143000</xdr:colOff>
      <xdr:row>9</xdr:row>
      <xdr:rowOff>1019175</xdr:rowOff>
    </xdr:to>
    <xdr:pic>
      <xdr:nvPicPr>
        <xdr:cNvPr id="23613" name="Picture 103" descr="]Z9%8S73~~RKB@IV76V[3MN">
          <a:extLst>
            <a:ext uri="{FF2B5EF4-FFF2-40B4-BE49-F238E27FC236}">
              <a16:creationId xmlns:a16="http://schemas.microsoft.com/office/drawing/2014/main" xmlns="" id="{00000000-0008-0000-1600-00003D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6086475"/>
          <a:ext cx="1047750" cy="914400"/>
        </a:xfrm>
        <a:prstGeom prst="rect">
          <a:avLst/>
        </a:prstGeom>
        <a:noFill/>
        <a:ln w="9525">
          <a:noFill/>
          <a:miter lim="800000"/>
          <a:headEnd/>
          <a:tailEnd/>
        </a:ln>
      </xdr:spPr>
    </xdr:pic>
    <xdr:clientData/>
  </xdr:twoCellAnchor>
  <xdr:twoCellAnchor editAs="oneCell">
    <xdr:from>
      <xdr:col>3</xdr:col>
      <xdr:colOff>123825</xdr:colOff>
      <xdr:row>10</xdr:row>
      <xdr:rowOff>95250</xdr:rowOff>
    </xdr:from>
    <xdr:to>
      <xdr:col>3</xdr:col>
      <xdr:colOff>1171575</xdr:colOff>
      <xdr:row>10</xdr:row>
      <xdr:rowOff>1009650</xdr:rowOff>
    </xdr:to>
    <xdr:pic>
      <xdr:nvPicPr>
        <xdr:cNvPr id="23614" name="Picture 103" descr="]Z9%8S73~~RKB@IV76V[3MN">
          <a:extLst>
            <a:ext uri="{FF2B5EF4-FFF2-40B4-BE49-F238E27FC236}">
              <a16:creationId xmlns:a16="http://schemas.microsoft.com/office/drawing/2014/main" xmlns="" id="{00000000-0008-0000-1600-00003E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7210425"/>
          <a:ext cx="1047750" cy="914400"/>
        </a:xfrm>
        <a:prstGeom prst="rect">
          <a:avLst/>
        </a:prstGeom>
        <a:noFill/>
        <a:ln w="9525">
          <a:noFill/>
          <a:miter lim="800000"/>
          <a:headEnd/>
          <a:tailEnd/>
        </a:ln>
      </xdr:spPr>
    </xdr:pic>
    <xdr:clientData/>
  </xdr:twoCellAnchor>
  <xdr:twoCellAnchor editAs="oneCell">
    <xdr:from>
      <xdr:col>3</xdr:col>
      <xdr:colOff>161925</xdr:colOff>
      <xdr:row>11</xdr:row>
      <xdr:rowOff>66675</xdr:rowOff>
    </xdr:from>
    <xdr:to>
      <xdr:col>3</xdr:col>
      <xdr:colOff>1209675</xdr:colOff>
      <xdr:row>11</xdr:row>
      <xdr:rowOff>981075</xdr:rowOff>
    </xdr:to>
    <xdr:pic>
      <xdr:nvPicPr>
        <xdr:cNvPr id="23615" name="Picture 103" descr="]Z9%8S73~~RKB@IV76V[3MN">
          <a:extLst>
            <a:ext uri="{FF2B5EF4-FFF2-40B4-BE49-F238E27FC236}">
              <a16:creationId xmlns:a16="http://schemas.microsoft.com/office/drawing/2014/main" xmlns="" id="{00000000-0008-0000-1600-00003F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86100" y="8315325"/>
          <a:ext cx="1047750" cy="914400"/>
        </a:xfrm>
        <a:prstGeom prst="rect">
          <a:avLst/>
        </a:prstGeom>
        <a:noFill/>
        <a:ln w="9525">
          <a:noFill/>
          <a:miter lim="800000"/>
          <a:headEnd/>
          <a:tailEnd/>
        </a:ln>
      </xdr:spPr>
    </xdr:pic>
    <xdr:clientData/>
  </xdr:twoCellAnchor>
  <xdr:twoCellAnchor editAs="oneCell">
    <xdr:from>
      <xdr:col>3</xdr:col>
      <xdr:colOff>123825</xdr:colOff>
      <xdr:row>12</xdr:row>
      <xdr:rowOff>142875</xdr:rowOff>
    </xdr:from>
    <xdr:to>
      <xdr:col>3</xdr:col>
      <xdr:colOff>1171575</xdr:colOff>
      <xdr:row>12</xdr:row>
      <xdr:rowOff>1057275</xdr:rowOff>
    </xdr:to>
    <xdr:pic>
      <xdr:nvPicPr>
        <xdr:cNvPr id="23616" name="Picture 103" descr="]Z9%8S73~~RKB@IV76V[3MN">
          <a:extLst>
            <a:ext uri="{FF2B5EF4-FFF2-40B4-BE49-F238E27FC236}">
              <a16:creationId xmlns:a16="http://schemas.microsoft.com/office/drawing/2014/main" xmlns="" id="{00000000-0008-0000-1600-000040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9525000"/>
          <a:ext cx="1047750" cy="914400"/>
        </a:xfrm>
        <a:prstGeom prst="rect">
          <a:avLst/>
        </a:prstGeom>
        <a:noFill/>
        <a:ln w="9525">
          <a:noFill/>
          <a:miter lim="800000"/>
          <a:headEnd/>
          <a:tailEnd/>
        </a:ln>
      </xdr:spPr>
    </xdr:pic>
    <xdr:clientData/>
  </xdr:twoCellAnchor>
  <xdr:twoCellAnchor editAs="oneCell">
    <xdr:from>
      <xdr:col>3</xdr:col>
      <xdr:colOff>133350</xdr:colOff>
      <xdr:row>13</xdr:row>
      <xdr:rowOff>85725</xdr:rowOff>
    </xdr:from>
    <xdr:to>
      <xdr:col>3</xdr:col>
      <xdr:colOff>1181100</xdr:colOff>
      <xdr:row>13</xdr:row>
      <xdr:rowOff>1000125</xdr:rowOff>
    </xdr:to>
    <xdr:pic>
      <xdr:nvPicPr>
        <xdr:cNvPr id="23617" name="Picture 103" descr="]Z9%8S73~~RKB@IV76V[3MN">
          <a:extLst>
            <a:ext uri="{FF2B5EF4-FFF2-40B4-BE49-F238E27FC236}">
              <a16:creationId xmlns:a16="http://schemas.microsoft.com/office/drawing/2014/main" xmlns="" id="{00000000-0008-0000-1600-000041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0601325"/>
          <a:ext cx="1047750" cy="914400"/>
        </a:xfrm>
        <a:prstGeom prst="rect">
          <a:avLst/>
        </a:prstGeom>
        <a:noFill/>
        <a:ln w="9525">
          <a:noFill/>
          <a:miter lim="800000"/>
          <a:headEnd/>
          <a:tailEnd/>
        </a:ln>
      </xdr:spPr>
    </xdr:pic>
    <xdr:clientData/>
  </xdr:twoCellAnchor>
  <xdr:twoCellAnchor editAs="oneCell">
    <xdr:from>
      <xdr:col>3</xdr:col>
      <xdr:colOff>114300</xdr:colOff>
      <xdr:row>14</xdr:row>
      <xdr:rowOff>76200</xdr:rowOff>
    </xdr:from>
    <xdr:to>
      <xdr:col>3</xdr:col>
      <xdr:colOff>1162050</xdr:colOff>
      <xdr:row>14</xdr:row>
      <xdr:rowOff>990600</xdr:rowOff>
    </xdr:to>
    <xdr:pic>
      <xdr:nvPicPr>
        <xdr:cNvPr id="23618" name="Picture 103" descr="]Z9%8S73~~RKB@IV76V[3MN">
          <a:extLst>
            <a:ext uri="{FF2B5EF4-FFF2-40B4-BE49-F238E27FC236}">
              <a16:creationId xmlns:a16="http://schemas.microsoft.com/office/drawing/2014/main" xmlns="" id="{00000000-0008-0000-1600-000042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11725275"/>
          <a:ext cx="1047750" cy="914400"/>
        </a:xfrm>
        <a:prstGeom prst="rect">
          <a:avLst/>
        </a:prstGeom>
        <a:noFill/>
        <a:ln w="9525">
          <a:noFill/>
          <a:miter lim="800000"/>
          <a:headEnd/>
          <a:tailEnd/>
        </a:ln>
      </xdr:spPr>
    </xdr:pic>
    <xdr:clientData/>
  </xdr:twoCellAnchor>
  <xdr:twoCellAnchor editAs="oneCell">
    <xdr:from>
      <xdr:col>3</xdr:col>
      <xdr:colOff>123825</xdr:colOff>
      <xdr:row>15</xdr:row>
      <xdr:rowOff>95250</xdr:rowOff>
    </xdr:from>
    <xdr:to>
      <xdr:col>3</xdr:col>
      <xdr:colOff>1171575</xdr:colOff>
      <xdr:row>15</xdr:row>
      <xdr:rowOff>1009650</xdr:rowOff>
    </xdr:to>
    <xdr:pic>
      <xdr:nvPicPr>
        <xdr:cNvPr id="23619" name="Picture 103" descr="]Z9%8S73~~RKB@IV76V[3MN">
          <a:extLst>
            <a:ext uri="{FF2B5EF4-FFF2-40B4-BE49-F238E27FC236}">
              <a16:creationId xmlns:a16="http://schemas.microsoft.com/office/drawing/2014/main" xmlns="" id="{00000000-0008-0000-1600-000043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12877800"/>
          <a:ext cx="1047750" cy="914400"/>
        </a:xfrm>
        <a:prstGeom prst="rect">
          <a:avLst/>
        </a:prstGeom>
        <a:noFill/>
        <a:ln w="9525">
          <a:noFill/>
          <a:miter lim="800000"/>
          <a:headEnd/>
          <a:tailEnd/>
        </a:ln>
      </xdr:spPr>
    </xdr:pic>
    <xdr:clientData/>
  </xdr:twoCellAnchor>
  <xdr:twoCellAnchor editAs="oneCell">
    <xdr:from>
      <xdr:col>3</xdr:col>
      <xdr:colOff>133350</xdr:colOff>
      <xdr:row>16</xdr:row>
      <xdr:rowOff>104775</xdr:rowOff>
    </xdr:from>
    <xdr:to>
      <xdr:col>3</xdr:col>
      <xdr:colOff>1181100</xdr:colOff>
      <xdr:row>16</xdr:row>
      <xdr:rowOff>1019175</xdr:rowOff>
    </xdr:to>
    <xdr:pic>
      <xdr:nvPicPr>
        <xdr:cNvPr id="23620" name="Picture 103" descr="]Z9%8S73~~RKB@IV76V[3MN">
          <a:extLst>
            <a:ext uri="{FF2B5EF4-FFF2-40B4-BE49-F238E27FC236}">
              <a16:creationId xmlns:a16="http://schemas.microsoft.com/office/drawing/2014/main" xmlns="" id="{00000000-0008-0000-1600-000044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4020800"/>
          <a:ext cx="1047750" cy="914400"/>
        </a:xfrm>
        <a:prstGeom prst="rect">
          <a:avLst/>
        </a:prstGeom>
        <a:noFill/>
        <a:ln w="9525">
          <a:noFill/>
          <a:miter lim="800000"/>
          <a:headEnd/>
          <a:tailEnd/>
        </a:ln>
      </xdr:spPr>
    </xdr:pic>
    <xdr:clientData/>
  </xdr:twoCellAnchor>
  <xdr:twoCellAnchor editAs="oneCell">
    <xdr:from>
      <xdr:col>3</xdr:col>
      <xdr:colOff>38100</xdr:colOff>
      <xdr:row>17</xdr:row>
      <xdr:rowOff>95250</xdr:rowOff>
    </xdr:from>
    <xdr:to>
      <xdr:col>3</xdr:col>
      <xdr:colOff>1295400</xdr:colOff>
      <xdr:row>17</xdr:row>
      <xdr:rowOff>1047750</xdr:rowOff>
    </xdr:to>
    <xdr:pic>
      <xdr:nvPicPr>
        <xdr:cNvPr id="23621" name="Picture 102" descr="I%]L]N@L59V60_YQSZ3`OBO">
          <a:extLst>
            <a:ext uri="{FF2B5EF4-FFF2-40B4-BE49-F238E27FC236}">
              <a16:creationId xmlns:a16="http://schemas.microsoft.com/office/drawing/2014/main" xmlns="" id="{00000000-0008-0000-1600-000045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62275" y="15144750"/>
          <a:ext cx="1257300" cy="952500"/>
        </a:xfrm>
        <a:prstGeom prst="rect">
          <a:avLst/>
        </a:prstGeom>
        <a:noFill/>
        <a:ln w="9525">
          <a:noFill/>
          <a:miter lim="800000"/>
          <a:headEnd/>
          <a:tailEnd/>
        </a:ln>
      </xdr:spPr>
    </xdr:pic>
    <xdr:clientData/>
  </xdr:twoCellAnchor>
  <xdr:twoCellAnchor editAs="oneCell">
    <xdr:from>
      <xdr:col>3</xdr:col>
      <xdr:colOff>57150</xdr:colOff>
      <xdr:row>18</xdr:row>
      <xdr:rowOff>104775</xdr:rowOff>
    </xdr:from>
    <xdr:to>
      <xdr:col>3</xdr:col>
      <xdr:colOff>1276350</xdr:colOff>
      <xdr:row>18</xdr:row>
      <xdr:rowOff>1057275</xdr:rowOff>
    </xdr:to>
    <xdr:pic>
      <xdr:nvPicPr>
        <xdr:cNvPr id="23622" name="Picture 102" descr="I%]L]N@L59V60_YQSZ3`OBO">
          <a:extLst>
            <a:ext uri="{FF2B5EF4-FFF2-40B4-BE49-F238E27FC236}">
              <a16:creationId xmlns:a16="http://schemas.microsoft.com/office/drawing/2014/main" xmlns="" id="{00000000-0008-0000-1600-000046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81325" y="16287750"/>
          <a:ext cx="1219200" cy="9525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76200</xdr:colOff>
      <xdr:row>5</xdr:row>
      <xdr:rowOff>28575</xdr:rowOff>
    </xdr:from>
    <xdr:to>
      <xdr:col>3</xdr:col>
      <xdr:colOff>1266825</xdr:colOff>
      <xdr:row>5</xdr:row>
      <xdr:rowOff>1219200</xdr:rowOff>
    </xdr:to>
    <xdr:pic>
      <xdr:nvPicPr>
        <xdr:cNvPr id="24737" name="Рисунок 48" descr="020.jpg">
          <a:extLst>
            <a:ext uri="{FF2B5EF4-FFF2-40B4-BE49-F238E27FC236}">
              <a16:creationId xmlns:a16="http://schemas.microsoft.com/office/drawing/2014/main" xmlns="" id="{00000000-0008-0000-1700-0000A1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1876425"/>
          <a:ext cx="1190625" cy="1190625"/>
        </a:xfrm>
        <a:prstGeom prst="rect">
          <a:avLst/>
        </a:prstGeom>
        <a:noFill/>
        <a:ln w="9525">
          <a:noFill/>
          <a:miter lim="800000"/>
          <a:headEnd/>
          <a:tailEnd/>
        </a:ln>
      </xdr:spPr>
    </xdr:pic>
    <xdr:clientData/>
  </xdr:twoCellAnchor>
  <xdr:twoCellAnchor editAs="oneCell">
    <xdr:from>
      <xdr:col>3</xdr:col>
      <xdr:colOff>76200</xdr:colOff>
      <xdr:row>6</xdr:row>
      <xdr:rowOff>28575</xdr:rowOff>
    </xdr:from>
    <xdr:to>
      <xdr:col>3</xdr:col>
      <xdr:colOff>1266825</xdr:colOff>
      <xdr:row>6</xdr:row>
      <xdr:rowOff>1219200</xdr:rowOff>
    </xdr:to>
    <xdr:pic>
      <xdr:nvPicPr>
        <xdr:cNvPr id="24738" name="Рисунок 48" descr="020.jpg">
          <a:extLst>
            <a:ext uri="{FF2B5EF4-FFF2-40B4-BE49-F238E27FC236}">
              <a16:creationId xmlns:a16="http://schemas.microsoft.com/office/drawing/2014/main" xmlns="" id="{00000000-0008-0000-1700-0000A2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3133725"/>
          <a:ext cx="1190625" cy="1190625"/>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1247775</xdr:colOff>
      <xdr:row>7</xdr:row>
      <xdr:rowOff>857250</xdr:rowOff>
    </xdr:to>
    <xdr:pic>
      <xdr:nvPicPr>
        <xdr:cNvPr id="24739" name="Рисунок 1" descr="153.jpg">
          <a:extLst>
            <a:ext uri="{FF2B5EF4-FFF2-40B4-BE49-F238E27FC236}">
              <a16:creationId xmlns:a16="http://schemas.microsoft.com/office/drawing/2014/main" xmlns="" id="{00000000-0008-0000-1700-0000A3600000}"/>
            </a:ext>
          </a:extLst>
        </xdr:cNvPr>
        <xdr:cNvPicPr>
          <a:picLocks noChangeAspect="1"/>
        </xdr:cNvPicPr>
      </xdr:nvPicPr>
      <xdr:blipFill>
        <a:blip xmlns:r="http://schemas.openxmlformats.org/officeDocument/2006/relationships" r:embed="rId2" cstate="print"/>
        <a:srcRect/>
        <a:stretch>
          <a:fillRect/>
        </a:stretch>
      </xdr:blipFill>
      <xdr:spPr bwMode="auto">
        <a:xfrm>
          <a:off x="2962275" y="4400550"/>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24740" name="Рисунок 2" descr="154.jpg">
          <a:extLst>
            <a:ext uri="{FF2B5EF4-FFF2-40B4-BE49-F238E27FC236}">
              <a16:creationId xmlns:a16="http://schemas.microsoft.com/office/drawing/2014/main" xmlns="" id="{00000000-0008-0000-1700-0000A460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5295900"/>
          <a:ext cx="1209675" cy="800100"/>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1257300</xdr:colOff>
      <xdr:row>9</xdr:row>
      <xdr:rowOff>838200</xdr:rowOff>
    </xdr:to>
    <xdr:pic>
      <xdr:nvPicPr>
        <xdr:cNvPr id="24741" name="Рисунок 2" descr="154.jpg">
          <a:extLst>
            <a:ext uri="{FF2B5EF4-FFF2-40B4-BE49-F238E27FC236}">
              <a16:creationId xmlns:a16="http://schemas.microsoft.com/office/drawing/2014/main" xmlns="" id="{00000000-0008-0000-1700-0000A5600000}"/>
            </a:ext>
          </a:extLst>
        </xdr:cNvPr>
        <xdr:cNvPicPr>
          <a:picLocks noChangeAspect="1"/>
        </xdr:cNvPicPr>
      </xdr:nvPicPr>
      <xdr:blipFill>
        <a:blip xmlns:r="http://schemas.openxmlformats.org/officeDocument/2006/relationships" r:embed="rId3" cstate="print"/>
        <a:srcRect/>
        <a:stretch>
          <a:fillRect/>
        </a:stretch>
      </xdr:blipFill>
      <xdr:spPr bwMode="auto">
        <a:xfrm>
          <a:off x="2971800" y="6162675"/>
          <a:ext cx="1209675" cy="80010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1266825</xdr:colOff>
      <xdr:row>10</xdr:row>
      <xdr:rowOff>1266825</xdr:rowOff>
    </xdr:to>
    <xdr:pic>
      <xdr:nvPicPr>
        <xdr:cNvPr id="24742" name="Рисунок 39" descr="031.gif">
          <a:extLst>
            <a:ext uri="{FF2B5EF4-FFF2-40B4-BE49-F238E27FC236}">
              <a16:creationId xmlns:a16="http://schemas.microsoft.com/office/drawing/2014/main" xmlns="" id="{00000000-0008-0000-1700-0000A6600000}"/>
            </a:ext>
          </a:extLst>
        </xdr:cNvPr>
        <xdr:cNvPicPr>
          <a:picLocks noChangeAspect="1"/>
        </xdr:cNvPicPr>
      </xdr:nvPicPr>
      <xdr:blipFill>
        <a:blip xmlns:r="http://schemas.openxmlformats.org/officeDocument/2006/relationships" r:embed="rId4" cstate="print"/>
        <a:srcRect/>
        <a:stretch>
          <a:fillRect/>
        </a:stretch>
      </xdr:blipFill>
      <xdr:spPr bwMode="auto">
        <a:xfrm>
          <a:off x="2962275" y="7058025"/>
          <a:ext cx="1228725" cy="1228725"/>
        </a:xfrm>
        <a:prstGeom prst="rect">
          <a:avLst/>
        </a:prstGeom>
        <a:noFill/>
        <a:ln w="9525">
          <a:noFill/>
          <a:miter lim="800000"/>
          <a:headEnd/>
          <a:tailEnd/>
        </a:ln>
      </xdr:spPr>
    </xdr:pic>
    <xdr:clientData/>
  </xdr:twoCellAnchor>
  <xdr:twoCellAnchor editAs="oneCell">
    <xdr:from>
      <xdr:col>3</xdr:col>
      <xdr:colOff>47625</xdr:colOff>
      <xdr:row>11</xdr:row>
      <xdr:rowOff>19050</xdr:rowOff>
    </xdr:from>
    <xdr:to>
      <xdr:col>3</xdr:col>
      <xdr:colOff>1276350</xdr:colOff>
      <xdr:row>11</xdr:row>
      <xdr:rowOff>1247775</xdr:rowOff>
    </xdr:to>
    <xdr:pic>
      <xdr:nvPicPr>
        <xdr:cNvPr id="24743" name="Рисунок 39" descr="031.gif">
          <a:extLst>
            <a:ext uri="{FF2B5EF4-FFF2-40B4-BE49-F238E27FC236}">
              <a16:creationId xmlns:a16="http://schemas.microsoft.com/office/drawing/2014/main" xmlns="" id="{00000000-0008-0000-1700-0000A7600000}"/>
            </a:ext>
          </a:extLst>
        </xdr:cNvPr>
        <xdr:cNvPicPr>
          <a:picLocks noChangeAspect="1"/>
        </xdr:cNvPicPr>
      </xdr:nvPicPr>
      <xdr:blipFill>
        <a:blip xmlns:r="http://schemas.openxmlformats.org/officeDocument/2006/relationships" r:embed="rId4" cstate="print"/>
        <a:srcRect/>
        <a:stretch>
          <a:fillRect/>
        </a:stretch>
      </xdr:blipFill>
      <xdr:spPr bwMode="auto">
        <a:xfrm>
          <a:off x="2971800" y="8334375"/>
          <a:ext cx="1228725" cy="1228725"/>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1285875</xdr:colOff>
      <xdr:row>12</xdr:row>
      <xdr:rowOff>1257300</xdr:rowOff>
    </xdr:to>
    <xdr:pic>
      <xdr:nvPicPr>
        <xdr:cNvPr id="24744" name="Рисунок 40" descr="032.gif">
          <a:extLst>
            <a:ext uri="{FF2B5EF4-FFF2-40B4-BE49-F238E27FC236}">
              <a16:creationId xmlns:a16="http://schemas.microsoft.com/office/drawing/2014/main" xmlns="" id="{00000000-0008-0000-1700-0000A8600000}"/>
            </a:ext>
          </a:extLst>
        </xdr:cNvPr>
        <xdr:cNvPicPr>
          <a:picLocks noChangeAspect="1"/>
        </xdr:cNvPicPr>
      </xdr:nvPicPr>
      <xdr:blipFill>
        <a:blip xmlns:r="http://schemas.openxmlformats.org/officeDocument/2006/relationships" r:embed="rId5" cstate="print"/>
        <a:srcRect/>
        <a:stretch>
          <a:fillRect/>
        </a:stretch>
      </xdr:blipFill>
      <xdr:spPr bwMode="auto">
        <a:xfrm>
          <a:off x="2981325" y="9601200"/>
          <a:ext cx="1228725" cy="1228725"/>
        </a:xfrm>
        <a:prstGeom prst="rect">
          <a:avLst/>
        </a:prstGeom>
        <a:noFill/>
        <a:ln w="9525">
          <a:noFill/>
          <a:miter lim="800000"/>
          <a:headEnd/>
          <a:tailEnd/>
        </a:ln>
      </xdr:spPr>
    </xdr:pic>
    <xdr:clientData/>
  </xdr:twoCellAnchor>
  <xdr:twoCellAnchor editAs="oneCell">
    <xdr:from>
      <xdr:col>3</xdr:col>
      <xdr:colOff>47625</xdr:colOff>
      <xdr:row>13</xdr:row>
      <xdr:rowOff>47625</xdr:rowOff>
    </xdr:from>
    <xdr:to>
      <xdr:col>3</xdr:col>
      <xdr:colOff>1276350</xdr:colOff>
      <xdr:row>13</xdr:row>
      <xdr:rowOff>1276350</xdr:rowOff>
    </xdr:to>
    <xdr:pic>
      <xdr:nvPicPr>
        <xdr:cNvPr id="24745" name="Рисунок 41" descr="033.gif">
          <a:extLst>
            <a:ext uri="{FF2B5EF4-FFF2-40B4-BE49-F238E27FC236}">
              <a16:creationId xmlns:a16="http://schemas.microsoft.com/office/drawing/2014/main" xmlns="" id="{00000000-0008-0000-1700-0000A9600000}"/>
            </a:ext>
          </a:extLst>
        </xdr:cNvPr>
        <xdr:cNvPicPr>
          <a:picLocks noChangeAspect="1"/>
        </xdr:cNvPicPr>
      </xdr:nvPicPr>
      <xdr:blipFill>
        <a:blip xmlns:r="http://schemas.openxmlformats.org/officeDocument/2006/relationships" r:embed="rId6" cstate="print"/>
        <a:srcRect/>
        <a:stretch>
          <a:fillRect/>
        </a:stretch>
      </xdr:blipFill>
      <xdr:spPr bwMode="auto">
        <a:xfrm>
          <a:off x="2971800" y="10925175"/>
          <a:ext cx="1228725" cy="122872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1266825</xdr:colOff>
      <xdr:row>14</xdr:row>
      <xdr:rowOff>1257300</xdr:rowOff>
    </xdr:to>
    <xdr:pic>
      <xdr:nvPicPr>
        <xdr:cNvPr id="24746" name="Рисунок 41" descr="033.gif">
          <a:extLst>
            <a:ext uri="{FF2B5EF4-FFF2-40B4-BE49-F238E27FC236}">
              <a16:creationId xmlns:a16="http://schemas.microsoft.com/office/drawing/2014/main" xmlns="" id="{00000000-0008-0000-1700-0000AA600000}"/>
            </a:ext>
          </a:extLst>
        </xdr:cNvPr>
        <xdr:cNvPicPr>
          <a:picLocks noChangeAspect="1"/>
        </xdr:cNvPicPr>
      </xdr:nvPicPr>
      <xdr:blipFill>
        <a:blip xmlns:r="http://schemas.openxmlformats.org/officeDocument/2006/relationships" r:embed="rId6" cstate="print"/>
        <a:srcRect/>
        <a:stretch>
          <a:fillRect/>
        </a:stretch>
      </xdr:blipFill>
      <xdr:spPr bwMode="auto">
        <a:xfrm>
          <a:off x="2962275" y="12211050"/>
          <a:ext cx="1228725" cy="1228725"/>
        </a:xfrm>
        <a:prstGeom prst="rect">
          <a:avLst/>
        </a:prstGeom>
        <a:noFill/>
        <a:ln w="9525">
          <a:noFill/>
          <a:miter lim="800000"/>
          <a:headEnd/>
          <a:tailEnd/>
        </a:ln>
      </xdr:spPr>
    </xdr:pic>
    <xdr:clientData/>
  </xdr:twoCellAnchor>
  <xdr:twoCellAnchor editAs="oneCell">
    <xdr:from>
      <xdr:col>3</xdr:col>
      <xdr:colOff>28575</xdr:colOff>
      <xdr:row>15</xdr:row>
      <xdr:rowOff>38100</xdr:rowOff>
    </xdr:from>
    <xdr:to>
      <xdr:col>3</xdr:col>
      <xdr:colOff>1257300</xdr:colOff>
      <xdr:row>15</xdr:row>
      <xdr:rowOff>1266825</xdr:rowOff>
    </xdr:to>
    <xdr:pic>
      <xdr:nvPicPr>
        <xdr:cNvPr id="24747" name="Рисунок 42" descr="034.gif">
          <a:extLst>
            <a:ext uri="{FF2B5EF4-FFF2-40B4-BE49-F238E27FC236}">
              <a16:creationId xmlns:a16="http://schemas.microsoft.com/office/drawing/2014/main" xmlns="" id="{00000000-0008-0000-1700-0000AB60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1351597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1009650</xdr:rowOff>
    </xdr:to>
    <xdr:pic>
      <xdr:nvPicPr>
        <xdr:cNvPr id="24748" name="Рисунок 43" descr="035.gif">
          <a:extLst>
            <a:ext uri="{FF2B5EF4-FFF2-40B4-BE49-F238E27FC236}">
              <a16:creationId xmlns:a16="http://schemas.microsoft.com/office/drawing/2014/main" xmlns="" id="{00000000-0008-0000-1700-0000AC600000}"/>
            </a:ext>
          </a:extLst>
        </xdr:cNvPr>
        <xdr:cNvPicPr>
          <a:picLocks noChangeAspect="1"/>
        </xdr:cNvPicPr>
      </xdr:nvPicPr>
      <xdr:blipFill>
        <a:blip xmlns:r="http://schemas.openxmlformats.org/officeDocument/2006/relationships" r:embed="rId8" cstate="print"/>
        <a:srcRect/>
        <a:stretch>
          <a:fillRect/>
        </a:stretch>
      </xdr:blipFill>
      <xdr:spPr bwMode="auto">
        <a:xfrm>
          <a:off x="2971800" y="14830425"/>
          <a:ext cx="1228725" cy="9715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1266825</xdr:colOff>
      <xdr:row>18</xdr:row>
      <xdr:rowOff>857250</xdr:rowOff>
    </xdr:to>
    <xdr:pic>
      <xdr:nvPicPr>
        <xdr:cNvPr id="24749" name="Рисунок 44" descr="036.gif">
          <a:extLst>
            <a:ext uri="{FF2B5EF4-FFF2-40B4-BE49-F238E27FC236}">
              <a16:creationId xmlns:a16="http://schemas.microsoft.com/office/drawing/2014/main" xmlns="" id="{00000000-0008-0000-1700-0000AD600000}"/>
            </a:ext>
          </a:extLst>
        </xdr:cNvPr>
        <xdr:cNvPicPr>
          <a:picLocks noChangeAspect="1"/>
        </xdr:cNvPicPr>
      </xdr:nvPicPr>
      <xdr:blipFill>
        <a:blip xmlns:r="http://schemas.openxmlformats.org/officeDocument/2006/relationships" r:embed="rId9" cstate="print"/>
        <a:srcRect/>
        <a:stretch>
          <a:fillRect/>
        </a:stretch>
      </xdr:blipFill>
      <xdr:spPr bwMode="auto">
        <a:xfrm>
          <a:off x="2962275" y="16964025"/>
          <a:ext cx="1228725" cy="819150"/>
        </a:xfrm>
        <a:prstGeom prst="rect">
          <a:avLst/>
        </a:prstGeom>
        <a:noFill/>
        <a:ln w="9525">
          <a:noFill/>
          <a:miter lim="800000"/>
          <a:headEnd/>
          <a:tailEnd/>
        </a:ln>
      </xdr:spPr>
    </xdr:pic>
    <xdr:clientData/>
  </xdr:twoCellAnchor>
  <xdr:twoCellAnchor editAs="oneCell">
    <xdr:from>
      <xdr:col>3</xdr:col>
      <xdr:colOff>28575</xdr:colOff>
      <xdr:row>19</xdr:row>
      <xdr:rowOff>38100</xdr:rowOff>
    </xdr:from>
    <xdr:to>
      <xdr:col>3</xdr:col>
      <xdr:colOff>1257300</xdr:colOff>
      <xdr:row>19</xdr:row>
      <xdr:rowOff>857250</xdr:rowOff>
    </xdr:to>
    <xdr:pic>
      <xdr:nvPicPr>
        <xdr:cNvPr id="24750" name="Рисунок 44" descr="036.gif">
          <a:extLst>
            <a:ext uri="{FF2B5EF4-FFF2-40B4-BE49-F238E27FC236}">
              <a16:creationId xmlns:a16="http://schemas.microsoft.com/office/drawing/2014/main" xmlns="" id="{00000000-0008-0000-1700-0000AE600000}"/>
            </a:ext>
          </a:extLst>
        </xdr:cNvPr>
        <xdr:cNvPicPr>
          <a:picLocks noChangeAspect="1"/>
        </xdr:cNvPicPr>
      </xdr:nvPicPr>
      <xdr:blipFill>
        <a:blip xmlns:r="http://schemas.openxmlformats.org/officeDocument/2006/relationships" r:embed="rId9" cstate="print"/>
        <a:srcRect/>
        <a:stretch>
          <a:fillRect/>
        </a:stretch>
      </xdr:blipFill>
      <xdr:spPr bwMode="auto">
        <a:xfrm>
          <a:off x="2952750" y="18040350"/>
          <a:ext cx="1228725" cy="819150"/>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1257300</xdr:colOff>
      <xdr:row>22</xdr:row>
      <xdr:rowOff>828675</xdr:rowOff>
    </xdr:to>
    <xdr:pic>
      <xdr:nvPicPr>
        <xdr:cNvPr id="24751" name="Рисунок 3" descr="155.jpg">
          <a:extLst>
            <a:ext uri="{FF2B5EF4-FFF2-40B4-BE49-F238E27FC236}">
              <a16:creationId xmlns:a16="http://schemas.microsoft.com/office/drawing/2014/main" xmlns="" id="{00000000-0008-0000-1700-0000AF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1374100"/>
          <a:ext cx="1209675" cy="800100"/>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1266825</xdr:colOff>
      <xdr:row>23</xdr:row>
      <xdr:rowOff>828675</xdr:rowOff>
    </xdr:to>
    <xdr:pic>
      <xdr:nvPicPr>
        <xdr:cNvPr id="24752" name="Рисунок 4" descr="156.jpg">
          <a:extLst>
            <a:ext uri="{FF2B5EF4-FFF2-40B4-BE49-F238E27FC236}">
              <a16:creationId xmlns:a16="http://schemas.microsoft.com/office/drawing/2014/main" xmlns="" id="{00000000-0008-0000-1700-0000B0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81325" y="22240875"/>
          <a:ext cx="1209675" cy="800100"/>
        </a:xfrm>
        <a:prstGeom prst="rect">
          <a:avLst/>
        </a:prstGeom>
        <a:noFill/>
        <a:ln w="9525">
          <a:noFill/>
          <a:miter lim="800000"/>
          <a:headEnd/>
          <a:tailEnd/>
        </a:ln>
      </xdr:spPr>
    </xdr:pic>
    <xdr:clientData/>
  </xdr:twoCellAnchor>
  <xdr:twoCellAnchor editAs="oneCell">
    <xdr:from>
      <xdr:col>3</xdr:col>
      <xdr:colOff>66675</xdr:colOff>
      <xdr:row>24</xdr:row>
      <xdr:rowOff>47625</xdr:rowOff>
    </xdr:from>
    <xdr:to>
      <xdr:col>3</xdr:col>
      <xdr:colOff>1276350</xdr:colOff>
      <xdr:row>24</xdr:row>
      <xdr:rowOff>847725</xdr:rowOff>
    </xdr:to>
    <xdr:pic>
      <xdr:nvPicPr>
        <xdr:cNvPr id="24753" name="Рисунок 4" descr="156.jpg">
          <a:extLst>
            <a:ext uri="{FF2B5EF4-FFF2-40B4-BE49-F238E27FC236}">
              <a16:creationId xmlns:a16="http://schemas.microsoft.com/office/drawing/2014/main" xmlns="" id="{00000000-0008-0000-1700-0000B1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90850" y="23155275"/>
          <a:ext cx="1209675" cy="800100"/>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1257300</xdr:colOff>
      <xdr:row>25</xdr:row>
      <xdr:rowOff>923925</xdr:rowOff>
    </xdr:to>
    <xdr:pic>
      <xdr:nvPicPr>
        <xdr:cNvPr id="24754" name="Рисунок 3" descr="155.jpg">
          <a:extLst>
            <a:ext uri="{FF2B5EF4-FFF2-40B4-BE49-F238E27FC236}">
              <a16:creationId xmlns:a16="http://schemas.microsoft.com/office/drawing/2014/main" xmlns="" id="{00000000-0008-0000-1700-0000B2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031575"/>
          <a:ext cx="1209675" cy="895350"/>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962025</xdr:rowOff>
    </xdr:to>
    <xdr:pic>
      <xdr:nvPicPr>
        <xdr:cNvPr id="24755" name="Рисунок 3" descr="155.jpg">
          <a:extLst>
            <a:ext uri="{FF2B5EF4-FFF2-40B4-BE49-F238E27FC236}">
              <a16:creationId xmlns:a16="http://schemas.microsoft.com/office/drawing/2014/main" xmlns="" id="{00000000-0008-0000-1700-0000B3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993600"/>
          <a:ext cx="1209675" cy="933450"/>
        </a:xfrm>
        <a:prstGeom prst="rect">
          <a:avLst/>
        </a:prstGeom>
        <a:noFill/>
        <a:ln w="9525">
          <a:noFill/>
          <a:miter lim="800000"/>
          <a:headEnd/>
          <a:tailEnd/>
        </a:ln>
      </xdr:spPr>
    </xdr:pic>
    <xdr:clientData/>
  </xdr:twoCellAnchor>
  <xdr:twoCellAnchor editAs="oneCell">
    <xdr:from>
      <xdr:col>3</xdr:col>
      <xdr:colOff>266700</xdr:colOff>
      <xdr:row>27</xdr:row>
      <xdr:rowOff>28575</xdr:rowOff>
    </xdr:from>
    <xdr:to>
      <xdr:col>3</xdr:col>
      <xdr:colOff>1085850</xdr:colOff>
      <xdr:row>27</xdr:row>
      <xdr:rowOff>1257300</xdr:rowOff>
    </xdr:to>
    <xdr:pic>
      <xdr:nvPicPr>
        <xdr:cNvPr id="24756" name="Рисунок 45" descr="037.gif">
          <a:extLst>
            <a:ext uri="{FF2B5EF4-FFF2-40B4-BE49-F238E27FC236}">
              <a16:creationId xmlns:a16="http://schemas.microsoft.com/office/drawing/2014/main" xmlns="" id="{00000000-0008-0000-1700-0000B4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90875" y="26003250"/>
          <a:ext cx="819150" cy="1228725"/>
        </a:xfrm>
        <a:prstGeom prst="rect">
          <a:avLst/>
        </a:prstGeom>
        <a:noFill/>
        <a:ln w="9525">
          <a:noFill/>
          <a:miter lim="800000"/>
          <a:headEnd/>
          <a:tailEnd/>
        </a:ln>
      </xdr:spPr>
    </xdr:pic>
    <xdr:clientData/>
  </xdr:twoCellAnchor>
  <xdr:twoCellAnchor editAs="oneCell">
    <xdr:from>
      <xdr:col>3</xdr:col>
      <xdr:colOff>285750</xdr:colOff>
      <xdr:row>29</xdr:row>
      <xdr:rowOff>28575</xdr:rowOff>
    </xdr:from>
    <xdr:to>
      <xdr:col>3</xdr:col>
      <xdr:colOff>1104900</xdr:colOff>
      <xdr:row>29</xdr:row>
      <xdr:rowOff>1257300</xdr:rowOff>
    </xdr:to>
    <xdr:pic>
      <xdr:nvPicPr>
        <xdr:cNvPr id="24757" name="Рисунок 46" descr="038.gif">
          <a:extLst>
            <a:ext uri="{FF2B5EF4-FFF2-40B4-BE49-F238E27FC236}">
              <a16:creationId xmlns:a16="http://schemas.microsoft.com/office/drawing/2014/main" xmlns="" id="{00000000-0008-0000-1700-0000B5600000}"/>
            </a:ext>
          </a:extLst>
        </xdr:cNvPr>
        <xdr:cNvPicPr>
          <a:picLocks noChangeAspect="1"/>
        </xdr:cNvPicPr>
      </xdr:nvPicPr>
      <xdr:blipFill>
        <a:blip xmlns:r="http://schemas.openxmlformats.org/officeDocument/2006/relationships" r:embed="rId13" cstate="print"/>
        <a:srcRect/>
        <a:stretch>
          <a:fillRect/>
        </a:stretch>
      </xdr:blipFill>
      <xdr:spPr bwMode="auto">
        <a:xfrm>
          <a:off x="3209925" y="28594050"/>
          <a:ext cx="819150" cy="1228725"/>
        </a:xfrm>
        <a:prstGeom prst="rect">
          <a:avLst/>
        </a:prstGeom>
        <a:noFill/>
        <a:ln w="9525">
          <a:noFill/>
          <a:miter lim="800000"/>
          <a:headEnd/>
          <a:tailEnd/>
        </a:ln>
      </xdr:spPr>
    </xdr:pic>
    <xdr:clientData/>
  </xdr:twoCellAnchor>
  <xdr:twoCellAnchor editAs="oneCell">
    <xdr:from>
      <xdr:col>3</xdr:col>
      <xdr:colOff>257175</xdr:colOff>
      <xdr:row>31</xdr:row>
      <xdr:rowOff>47625</xdr:rowOff>
    </xdr:from>
    <xdr:to>
      <xdr:col>3</xdr:col>
      <xdr:colOff>1076325</xdr:colOff>
      <xdr:row>31</xdr:row>
      <xdr:rowOff>1276350</xdr:rowOff>
    </xdr:to>
    <xdr:pic>
      <xdr:nvPicPr>
        <xdr:cNvPr id="24758" name="Рисунок 47" descr="039.gif">
          <a:extLst>
            <a:ext uri="{FF2B5EF4-FFF2-40B4-BE49-F238E27FC236}">
              <a16:creationId xmlns:a16="http://schemas.microsoft.com/office/drawing/2014/main" xmlns="" id="{00000000-0008-0000-1700-0000B6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81350" y="31222950"/>
          <a:ext cx="819150" cy="1228725"/>
        </a:xfrm>
        <a:prstGeom prst="rect">
          <a:avLst/>
        </a:prstGeom>
        <a:noFill/>
        <a:ln w="9525">
          <a:noFill/>
          <a:miter lim="800000"/>
          <a:headEnd/>
          <a:tailEnd/>
        </a:ln>
      </xdr:spPr>
    </xdr:pic>
    <xdr:clientData/>
  </xdr:twoCellAnchor>
  <xdr:twoCellAnchor editAs="oneCell">
    <xdr:from>
      <xdr:col>3</xdr:col>
      <xdr:colOff>47625</xdr:colOff>
      <xdr:row>33</xdr:row>
      <xdr:rowOff>47625</xdr:rowOff>
    </xdr:from>
    <xdr:to>
      <xdr:col>3</xdr:col>
      <xdr:colOff>1276350</xdr:colOff>
      <xdr:row>33</xdr:row>
      <xdr:rowOff>1276350</xdr:rowOff>
    </xdr:to>
    <xdr:pic>
      <xdr:nvPicPr>
        <xdr:cNvPr id="24759" name="Рисунок 48" descr="040.gif">
          <a:extLst>
            <a:ext uri="{FF2B5EF4-FFF2-40B4-BE49-F238E27FC236}">
              <a16:creationId xmlns:a16="http://schemas.microsoft.com/office/drawing/2014/main" xmlns="" id="{00000000-0008-0000-1700-0000B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3851850"/>
          <a:ext cx="1228725" cy="1228725"/>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4760" name="Рисунок 35" descr="139.jpg">
          <a:extLst>
            <a:ext uri="{FF2B5EF4-FFF2-40B4-BE49-F238E27FC236}">
              <a16:creationId xmlns:a16="http://schemas.microsoft.com/office/drawing/2014/main" xmlns="" id="{00000000-0008-0000-1700-0000B8600000}"/>
            </a:ext>
          </a:extLst>
        </xdr:cNvPr>
        <xdr:cNvPicPr>
          <a:picLocks noChangeAspect="1"/>
        </xdr:cNvPicPr>
      </xdr:nvPicPr>
      <xdr:blipFill>
        <a:blip xmlns:r="http://schemas.openxmlformats.org/officeDocument/2006/relationships" r:embed="rId16" cstate="print"/>
        <a:srcRect/>
        <a:stretch>
          <a:fillRect/>
        </a:stretch>
      </xdr:blipFill>
      <xdr:spPr bwMode="auto">
        <a:xfrm>
          <a:off x="2971800" y="44319825"/>
          <a:ext cx="1209675" cy="838200"/>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24761" name="Рисунок 49" descr="021.jpg">
          <a:extLst>
            <a:ext uri="{FF2B5EF4-FFF2-40B4-BE49-F238E27FC236}">
              <a16:creationId xmlns:a16="http://schemas.microsoft.com/office/drawing/2014/main" xmlns="" id="{00000000-0008-0000-1700-0000B9600000}"/>
            </a:ext>
          </a:extLst>
        </xdr:cNvPr>
        <xdr:cNvPicPr>
          <a:picLocks noChangeAspect="1"/>
        </xdr:cNvPicPr>
      </xdr:nvPicPr>
      <xdr:blipFill>
        <a:blip xmlns:r="http://schemas.openxmlformats.org/officeDocument/2006/relationships" r:embed="rId17" cstate="print"/>
        <a:srcRect/>
        <a:stretch>
          <a:fillRect/>
        </a:stretch>
      </xdr:blipFill>
      <xdr:spPr bwMode="auto">
        <a:xfrm>
          <a:off x="3000375" y="452437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47625</xdr:rowOff>
    </xdr:from>
    <xdr:to>
      <xdr:col>3</xdr:col>
      <xdr:colOff>1276350</xdr:colOff>
      <xdr:row>35</xdr:row>
      <xdr:rowOff>1276350</xdr:rowOff>
    </xdr:to>
    <xdr:pic>
      <xdr:nvPicPr>
        <xdr:cNvPr id="24762" name="Рисунок 48" descr="040.gif">
          <a:extLst>
            <a:ext uri="{FF2B5EF4-FFF2-40B4-BE49-F238E27FC236}">
              <a16:creationId xmlns:a16="http://schemas.microsoft.com/office/drawing/2014/main" xmlns="" id="{00000000-0008-0000-1700-0000BA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6499800"/>
          <a:ext cx="1228725" cy="1228725"/>
        </a:xfrm>
        <a:prstGeom prst="rect">
          <a:avLst/>
        </a:prstGeom>
        <a:noFill/>
        <a:ln w="9525">
          <a:noFill/>
          <a:miter lim="800000"/>
          <a:headEnd/>
          <a:tailEnd/>
        </a:ln>
      </xdr:spPr>
    </xdr:pic>
    <xdr:clientData/>
  </xdr:twoCellAnchor>
  <xdr:twoCellAnchor editAs="oneCell">
    <xdr:from>
      <xdr:col>3</xdr:col>
      <xdr:colOff>38100</xdr:colOff>
      <xdr:row>36</xdr:row>
      <xdr:rowOff>142875</xdr:rowOff>
    </xdr:from>
    <xdr:to>
      <xdr:col>3</xdr:col>
      <xdr:colOff>1266825</xdr:colOff>
      <xdr:row>36</xdr:row>
      <xdr:rowOff>1371600</xdr:rowOff>
    </xdr:to>
    <xdr:pic>
      <xdr:nvPicPr>
        <xdr:cNvPr id="24763" name="Рисунок 48" descr="040.gif">
          <a:extLst>
            <a:ext uri="{FF2B5EF4-FFF2-40B4-BE49-F238E27FC236}">
              <a16:creationId xmlns:a16="http://schemas.microsoft.com/office/drawing/2014/main" xmlns="" id="{00000000-0008-0000-1700-0000BB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7909500"/>
          <a:ext cx="1228725" cy="1228725"/>
        </a:xfrm>
        <a:prstGeom prst="rect">
          <a:avLst/>
        </a:prstGeom>
        <a:noFill/>
        <a:ln w="9525">
          <a:noFill/>
          <a:miter lim="800000"/>
          <a:headEnd/>
          <a:tailEnd/>
        </a:ln>
      </xdr:spPr>
    </xdr:pic>
    <xdr:clientData/>
  </xdr:twoCellAnchor>
  <xdr:twoCellAnchor editAs="oneCell">
    <xdr:from>
      <xdr:col>3</xdr:col>
      <xdr:colOff>47625</xdr:colOff>
      <xdr:row>37</xdr:row>
      <xdr:rowOff>200025</xdr:rowOff>
    </xdr:from>
    <xdr:to>
      <xdr:col>3</xdr:col>
      <xdr:colOff>1257300</xdr:colOff>
      <xdr:row>37</xdr:row>
      <xdr:rowOff>1000125</xdr:rowOff>
    </xdr:to>
    <xdr:pic>
      <xdr:nvPicPr>
        <xdr:cNvPr id="24764" name="Рисунок 29"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C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39423975"/>
          <a:ext cx="1209675" cy="800100"/>
        </a:xfrm>
        <a:prstGeom prst="rect">
          <a:avLst/>
        </a:prstGeom>
        <a:noFill/>
        <a:ln w="9525">
          <a:noFill/>
          <a:miter lim="800000"/>
          <a:headEnd/>
          <a:tailEnd/>
        </a:ln>
      </xdr:spPr>
    </xdr:pic>
    <xdr:clientData/>
  </xdr:twoCellAnchor>
  <xdr:twoCellAnchor editAs="oneCell">
    <xdr:from>
      <xdr:col>3</xdr:col>
      <xdr:colOff>47625</xdr:colOff>
      <xdr:row>38</xdr:row>
      <xdr:rowOff>219075</xdr:rowOff>
    </xdr:from>
    <xdr:to>
      <xdr:col>3</xdr:col>
      <xdr:colOff>1257300</xdr:colOff>
      <xdr:row>38</xdr:row>
      <xdr:rowOff>1019175</xdr:rowOff>
    </xdr:to>
    <xdr:pic>
      <xdr:nvPicPr>
        <xdr:cNvPr id="24765" name="Рисунок 30"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D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40624125"/>
          <a:ext cx="1209675" cy="800100"/>
        </a:xfrm>
        <a:prstGeom prst="rect">
          <a:avLst/>
        </a:prstGeom>
        <a:noFill/>
        <a:ln w="9525">
          <a:noFill/>
          <a:miter lim="800000"/>
          <a:headEnd/>
          <a:tailEnd/>
        </a:ln>
      </xdr:spPr>
    </xdr:pic>
    <xdr:clientData/>
  </xdr:twoCellAnchor>
  <xdr:twoCellAnchor editAs="oneCell">
    <xdr:from>
      <xdr:col>3</xdr:col>
      <xdr:colOff>38100</xdr:colOff>
      <xdr:row>39</xdr:row>
      <xdr:rowOff>200025</xdr:rowOff>
    </xdr:from>
    <xdr:to>
      <xdr:col>3</xdr:col>
      <xdr:colOff>1295400</xdr:colOff>
      <xdr:row>39</xdr:row>
      <xdr:rowOff>1038225</xdr:rowOff>
    </xdr:to>
    <xdr:pic>
      <xdr:nvPicPr>
        <xdr:cNvPr id="24766" name="Рисунок 31"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E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62275" y="41890950"/>
          <a:ext cx="1257300" cy="838200"/>
        </a:xfrm>
        <a:prstGeom prst="rect">
          <a:avLst/>
        </a:prstGeom>
        <a:noFill/>
        <a:ln w="9525">
          <a:noFill/>
          <a:miter lim="800000"/>
          <a:headEnd/>
          <a:tailEnd/>
        </a:ln>
      </xdr:spPr>
    </xdr:pic>
    <xdr:clientData/>
  </xdr:twoCellAnchor>
  <xdr:twoCellAnchor editAs="oneCell">
    <xdr:from>
      <xdr:col>3</xdr:col>
      <xdr:colOff>28575</xdr:colOff>
      <xdr:row>40</xdr:row>
      <xdr:rowOff>219075</xdr:rowOff>
    </xdr:from>
    <xdr:to>
      <xdr:col>3</xdr:col>
      <xdr:colOff>1285875</xdr:colOff>
      <xdr:row>40</xdr:row>
      <xdr:rowOff>1057275</xdr:rowOff>
    </xdr:to>
    <xdr:pic>
      <xdr:nvPicPr>
        <xdr:cNvPr id="24767" name="Рисунок 33"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F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52750" y="43224450"/>
          <a:ext cx="1257300" cy="838200"/>
        </a:xfrm>
        <a:prstGeom prst="rect">
          <a:avLst/>
        </a:prstGeom>
        <a:noFill/>
        <a:ln w="9525">
          <a:noFill/>
          <a:miter lim="800000"/>
          <a:headEnd/>
          <a:tailEnd/>
        </a:ln>
      </xdr:spPr>
    </xdr:pic>
    <xdr:clientData/>
  </xdr:twoCellAnchor>
  <xdr:twoCellAnchor editAs="oneCell">
    <xdr:from>
      <xdr:col>3</xdr:col>
      <xdr:colOff>0</xdr:colOff>
      <xdr:row>43</xdr:row>
      <xdr:rowOff>266700</xdr:rowOff>
    </xdr:from>
    <xdr:to>
      <xdr:col>3</xdr:col>
      <xdr:colOff>1304925</xdr:colOff>
      <xdr:row>43</xdr:row>
      <xdr:rowOff>1133475</xdr:rowOff>
    </xdr:to>
    <xdr:pic>
      <xdr:nvPicPr>
        <xdr:cNvPr id="24768" name="Рисунок 34"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14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06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924175" y="46796325"/>
          <a:ext cx="1304925" cy="866775"/>
        </a:xfrm>
        <a:prstGeom prst="rect">
          <a:avLst/>
        </a:prstGeom>
        <a:noFill/>
        <a:ln w="9525">
          <a:noFill/>
          <a:miter lim="800000"/>
          <a:headEnd/>
          <a:tailEnd/>
        </a:ln>
      </xdr:spPr>
    </xdr:pic>
    <xdr:clientData/>
  </xdr:twoCellAnchor>
  <xdr:twoCellAnchor editAs="oneCell">
    <xdr:from>
      <xdr:col>3</xdr:col>
      <xdr:colOff>0</xdr:colOff>
      <xdr:row>44</xdr:row>
      <xdr:rowOff>266700</xdr:rowOff>
    </xdr:from>
    <xdr:to>
      <xdr:col>3</xdr:col>
      <xdr:colOff>1304925</xdr:colOff>
      <xdr:row>44</xdr:row>
      <xdr:rowOff>1133475</xdr:rowOff>
    </xdr:to>
    <xdr:pic>
      <xdr:nvPicPr>
        <xdr:cNvPr id="24769" name="Рисунок 35"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28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16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924175" y="48186975"/>
          <a:ext cx="1304925" cy="866775"/>
        </a:xfrm>
        <a:prstGeom prst="rect">
          <a:avLst/>
        </a:prstGeom>
        <a:noFill/>
        <a:ln w="9525">
          <a:noFill/>
          <a:miter lim="800000"/>
          <a:headEnd/>
          <a:tailEnd/>
        </a:ln>
      </xdr:spPr>
    </xdr:pic>
    <xdr:clientData/>
  </xdr:twoCellAnchor>
  <xdr:twoCellAnchor editAs="oneCell">
    <xdr:from>
      <xdr:col>3</xdr:col>
      <xdr:colOff>0</xdr:colOff>
      <xdr:row>45</xdr:row>
      <xdr:rowOff>238125</xdr:rowOff>
    </xdr:from>
    <xdr:to>
      <xdr:col>3</xdr:col>
      <xdr:colOff>1304925</xdr:colOff>
      <xdr:row>45</xdr:row>
      <xdr:rowOff>1104900</xdr:rowOff>
    </xdr:to>
    <xdr:pic>
      <xdr:nvPicPr>
        <xdr:cNvPr id="24770" name="Рисунок 36"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42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26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924175" y="49520475"/>
          <a:ext cx="1304925" cy="866775"/>
        </a:xfrm>
        <a:prstGeom prst="rect">
          <a:avLst/>
        </a:prstGeom>
        <a:noFill/>
        <a:ln w="9525">
          <a:noFill/>
          <a:miter lim="800000"/>
          <a:headEnd/>
          <a:tailEnd/>
        </a:ln>
      </xdr:spPr>
    </xdr:pic>
    <xdr:clientData/>
  </xdr:twoCellAnchor>
  <xdr:twoCellAnchor editAs="oneCell">
    <xdr:from>
      <xdr:col>3</xdr:col>
      <xdr:colOff>0</xdr:colOff>
      <xdr:row>46</xdr:row>
      <xdr:rowOff>314325</xdr:rowOff>
    </xdr:from>
    <xdr:to>
      <xdr:col>3</xdr:col>
      <xdr:colOff>1304925</xdr:colOff>
      <xdr:row>46</xdr:row>
      <xdr:rowOff>1181100</xdr:rowOff>
    </xdr:to>
    <xdr:pic>
      <xdr:nvPicPr>
        <xdr:cNvPr id="24771" name="Рисунок 37"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56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36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924175" y="50996850"/>
          <a:ext cx="1304925" cy="866775"/>
        </a:xfrm>
        <a:prstGeom prst="rect">
          <a:avLst/>
        </a:prstGeom>
        <a:noFill/>
        <a:ln w="9525">
          <a:noFill/>
          <a:miter lim="800000"/>
          <a:headEnd/>
          <a:tailEnd/>
        </a:ln>
      </xdr:spPr>
    </xdr:pic>
    <xdr:clientData/>
  </xdr:twoCellAnchor>
  <xdr:twoCellAnchor editAs="oneCell">
    <xdr:from>
      <xdr:col>3</xdr:col>
      <xdr:colOff>66675</xdr:colOff>
      <xdr:row>17</xdr:row>
      <xdr:rowOff>47625</xdr:rowOff>
    </xdr:from>
    <xdr:to>
      <xdr:col>3</xdr:col>
      <xdr:colOff>1295400</xdr:colOff>
      <xdr:row>17</xdr:row>
      <xdr:rowOff>1019175</xdr:rowOff>
    </xdr:to>
    <xdr:pic>
      <xdr:nvPicPr>
        <xdr:cNvPr id="24772" name="Рисунок 43" descr="035.gif">
          <a:extLst>
            <a:ext uri="{FF2B5EF4-FFF2-40B4-BE49-F238E27FC236}">
              <a16:creationId xmlns:a16="http://schemas.microsoft.com/office/drawing/2014/main" xmlns="" id="{00000000-0008-0000-1700-0000C460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5906750"/>
          <a:ext cx="1228725" cy="971550"/>
        </a:xfrm>
        <a:prstGeom prst="rect">
          <a:avLst/>
        </a:prstGeom>
        <a:noFill/>
        <a:ln w="9525">
          <a:noFill/>
          <a:miter lim="800000"/>
          <a:headEnd/>
          <a:tailEnd/>
        </a:ln>
      </xdr:spPr>
    </xdr:pic>
    <xdr:clientData/>
  </xdr:twoCellAnchor>
  <xdr:twoCellAnchor editAs="oneCell">
    <xdr:from>
      <xdr:col>3</xdr:col>
      <xdr:colOff>266700</xdr:colOff>
      <xdr:row>32</xdr:row>
      <xdr:rowOff>38100</xdr:rowOff>
    </xdr:from>
    <xdr:to>
      <xdr:col>3</xdr:col>
      <xdr:colOff>1085850</xdr:colOff>
      <xdr:row>32</xdr:row>
      <xdr:rowOff>1266825</xdr:rowOff>
    </xdr:to>
    <xdr:pic>
      <xdr:nvPicPr>
        <xdr:cNvPr id="24773" name="Рисунок 47" descr="039.gif">
          <a:extLst>
            <a:ext uri="{FF2B5EF4-FFF2-40B4-BE49-F238E27FC236}">
              <a16:creationId xmlns:a16="http://schemas.microsoft.com/office/drawing/2014/main" xmlns="" id="{00000000-0008-0000-1700-0000C5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90875" y="32527875"/>
          <a:ext cx="819150" cy="1228725"/>
        </a:xfrm>
        <a:prstGeom prst="rect">
          <a:avLst/>
        </a:prstGeom>
        <a:noFill/>
        <a:ln w="9525">
          <a:noFill/>
          <a:miter lim="800000"/>
          <a:headEnd/>
          <a:tailEnd/>
        </a:ln>
      </xdr:spPr>
    </xdr:pic>
    <xdr:clientData/>
  </xdr:twoCellAnchor>
  <xdr:twoCellAnchor editAs="oneCell">
    <xdr:from>
      <xdr:col>3</xdr:col>
      <xdr:colOff>257175</xdr:colOff>
      <xdr:row>28</xdr:row>
      <xdr:rowOff>47625</xdr:rowOff>
    </xdr:from>
    <xdr:to>
      <xdr:col>3</xdr:col>
      <xdr:colOff>1076325</xdr:colOff>
      <xdr:row>28</xdr:row>
      <xdr:rowOff>1276350</xdr:rowOff>
    </xdr:to>
    <xdr:pic>
      <xdr:nvPicPr>
        <xdr:cNvPr id="24774" name="Рисунок 45" descr="037.gif">
          <a:extLst>
            <a:ext uri="{FF2B5EF4-FFF2-40B4-BE49-F238E27FC236}">
              <a16:creationId xmlns:a16="http://schemas.microsoft.com/office/drawing/2014/main" xmlns="" id="{00000000-0008-0000-1700-0000C6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81350" y="27317700"/>
          <a:ext cx="819150" cy="1228725"/>
        </a:xfrm>
        <a:prstGeom prst="rect">
          <a:avLst/>
        </a:prstGeom>
        <a:noFill/>
        <a:ln w="9525">
          <a:noFill/>
          <a:miter lim="800000"/>
          <a:headEnd/>
          <a:tailEnd/>
        </a:ln>
      </xdr:spPr>
    </xdr:pic>
    <xdr:clientData/>
  </xdr:twoCellAnchor>
  <xdr:twoCellAnchor editAs="oneCell">
    <xdr:from>
      <xdr:col>3</xdr:col>
      <xdr:colOff>38100</xdr:colOff>
      <xdr:row>34</xdr:row>
      <xdr:rowOff>47625</xdr:rowOff>
    </xdr:from>
    <xdr:to>
      <xdr:col>3</xdr:col>
      <xdr:colOff>1266825</xdr:colOff>
      <xdr:row>34</xdr:row>
      <xdr:rowOff>1276350</xdr:rowOff>
    </xdr:to>
    <xdr:pic>
      <xdr:nvPicPr>
        <xdr:cNvPr id="24775" name="Рисунок 48" descr="040.gif">
          <a:extLst>
            <a:ext uri="{FF2B5EF4-FFF2-40B4-BE49-F238E27FC236}">
              <a16:creationId xmlns:a16="http://schemas.microsoft.com/office/drawing/2014/main" xmlns="" id="{00000000-0008-0000-1700-0000C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5175825"/>
          <a:ext cx="1228725" cy="1228725"/>
        </a:xfrm>
        <a:prstGeom prst="rect">
          <a:avLst/>
        </a:prstGeom>
        <a:noFill/>
        <a:ln w="9525">
          <a:noFill/>
          <a:miter lim="800000"/>
          <a:headEnd/>
          <a:tailEnd/>
        </a:ln>
      </xdr:spPr>
    </xdr:pic>
    <xdr:clientData/>
  </xdr:twoCellAnchor>
  <xdr:twoCellAnchor editAs="oneCell">
    <xdr:from>
      <xdr:col>3</xdr:col>
      <xdr:colOff>257175</xdr:colOff>
      <xdr:row>30</xdr:row>
      <xdr:rowOff>57150</xdr:rowOff>
    </xdr:from>
    <xdr:to>
      <xdr:col>3</xdr:col>
      <xdr:colOff>1076325</xdr:colOff>
      <xdr:row>30</xdr:row>
      <xdr:rowOff>1285875</xdr:rowOff>
    </xdr:to>
    <xdr:pic>
      <xdr:nvPicPr>
        <xdr:cNvPr id="24776" name="Рисунок 46" descr="038.gif">
          <a:extLst>
            <a:ext uri="{FF2B5EF4-FFF2-40B4-BE49-F238E27FC236}">
              <a16:creationId xmlns:a16="http://schemas.microsoft.com/office/drawing/2014/main" xmlns="" id="{00000000-0008-0000-1700-0000C8600000}"/>
            </a:ext>
          </a:extLst>
        </xdr:cNvPr>
        <xdr:cNvPicPr>
          <a:picLocks noChangeAspect="1"/>
        </xdr:cNvPicPr>
      </xdr:nvPicPr>
      <xdr:blipFill>
        <a:blip xmlns:r="http://schemas.openxmlformats.org/officeDocument/2006/relationships" r:embed="rId13" cstate="print"/>
        <a:srcRect/>
        <a:stretch>
          <a:fillRect/>
        </a:stretch>
      </xdr:blipFill>
      <xdr:spPr bwMode="auto">
        <a:xfrm>
          <a:off x="3181350" y="29898975"/>
          <a:ext cx="819150" cy="12287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47625</xdr:colOff>
      <xdr:row>6</xdr:row>
      <xdr:rowOff>152400</xdr:rowOff>
    </xdr:from>
    <xdr:to>
      <xdr:col>3</xdr:col>
      <xdr:colOff>1266825</xdr:colOff>
      <xdr:row>6</xdr:row>
      <xdr:rowOff>1028700</xdr:rowOff>
    </xdr:to>
    <xdr:pic>
      <xdr:nvPicPr>
        <xdr:cNvPr id="25697" name="Picture 24959" descr="未标题-5">
          <a:extLst>
            <a:ext uri="{FF2B5EF4-FFF2-40B4-BE49-F238E27FC236}">
              <a16:creationId xmlns:a16="http://schemas.microsoft.com/office/drawing/2014/main" xmlns="" id="{00000000-0008-0000-1800-00006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71800" y="3000375"/>
          <a:ext cx="1219200" cy="876300"/>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1257300</xdr:colOff>
      <xdr:row>7</xdr:row>
      <xdr:rowOff>933450</xdr:rowOff>
    </xdr:to>
    <xdr:pic>
      <xdr:nvPicPr>
        <xdr:cNvPr id="25698" name="Picture 24959" descr="未标题-5">
          <a:extLst>
            <a:ext uri="{FF2B5EF4-FFF2-40B4-BE49-F238E27FC236}">
              <a16:creationId xmlns:a16="http://schemas.microsoft.com/office/drawing/2014/main" xmlns="" id="{00000000-0008-0000-1800-00006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4086225"/>
          <a:ext cx="1219200" cy="876300"/>
        </a:xfrm>
        <a:prstGeom prst="rect">
          <a:avLst/>
        </a:prstGeom>
        <a:noFill/>
        <a:ln w="9525">
          <a:noFill/>
          <a:miter lim="800000"/>
          <a:headEnd/>
          <a:tailEnd/>
        </a:ln>
      </xdr:spPr>
    </xdr:pic>
    <xdr:clientData/>
  </xdr:twoCellAnchor>
  <xdr:twoCellAnchor editAs="oneCell">
    <xdr:from>
      <xdr:col>3</xdr:col>
      <xdr:colOff>28575</xdr:colOff>
      <xdr:row>9</xdr:row>
      <xdr:rowOff>66675</xdr:rowOff>
    </xdr:from>
    <xdr:to>
      <xdr:col>3</xdr:col>
      <xdr:colOff>1247775</xdr:colOff>
      <xdr:row>9</xdr:row>
      <xdr:rowOff>942975</xdr:rowOff>
    </xdr:to>
    <xdr:pic>
      <xdr:nvPicPr>
        <xdr:cNvPr id="25699" name="Picture 24959" descr="未标题-5">
          <a:extLst>
            <a:ext uri="{FF2B5EF4-FFF2-40B4-BE49-F238E27FC236}">
              <a16:creationId xmlns:a16="http://schemas.microsoft.com/office/drawing/2014/main" xmlns="" id="{00000000-0008-0000-1800-00006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52750" y="6419850"/>
          <a:ext cx="1219200" cy="876300"/>
        </a:xfrm>
        <a:prstGeom prst="rect">
          <a:avLst/>
        </a:prstGeom>
        <a:noFill/>
        <a:ln w="9525">
          <a:noFill/>
          <a:miter lim="800000"/>
          <a:headEnd/>
          <a:tailEnd/>
        </a:ln>
      </xdr:spPr>
    </xdr:pic>
    <xdr:clientData/>
  </xdr:twoCellAnchor>
  <xdr:twoCellAnchor editAs="oneCell">
    <xdr:from>
      <xdr:col>3</xdr:col>
      <xdr:colOff>38100</xdr:colOff>
      <xdr:row>13</xdr:row>
      <xdr:rowOff>85725</xdr:rowOff>
    </xdr:from>
    <xdr:to>
      <xdr:col>3</xdr:col>
      <xdr:colOff>1257300</xdr:colOff>
      <xdr:row>13</xdr:row>
      <xdr:rowOff>962025</xdr:rowOff>
    </xdr:to>
    <xdr:pic>
      <xdr:nvPicPr>
        <xdr:cNvPr id="25700" name="Picture 24959" descr="未标题-5">
          <a:extLst>
            <a:ext uri="{FF2B5EF4-FFF2-40B4-BE49-F238E27FC236}">
              <a16:creationId xmlns:a16="http://schemas.microsoft.com/office/drawing/2014/main" xmlns="" id="{00000000-0008-0000-1800-00006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8743950"/>
          <a:ext cx="1219200" cy="876300"/>
        </a:xfrm>
        <a:prstGeom prst="rect">
          <a:avLst/>
        </a:prstGeom>
        <a:noFill/>
        <a:ln w="9525">
          <a:noFill/>
          <a:miter lim="800000"/>
          <a:headEnd/>
          <a:tailEnd/>
        </a:ln>
      </xdr:spPr>
    </xdr:pic>
    <xdr:clientData/>
  </xdr:twoCellAnchor>
  <xdr:twoCellAnchor editAs="oneCell">
    <xdr:from>
      <xdr:col>3</xdr:col>
      <xdr:colOff>38100</xdr:colOff>
      <xdr:row>15</xdr:row>
      <xdr:rowOff>76200</xdr:rowOff>
    </xdr:from>
    <xdr:to>
      <xdr:col>3</xdr:col>
      <xdr:colOff>1257300</xdr:colOff>
      <xdr:row>15</xdr:row>
      <xdr:rowOff>952500</xdr:rowOff>
    </xdr:to>
    <xdr:pic>
      <xdr:nvPicPr>
        <xdr:cNvPr id="25701" name="Picture 24959" descr="未标题-5">
          <a:extLst>
            <a:ext uri="{FF2B5EF4-FFF2-40B4-BE49-F238E27FC236}">
              <a16:creationId xmlns:a16="http://schemas.microsoft.com/office/drawing/2014/main" xmlns="" id="{00000000-0008-0000-1800-000065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1210925"/>
          <a:ext cx="1219200" cy="876300"/>
        </a:xfrm>
        <a:prstGeom prst="rect">
          <a:avLst/>
        </a:prstGeom>
        <a:noFill/>
        <a:ln w="9525">
          <a:noFill/>
          <a:miter lim="800000"/>
          <a:headEnd/>
          <a:tailEnd/>
        </a:ln>
      </xdr:spPr>
    </xdr:pic>
    <xdr:clientData/>
  </xdr:twoCellAnchor>
  <xdr:twoCellAnchor editAs="oneCell">
    <xdr:from>
      <xdr:col>3</xdr:col>
      <xdr:colOff>95250</xdr:colOff>
      <xdr:row>27</xdr:row>
      <xdr:rowOff>428625</xdr:rowOff>
    </xdr:from>
    <xdr:to>
      <xdr:col>3</xdr:col>
      <xdr:colOff>1123950</xdr:colOff>
      <xdr:row>27</xdr:row>
      <xdr:rowOff>1066800</xdr:rowOff>
    </xdr:to>
    <xdr:pic>
      <xdr:nvPicPr>
        <xdr:cNvPr id="25702" name="Picture 24962" descr="玻璃灯圆">
          <a:extLst>
            <a:ext uri="{FF2B5EF4-FFF2-40B4-BE49-F238E27FC236}">
              <a16:creationId xmlns:a16="http://schemas.microsoft.com/office/drawing/2014/main" xmlns="" id="{00000000-0008-0000-1800-000066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26193750"/>
          <a:ext cx="1028700" cy="638175"/>
        </a:xfrm>
        <a:prstGeom prst="rect">
          <a:avLst/>
        </a:prstGeom>
        <a:noFill/>
        <a:ln w="9525">
          <a:noFill/>
          <a:miter lim="800000"/>
          <a:headEnd/>
          <a:tailEnd/>
        </a:ln>
      </xdr:spPr>
    </xdr:pic>
    <xdr:clientData/>
  </xdr:twoCellAnchor>
  <xdr:twoCellAnchor editAs="oneCell">
    <xdr:from>
      <xdr:col>3</xdr:col>
      <xdr:colOff>114300</xdr:colOff>
      <xdr:row>28</xdr:row>
      <xdr:rowOff>409575</xdr:rowOff>
    </xdr:from>
    <xdr:to>
      <xdr:col>3</xdr:col>
      <xdr:colOff>1143000</xdr:colOff>
      <xdr:row>28</xdr:row>
      <xdr:rowOff>1047750</xdr:rowOff>
    </xdr:to>
    <xdr:pic>
      <xdr:nvPicPr>
        <xdr:cNvPr id="25703" name="Picture 24962" descr="玻璃灯圆">
          <a:extLst>
            <a:ext uri="{FF2B5EF4-FFF2-40B4-BE49-F238E27FC236}">
              <a16:creationId xmlns:a16="http://schemas.microsoft.com/office/drawing/2014/main" xmlns="" id="{00000000-0008-0000-1800-000067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27584400"/>
          <a:ext cx="1028700" cy="638175"/>
        </a:xfrm>
        <a:prstGeom prst="rect">
          <a:avLst/>
        </a:prstGeom>
        <a:noFill/>
        <a:ln w="9525">
          <a:noFill/>
          <a:miter lim="800000"/>
          <a:headEnd/>
          <a:tailEnd/>
        </a:ln>
      </xdr:spPr>
    </xdr:pic>
    <xdr:clientData/>
  </xdr:twoCellAnchor>
  <xdr:twoCellAnchor editAs="oneCell">
    <xdr:from>
      <xdr:col>3</xdr:col>
      <xdr:colOff>85725</xdr:colOff>
      <xdr:row>29</xdr:row>
      <xdr:rowOff>466725</xdr:rowOff>
    </xdr:from>
    <xdr:to>
      <xdr:col>3</xdr:col>
      <xdr:colOff>1200150</xdr:colOff>
      <xdr:row>29</xdr:row>
      <xdr:rowOff>1066800</xdr:rowOff>
    </xdr:to>
    <xdr:pic>
      <xdr:nvPicPr>
        <xdr:cNvPr id="25704" name="Picture 24963" descr="玻璃灯方">
          <a:extLst>
            <a:ext uri="{FF2B5EF4-FFF2-40B4-BE49-F238E27FC236}">
              <a16:creationId xmlns:a16="http://schemas.microsoft.com/office/drawing/2014/main" xmlns="" id="{00000000-0008-0000-1800-000068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8946475"/>
          <a:ext cx="1114425" cy="600075"/>
        </a:xfrm>
        <a:prstGeom prst="rect">
          <a:avLst/>
        </a:prstGeom>
        <a:noFill/>
        <a:ln w="9525">
          <a:noFill/>
          <a:miter lim="800000"/>
          <a:headEnd/>
          <a:tailEnd/>
        </a:ln>
      </xdr:spPr>
    </xdr:pic>
    <xdr:clientData/>
  </xdr:twoCellAnchor>
  <xdr:twoCellAnchor editAs="oneCell">
    <xdr:from>
      <xdr:col>3</xdr:col>
      <xdr:colOff>95250</xdr:colOff>
      <xdr:row>30</xdr:row>
      <xdr:rowOff>342900</xdr:rowOff>
    </xdr:from>
    <xdr:to>
      <xdr:col>3</xdr:col>
      <xdr:colOff>1209675</xdr:colOff>
      <xdr:row>30</xdr:row>
      <xdr:rowOff>942975</xdr:rowOff>
    </xdr:to>
    <xdr:pic>
      <xdr:nvPicPr>
        <xdr:cNvPr id="25705" name="Picture 24963" descr="玻璃灯方">
          <a:extLst>
            <a:ext uri="{FF2B5EF4-FFF2-40B4-BE49-F238E27FC236}">
              <a16:creationId xmlns:a16="http://schemas.microsoft.com/office/drawing/2014/main" xmlns="" id="{00000000-0008-0000-1800-000069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19425" y="30165675"/>
          <a:ext cx="1114425" cy="600075"/>
        </a:xfrm>
        <a:prstGeom prst="rect">
          <a:avLst/>
        </a:prstGeom>
        <a:noFill/>
        <a:ln w="9525">
          <a:noFill/>
          <a:miter lim="800000"/>
          <a:headEnd/>
          <a:tailEnd/>
        </a:ln>
      </xdr:spPr>
    </xdr:pic>
    <xdr:clientData/>
  </xdr:twoCellAnchor>
  <xdr:twoCellAnchor editAs="oneCell">
    <xdr:from>
      <xdr:col>3</xdr:col>
      <xdr:colOff>171450</xdr:colOff>
      <xdr:row>17</xdr:row>
      <xdr:rowOff>304800</xdr:rowOff>
    </xdr:from>
    <xdr:to>
      <xdr:col>3</xdr:col>
      <xdr:colOff>1171575</xdr:colOff>
      <xdr:row>17</xdr:row>
      <xdr:rowOff>895350</xdr:rowOff>
    </xdr:to>
    <xdr:pic>
      <xdr:nvPicPr>
        <xdr:cNvPr id="25706" name="Picture 24961" descr="未标题-1">
          <a:extLst>
            <a:ext uri="{FF2B5EF4-FFF2-40B4-BE49-F238E27FC236}">
              <a16:creationId xmlns:a16="http://schemas.microsoft.com/office/drawing/2014/main" xmlns="" id="{00000000-0008-0000-1800-00006A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3839825"/>
          <a:ext cx="1000125" cy="590550"/>
        </a:xfrm>
        <a:prstGeom prst="rect">
          <a:avLst/>
        </a:prstGeom>
        <a:noFill/>
        <a:ln w="9525">
          <a:noFill/>
          <a:miter lim="800000"/>
          <a:headEnd/>
          <a:tailEnd/>
        </a:ln>
      </xdr:spPr>
    </xdr:pic>
    <xdr:clientData/>
  </xdr:twoCellAnchor>
  <xdr:twoCellAnchor editAs="oneCell">
    <xdr:from>
      <xdr:col>3</xdr:col>
      <xdr:colOff>161925</xdr:colOff>
      <xdr:row>19</xdr:row>
      <xdr:rowOff>257175</xdr:rowOff>
    </xdr:from>
    <xdr:to>
      <xdr:col>3</xdr:col>
      <xdr:colOff>1162050</xdr:colOff>
      <xdr:row>19</xdr:row>
      <xdr:rowOff>847725</xdr:rowOff>
    </xdr:to>
    <xdr:pic>
      <xdr:nvPicPr>
        <xdr:cNvPr id="25707" name="Picture 24961" descr="未标题-1">
          <a:extLst>
            <a:ext uri="{FF2B5EF4-FFF2-40B4-BE49-F238E27FC236}">
              <a16:creationId xmlns:a16="http://schemas.microsoft.com/office/drawing/2014/main" xmlns="" id="{00000000-0008-0000-1800-00006B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6116300"/>
          <a:ext cx="1000125" cy="590550"/>
        </a:xfrm>
        <a:prstGeom prst="rect">
          <a:avLst/>
        </a:prstGeom>
        <a:noFill/>
        <a:ln w="9525">
          <a:noFill/>
          <a:miter lim="800000"/>
          <a:headEnd/>
          <a:tailEnd/>
        </a:ln>
      </xdr:spPr>
    </xdr:pic>
    <xdr:clientData/>
  </xdr:twoCellAnchor>
  <xdr:twoCellAnchor editAs="oneCell">
    <xdr:from>
      <xdr:col>3</xdr:col>
      <xdr:colOff>161925</xdr:colOff>
      <xdr:row>21</xdr:row>
      <xdr:rowOff>285750</xdr:rowOff>
    </xdr:from>
    <xdr:to>
      <xdr:col>3</xdr:col>
      <xdr:colOff>1162050</xdr:colOff>
      <xdr:row>21</xdr:row>
      <xdr:rowOff>876300</xdr:rowOff>
    </xdr:to>
    <xdr:pic>
      <xdr:nvPicPr>
        <xdr:cNvPr id="25708" name="Picture 24961" descr="未标题-1">
          <a:extLst>
            <a:ext uri="{FF2B5EF4-FFF2-40B4-BE49-F238E27FC236}">
              <a16:creationId xmlns:a16="http://schemas.microsoft.com/office/drawing/2014/main" xmlns="" id="{00000000-0008-0000-1800-00006C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8507075"/>
          <a:ext cx="1000125" cy="590550"/>
        </a:xfrm>
        <a:prstGeom prst="rect">
          <a:avLst/>
        </a:prstGeom>
        <a:noFill/>
        <a:ln w="9525">
          <a:noFill/>
          <a:miter lim="800000"/>
          <a:headEnd/>
          <a:tailEnd/>
        </a:ln>
      </xdr:spPr>
    </xdr:pic>
    <xdr:clientData/>
  </xdr:twoCellAnchor>
  <xdr:twoCellAnchor editAs="oneCell">
    <xdr:from>
      <xdr:col>3</xdr:col>
      <xdr:colOff>152400</xdr:colOff>
      <xdr:row>22</xdr:row>
      <xdr:rowOff>266700</xdr:rowOff>
    </xdr:from>
    <xdr:to>
      <xdr:col>3</xdr:col>
      <xdr:colOff>1152525</xdr:colOff>
      <xdr:row>22</xdr:row>
      <xdr:rowOff>857250</xdr:rowOff>
    </xdr:to>
    <xdr:pic>
      <xdr:nvPicPr>
        <xdr:cNvPr id="25709" name="Picture 24961" descr="未标题-1">
          <a:extLst>
            <a:ext uri="{FF2B5EF4-FFF2-40B4-BE49-F238E27FC236}">
              <a16:creationId xmlns:a16="http://schemas.microsoft.com/office/drawing/2014/main" xmlns="" id="{00000000-0008-0000-1800-00006D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76575" y="19783425"/>
          <a:ext cx="1000125" cy="590550"/>
        </a:xfrm>
        <a:prstGeom prst="rect">
          <a:avLst/>
        </a:prstGeom>
        <a:noFill/>
        <a:ln w="9525">
          <a:noFill/>
          <a:miter lim="800000"/>
          <a:headEnd/>
          <a:tailEnd/>
        </a:ln>
      </xdr:spPr>
    </xdr:pic>
    <xdr:clientData/>
  </xdr:twoCellAnchor>
  <xdr:twoCellAnchor editAs="oneCell">
    <xdr:from>
      <xdr:col>3</xdr:col>
      <xdr:colOff>95250</xdr:colOff>
      <xdr:row>23</xdr:row>
      <xdr:rowOff>314325</xdr:rowOff>
    </xdr:from>
    <xdr:to>
      <xdr:col>3</xdr:col>
      <xdr:colOff>1095375</xdr:colOff>
      <xdr:row>23</xdr:row>
      <xdr:rowOff>904875</xdr:rowOff>
    </xdr:to>
    <xdr:pic>
      <xdr:nvPicPr>
        <xdr:cNvPr id="25710" name="Picture 24961" descr="未标题-1">
          <a:extLst>
            <a:ext uri="{FF2B5EF4-FFF2-40B4-BE49-F238E27FC236}">
              <a16:creationId xmlns:a16="http://schemas.microsoft.com/office/drawing/2014/main" xmlns="" id="{00000000-0008-0000-1800-00006E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19425" y="21050250"/>
          <a:ext cx="1000125" cy="590550"/>
        </a:xfrm>
        <a:prstGeom prst="rect">
          <a:avLst/>
        </a:prstGeom>
        <a:noFill/>
        <a:ln w="9525">
          <a:noFill/>
          <a:miter lim="800000"/>
          <a:headEnd/>
          <a:tailEnd/>
        </a:ln>
      </xdr:spPr>
    </xdr:pic>
    <xdr:clientData/>
  </xdr:twoCellAnchor>
  <xdr:twoCellAnchor editAs="oneCell">
    <xdr:from>
      <xdr:col>3</xdr:col>
      <xdr:colOff>104775</xdr:colOff>
      <xdr:row>25</xdr:row>
      <xdr:rowOff>276225</xdr:rowOff>
    </xdr:from>
    <xdr:to>
      <xdr:col>3</xdr:col>
      <xdr:colOff>1104900</xdr:colOff>
      <xdr:row>25</xdr:row>
      <xdr:rowOff>866775</xdr:rowOff>
    </xdr:to>
    <xdr:pic>
      <xdr:nvPicPr>
        <xdr:cNvPr id="25711" name="Picture 24961" descr="未标题-1">
          <a:extLst>
            <a:ext uri="{FF2B5EF4-FFF2-40B4-BE49-F238E27FC236}">
              <a16:creationId xmlns:a16="http://schemas.microsoft.com/office/drawing/2014/main" xmlns="" id="{00000000-0008-0000-1800-00006F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28950" y="23488650"/>
          <a:ext cx="1000125" cy="590550"/>
        </a:xfrm>
        <a:prstGeom prst="rect">
          <a:avLst/>
        </a:prstGeom>
        <a:noFill/>
        <a:ln w="9525">
          <a:noFill/>
          <a:miter lim="800000"/>
          <a:headEnd/>
          <a:tailEnd/>
        </a:ln>
      </xdr:spPr>
    </xdr:pic>
    <xdr:clientData/>
  </xdr:twoCellAnchor>
  <xdr:twoCellAnchor editAs="oneCell">
    <xdr:from>
      <xdr:col>3</xdr:col>
      <xdr:colOff>38100</xdr:colOff>
      <xdr:row>5</xdr:row>
      <xdr:rowOff>180975</xdr:rowOff>
    </xdr:from>
    <xdr:to>
      <xdr:col>3</xdr:col>
      <xdr:colOff>1257300</xdr:colOff>
      <xdr:row>5</xdr:row>
      <xdr:rowOff>1057275</xdr:rowOff>
    </xdr:to>
    <xdr:pic>
      <xdr:nvPicPr>
        <xdr:cNvPr id="25712" name="Picture 24959" descr="未标题-5">
          <a:extLst>
            <a:ext uri="{FF2B5EF4-FFF2-40B4-BE49-F238E27FC236}">
              <a16:creationId xmlns:a16="http://schemas.microsoft.com/office/drawing/2014/main" xmlns="" id="{00000000-0008-0000-1800-000070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800225"/>
          <a:ext cx="1219200" cy="876300"/>
        </a:xfrm>
        <a:prstGeom prst="rect">
          <a:avLst/>
        </a:prstGeom>
        <a:noFill/>
        <a:ln w="9525">
          <a:noFill/>
          <a:miter lim="800000"/>
          <a:headEnd/>
          <a:tailEnd/>
        </a:ln>
      </xdr:spPr>
    </xdr:pic>
    <xdr:clientData/>
  </xdr:twoCellAnchor>
  <xdr:twoCellAnchor editAs="oneCell">
    <xdr:from>
      <xdr:col>3</xdr:col>
      <xdr:colOff>38100</xdr:colOff>
      <xdr:row>8</xdr:row>
      <xdr:rowOff>95250</xdr:rowOff>
    </xdr:from>
    <xdr:to>
      <xdr:col>3</xdr:col>
      <xdr:colOff>1257300</xdr:colOff>
      <xdr:row>8</xdr:row>
      <xdr:rowOff>971550</xdr:rowOff>
    </xdr:to>
    <xdr:pic>
      <xdr:nvPicPr>
        <xdr:cNvPr id="25713" name="Picture 24959" descr="未标题-5">
          <a:extLst>
            <a:ext uri="{FF2B5EF4-FFF2-40B4-BE49-F238E27FC236}">
              <a16:creationId xmlns:a16="http://schemas.microsoft.com/office/drawing/2014/main" xmlns="" id="{00000000-0008-0000-1800-00007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5286375"/>
          <a:ext cx="1219200" cy="876300"/>
        </a:xfrm>
        <a:prstGeom prst="rect">
          <a:avLst/>
        </a:prstGeom>
        <a:noFill/>
        <a:ln w="9525">
          <a:noFill/>
          <a:miter lim="800000"/>
          <a:headEnd/>
          <a:tailEnd/>
        </a:ln>
      </xdr:spPr>
    </xdr:pic>
    <xdr:clientData/>
  </xdr:twoCellAnchor>
  <xdr:twoCellAnchor editAs="oneCell">
    <xdr:from>
      <xdr:col>3</xdr:col>
      <xdr:colOff>38100</xdr:colOff>
      <xdr:row>10</xdr:row>
      <xdr:rowOff>95250</xdr:rowOff>
    </xdr:from>
    <xdr:to>
      <xdr:col>3</xdr:col>
      <xdr:colOff>1257300</xdr:colOff>
      <xdr:row>10</xdr:row>
      <xdr:rowOff>971550</xdr:rowOff>
    </xdr:to>
    <xdr:pic>
      <xdr:nvPicPr>
        <xdr:cNvPr id="25714" name="Picture 24959" descr="未标题-5">
          <a:extLst>
            <a:ext uri="{FF2B5EF4-FFF2-40B4-BE49-F238E27FC236}">
              <a16:creationId xmlns:a16="http://schemas.microsoft.com/office/drawing/2014/main" xmlns="" id="{00000000-0008-0000-1800-00007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7600950"/>
          <a:ext cx="1219200" cy="876300"/>
        </a:xfrm>
        <a:prstGeom prst="rect">
          <a:avLst/>
        </a:prstGeom>
        <a:noFill/>
        <a:ln w="9525">
          <a:noFill/>
          <a:miter lim="800000"/>
          <a:headEnd/>
          <a:tailEnd/>
        </a:ln>
      </xdr:spPr>
    </xdr:pic>
    <xdr:clientData/>
  </xdr:twoCellAnchor>
  <xdr:twoCellAnchor editAs="oneCell">
    <xdr:from>
      <xdr:col>3</xdr:col>
      <xdr:colOff>38100</xdr:colOff>
      <xdr:row>14</xdr:row>
      <xdr:rowOff>161925</xdr:rowOff>
    </xdr:from>
    <xdr:to>
      <xdr:col>3</xdr:col>
      <xdr:colOff>1257300</xdr:colOff>
      <xdr:row>14</xdr:row>
      <xdr:rowOff>1038225</xdr:rowOff>
    </xdr:to>
    <xdr:pic>
      <xdr:nvPicPr>
        <xdr:cNvPr id="25715" name="Picture 24959" descr="未标题-5">
          <a:extLst>
            <a:ext uri="{FF2B5EF4-FFF2-40B4-BE49-F238E27FC236}">
              <a16:creationId xmlns:a16="http://schemas.microsoft.com/office/drawing/2014/main" xmlns="" id="{00000000-0008-0000-1800-00007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0058400"/>
          <a:ext cx="1219200" cy="876300"/>
        </a:xfrm>
        <a:prstGeom prst="rect">
          <a:avLst/>
        </a:prstGeom>
        <a:noFill/>
        <a:ln w="9525">
          <a:noFill/>
          <a:miter lim="800000"/>
          <a:headEnd/>
          <a:tailEnd/>
        </a:ln>
      </xdr:spPr>
    </xdr:pic>
    <xdr:clientData/>
  </xdr:twoCellAnchor>
  <xdr:twoCellAnchor editAs="oneCell">
    <xdr:from>
      <xdr:col>3</xdr:col>
      <xdr:colOff>38100</xdr:colOff>
      <xdr:row>16</xdr:row>
      <xdr:rowOff>133350</xdr:rowOff>
    </xdr:from>
    <xdr:to>
      <xdr:col>3</xdr:col>
      <xdr:colOff>1257300</xdr:colOff>
      <xdr:row>16</xdr:row>
      <xdr:rowOff>1009650</xdr:rowOff>
    </xdr:to>
    <xdr:pic>
      <xdr:nvPicPr>
        <xdr:cNvPr id="25716" name="Picture 24959" descr="未标题-5">
          <a:extLst>
            <a:ext uri="{FF2B5EF4-FFF2-40B4-BE49-F238E27FC236}">
              <a16:creationId xmlns:a16="http://schemas.microsoft.com/office/drawing/2014/main" xmlns="" id="{00000000-0008-0000-1800-00007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2468225"/>
          <a:ext cx="1219200" cy="876300"/>
        </a:xfrm>
        <a:prstGeom prst="rect">
          <a:avLst/>
        </a:prstGeom>
        <a:noFill/>
        <a:ln w="9525">
          <a:noFill/>
          <a:miter lim="800000"/>
          <a:headEnd/>
          <a:tailEnd/>
        </a:ln>
      </xdr:spPr>
    </xdr:pic>
    <xdr:clientData/>
  </xdr:twoCellAnchor>
  <xdr:twoCellAnchor editAs="oneCell">
    <xdr:from>
      <xdr:col>3</xdr:col>
      <xdr:colOff>171450</xdr:colOff>
      <xdr:row>18</xdr:row>
      <xdr:rowOff>323850</xdr:rowOff>
    </xdr:from>
    <xdr:to>
      <xdr:col>3</xdr:col>
      <xdr:colOff>1171575</xdr:colOff>
      <xdr:row>18</xdr:row>
      <xdr:rowOff>914400</xdr:rowOff>
    </xdr:to>
    <xdr:pic>
      <xdr:nvPicPr>
        <xdr:cNvPr id="25717" name="Picture 24961" descr="未标题-1">
          <a:extLst>
            <a:ext uri="{FF2B5EF4-FFF2-40B4-BE49-F238E27FC236}">
              <a16:creationId xmlns:a16="http://schemas.microsoft.com/office/drawing/2014/main" xmlns="" id="{00000000-0008-0000-1800-000075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5020925"/>
          <a:ext cx="1000125" cy="590550"/>
        </a:xfrm>
        <a:prstGeom prst="rect">
          <a:avLst/>
        </a:prstGeom>
        <a:noFill/>
        <a:ln w="9525">
          <a:noFill/>
          <a:miter lim="800000"/>
          <a:headEnd/>
          <a:tailEnd/>
        </a:ln>
      </xdr:spPr>
    </xdr:pic>
    <xdr:clientData/>
  </xdr:twoCellAnchor>
  <xdr:twoCellAnchor editAs="oneCell">
    <xdr:from>
      <xdr:col>3</xdr:col>
      <xdr:colOff>171450</xdr:colOff>
      <xdr:row>20</xdr:row>
      <xdr:rowOff>228600</xdr:rowOff>
    </xdr:from>
    <xdr:to>
      <xdr:col>3</xdr:col>
      <xdr:colOff>1171575</xdr:colOff>
      <xdr:row>20</xdr:row>
      <xdr:rowOff>819150</xdr:rowOff>
    </xdr:to>
    <xdr:pic>
      <xdr:nvPicPr>
        <xdr:cNvPr id="25718" name="Picture 24961" descr="未标题-1">
          <a:extLst>
            <a:ext uri="{FF2B5EF4-FFF2-40B4-BE49-F238E27FC236}">
              <a16:creationId xmlns:a16="http://schemas.microsoft.com/office/drawing/2014/main" xmlns="" id="{00000000-0008-0000-1800-000076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7268825"/>
          <a:ext cx="1000125" cy="590550"/>
        </a:xfrm>
        <a:prstGeom prst="rect">
          <a:avLst/>
        </a:prstGeom>
        <a:noFill/>
        <a:ln w="9525">
          <a:noFill/>
          <a:miter lim="800000"/>
          <a:headEnd/>
          <a:tailEnd/>
        </a:ln>
      </xdr:spPr>
    </xdr:pic>
    <xdr:clientData/>
  </xdr:twoCellAnchor>
  <xdr:twoCellAnchor editAs="oneCell">
    <xdr:from>
      <xdr:col>3</xdr:col>
      <xdr:colOff>171450</xdr:colOff>
      <xdr:row>24</xdr:row>
      <xdr:rowOff>285750</xdr:rowOff>
    </xdr:from>
    <xdr:to>
      <xdr:col>3</xdr:col>
      <xdr:colOff>1171575</xdr:colOff>
      <xdr:row>24</xdr:row>
      <xdr:rowOff>876300</xdr:rowOff>
    </xdr:to>
    <xdr:pic>
      <xdr:nvPicPr>
        <xdr:cNvPr id="25719" name="Picture 24961" descr="未标题-1">
          <a:extLst>
            <a:ext uri="{FF2B5EF4-FFF2-40B4-BE49-F238E27FC236}">
              <a16:creationId xmlns:a16="http://schemas.microsoft.com/office/drawing/2014/main" xmlns="" id="{00000000-0008-0000-1800-000077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22259925"/>
          <a:ext cx="1000125" cy="590550"/>
        </a:xfrm>
        <a:prstGeom prst="rect">
          <a:avLst/>
        </a:prstGeom>
        <a:noFill/>
        <a:ln w="9525">
          <a:noFill/>
          <a:miter lim="800000"/>
          <a:headEnd/>
          <a:tailEnd/>
        </a:ln>
      </xdr:spPr>
    </xdr:pic>
    <xdr:clientData/>
  </xdr:twoCellAnchor>
  <xdr:twoCellAnchor editAs="oneCell">
    <xdr:from>
      <xdr:col>3</xdr:col>
      <xdr:colOff>133350</xdr:colOff>
      <xdr:row>26</xdr:row>
      <xdr:rowOff>285750</xdr:rowOff>
    </xdr:from>
    <xdr:to>
      <xdr:col>3</xdr:col>
      <xdr:colOff>1133475</xdr:colOff>
      <xdr:row>26</xdr:row>
      <xdr:rowOff>876300</xdr:rowOff>
    </xdr:to>
    <xdr:pic>
      <xdr:nvPicPr>
        <xdr:cNvPr id="25720" name="Picture 24961" descr="未标题-1">
          <a:extLst>
            <a:ext uri="{FF2B5EF4-FFF2-40B4-BE49-F238E27FC236}">
              <a16:creationId xmlns:a16="http://schemas.microsoft.com/office/drawing/2014/main" xmlns="" id="{00000000-0008-0000-1800-000078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57525" y="24774525"/>
          <a:ext cx="1000125" cy="590550"/>
        </a:xfrm>
        <a:prstGeom prst="rect">
          <a:avLst/>
        </a:prstGeom>
        <a:noFill/>
        <a:ln w="9525">
          <a:noFill/>
          <a:miter lim="800000"/>
          <a:headEnd/>
          <a:tailEnd/>
        </a:ln>
      </xdr:spPr>
    </xdr:pic>
    <xdr:clientData/>
  </xdr:twoCellAnchor>
  <xdr:twoCellAnchor editAs="oneCell">
    <xdr:from>
      <xdr:col>3</xdr:col>
      <xdr:colOff>76200</xdr:colOff>
      <xdr:row>11</xdr:row>
      <xdr:rowOff>114300</xdr:rowOff>
    </xdr:from>
    <xdr:to>
      <xdr:col>3</xdr:col>
      <xdr:colOff>1295400</xdr:colOff>
      <xdr:row>11</xdr:row>
      <xdr:rowOff>990600</xdr:rowOff>
    </xdr:to>
    <xdr:pic>
      <xdr:nvPicPr>
        <xdr:cNvPr id="26" name="Picture 24959" descr="未标题-5">
          <a:extLst>
            <a:ext uri="{FF2B5EF4-FFF2-40B4-BE49-F238E27FC236}">
              <a16:creationId xmlns:a16="http://schemas.microsoft.com/office/drawing/2014/main" xmlns="" id="{2059D116-7AF2-49BD-B201-6106E36944EC}"/>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3000375" y="8772525"/>
          <a:ext cx="1219200" cy="876300"/>
        </a:xfrm>
        <a:prstGeom prst="rect">
          <a:avLst/>
        </a:prstGeom>
        <a:noFill/>
        <a:ln w="9525">
          <a:noFill/>
          <a:miter lim="800000"/>
          <a:headEnd/>
          <a:tailEnd/>
        </a:ln>
      </xdr:spPr>
    </xdr:pic>
    <xdr:clientData/>
  </xdr:twoCellAnchor>
  <xdr:twoCellAnchor editAs="oneCell">
    <xdr:from>
      <xdr:col>3</xdr:col>
      <xdr:colOff>66675</xdr:colOff>
      <xdr:row>12</xdr:row>
      <xdr:rowOff>142875</xdr:rowOff>
    </xdr:from>
    <xdr:to>
      <xdr:col>3</xdr:col>
      <xdr:colOff>1285875</xdr:colOff>
      <xdr:row>12</xdr:row>
      <xdr:rowOff>1019175</xdr:rowOff>
    </xdr:to>
    <xdr:pic>
      <xdr:nvPicPr>
        <xdr:cNvPr id="27" name="Picture 24959" descr="未标题-5">
          <a:extLst>
            <a:ext uri="{FF2B5EF4-FFF2-40B4-BE49-F238E27FC236}">
              <a16:creationId xmlns:a16="http://schemas.microsoft.com/office/drawing/2014/main" xmlns="" id="{4D2900D7-5D4E-4A6D-A2E0-7C699423CEF9}"/>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90850" y="9953625"/>
          <a:ext cx="1219200" cy="8763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76200</xdr:colOff>
      <xdr:row>10</xdr:row>
      <xdr:rowOff>38100</xdr:rowOff>
    </xdr:from>
    <xdr:to>
      <xdr:col>3</xdr:col>
      <xdr:colOff>1285875</xdr:colOff>
      <xdr:row>10</xdr:row>
      <xdr:rowOff>1485900</xdr:rowOff>
    </xdr:to>
    <xdr:pic>
      <xdr:nvPicPr>
        <xdr:cNvPr id="26769" name="Рисунок 6" descr="158.jpg">
          <a:extLst>
            <a:ext uri="{FF2B5EF4-FFF2-40B4-BE49-F238E27FC236}">
              <a16:creationId xmlns:a16="http://schemas.microsoft.com/office/drawing/2014/main" xmlns="" id="{00000000-0008-0000-1900-00009168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6334125"/>
          <a:ext cx="1209675" cy="1447800"/>
        </a:xfrm>
        <a:prstGeom prst="rect">
          <a:avLst/>
        </a:prstGeom>
        <a:noFill/>
        <a:ln w="9525">
          <a:noFill/>
          <a:miter lim="800000"/>
          <a:headEnd/>
          <a:tailEnd/>
        </a:ln>
      </xdr:spPr>
    </xdr:pic>
    <xdr:clientData/>
  </xdr:twoCellAnchor>
  <xdr:twoCellAnchor editAs="oneCell">
    <xdr:from>
      <xdr:col>3</xdr:col>
      <xdr:colOff>66675</xdr:colOff>
      <xdr:row>12</xdr:row>
      <xdr:rowOff>57150</xdr:rowOff>
    </xdr:from>
    <xdr:to>
      <xdr:col>3</xdr:col>
      <xdr:colOff>1276350</xdr:colOff>
      <xdr:row>12</xdr:row>
      <xdr:rowOff>1876425</xdr:rowOff>
    </xdr:to>
    <xdr:pic>
      <xdr:nvPicPr>
        <xdr:cNvPr id="26770" name="Рисунок 7" descr="159.jpg">
          <a:extLst>
            <a:ext uri="{FF2B5EF4-FFF2-40B4-BE49-F238E27FC236}">
              <a16:creationId xmlns:a16="http://schemas.microsoft.com/office/drawing/2014/main" xmlns="" id="{00000000-0008-0000-1900-000092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7896225"/>
          <a:ext cx="1209675" cy="1819275"/>
        </a:xfrm>
        <a:prstGeom prst="rect">
          <a:avLst/>
        </a:prstGeom>
        <a:noFill/>
        <a:ln w="9525">
          <a:noFill/>
          <a:miter lim="800000"/>
          <a:headEnd/>
          <a:tailEnd/>
        </a:ln>
      </xdr:spPr>
    </xdr:pic>
    <xdr:clientData/>
  </xdr:twoCellAnchor>
  <xdr:twoCellAnchor editAs="oneCell">
    <xdr:from>
      <xdr:col>3</xdr:col>
      <xdr:colOff>76200</xdr:colOff>
      <xdr:row>14</xdr:row>
      <xdr:rowOff>66675</xdr:rowOff>
    </xdr:from>
    <xdr:to>
      <xdr:col>3</xdr:col>
      <xdr:colOff>1285875</xdr:colOff>
      <xdr:row>14</xdr:row>
      <xdr:rowOff>1028700</xdr:rowOff>
    </xdr:to>
    <xdr:pic>
      <xdr:nvPicPr>
        <xdr:cNvPr id="26771" name="Рисунок 8" descr="160.jpg">
          <a:extLst>
            <a:ext uri="{FF2B5EF4-FFF2-40B4-BE49-F238E27FC236}">
              <a16:creationId xmlns:a16="http://schemas.microsoft.com/office/drawing/2014/main" xmlns="" id="{00000000-0008-0000-1900-00009368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11734800"/>
          <a:ext cx="1209675" cy="962025"/>
        </a:xfrm>
        <a:prstGeom prst="rect">
          <a:avLst/>
        </a:prstGeom>
        <a:noFill/>
        <a:ln w="9525">
          <a:noFill/>
          <a:miter lim="800000"/>
          <a:headEnd/>
          <a:tailEnd/>
        </a:ln>
      </xdr:spPr>
    </xdr:pic>
    <xdr:clientData/>
  </xdr:twoCellAnchor>
  <xdr:twoCellAnchor editAs="oneCell">
    <xdr:from>
      <xdr:col>3</xdr:col>
      <xdr:colOff>76200</xdr:colOff>
      <xdr:row>15</xdr:row>
      <xdr:rowOff>47625</xdr:rowOff>
    </xdr:from>
    <xdr:to>
      <xdr:col>3</xdr:col>
      <xdr:colOff>1285875</xdr:colOff>
      <xdr:row>15</xdr:row>
      <xdr:rowOff>1866900</xdr:rowOff>
    </xdr:to>
    <xdr:pic>
      <xdr:nvPicPr>
        <xdr:cNvPr id="26772" name="Рисунок 9" descr="161.jpg">
          <a:extLst>
            <a:ext uri="{FF2B5EF4-FFF2-40B4-BE49-F238E27FC236}">
              <a16:creationId xmlns:a16="http://schemas.microsoft.com/office/drawing/2014/main" xmlns="" id="{00000000-0008-0000-1900-00009468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12839700"/>
          <a:ext cx="1209675" cy="1819275"/>
        </a:xfrm>
        <a:prstGeom prst="rect">
          <a:avLst/>
        </a:prstGeom>
        <a:noFill/>
        <a:ln w="9525">
          <a:noFill/>
          <a:miter lim="800000"/>
          <a:headEnd/>
          <a:tailEnd/>
        </a:ln>
      </xdr:spPr>
    </xdr:pic>
    <xdr:clientData/>
  </xdr:twoCellAnchor>
  <xdr:twoCellAnchor editAs="oneCell">
    <xdr:from>
      <xdr:col>3</xdr:col>
      <xdr:colOff>76200</xdr:colOff>
      <xdr:row>17</xdr:row>
      <xdr:rowOff>47625</xdr:rowOff>
    </xdr:from>
    <xdr:to>
      <xdr:col>3</xdr:col>
      <xdr:colOff>1285875</xdr:colOff>
      <xdr:row>17</xdr:row>
      <xdr:rowOff>1866900</xdr:rowOff>
    </xdr:to>
    <xdr:pic>
      <xdr:nvPicPr>
        <xdr:cNvPr id="26773" name="Рисунок 10" descr="162.jpg">
          <a:extLst>
            <a:ext uri="{FF2B5EF4-FFF2-40B4-BE49-F238E27FC236}">
              <a16:creationId xmlns:a16="http://schemas.microsoft.com/office/drawing/2014/main" xmlns="" id="{00000000-0008-0000-1900-00009568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16078200"/>
          <a:ext cx="1209675" cy="1819275"/>
        </a:xfrm>
        <a:prstGeom prst="rect">
          <a:avLst/>
        </a:prstGeom>
        <a:noFill/>
        <a:ln w="9525">
          <a:noFill/>
          <a:miter lim="800000"/>
          <a:headEnd/>
          <a:tailEnd/>
        </a:ln>
      </xdr:spPr>
    </xdr:pic>
    <xdr:clientData/>
  </xdr:twoCellAnchor>
  <xdr:twoCellAnchor editAs="oneCell">
    <xdr:from>
      <xdr:col>3</xdr:col>
      <xdr:colOff>66675</xdr:colOff>
      <xdr:row>21</xdr:row>
      <xdr:rowOff>76200</xdr:rowOff>
    </xdr:from>
    <xdr:to>
      <xdr:col>3</xdr:col>
      <xdr:colOff>1276350</xdr:colOff>
      <xdr:row>21</xdr:row>
      <xdr:rowOff>2476500</xdr:rowOff>
    </xdr:to>
    <xdr:pic>
      <xdr:nvPicPr>
        <xdr:cNvPr id="26775" name="Picture 12">
          <a:extLst>
            <a:ext uri="{FF2B5EF4-FFF2-40B4-BE49-F238E27FC236}">
              <a16:creationId xmlns:a16="http://schemas.microsoft.com/office/drawing/2014/main" xmlns="" id="{00000000-0008-0000-1900-0000976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62300" y="21659850"/>
          <a:ext cx="1209675" cy="2400300"/>
        </a:xfrm>
        <a:prstGeom prst="rect">
          <a:avLst/>
        </a:prstGeom>
        <a:noFill/>
        <a:ln w="1">
          <a:noFill/>
          <a:miter lim="800000"/>
          <a:headEnd/>
          <a:tailEnd/>
        </a:ln>
      </xdr:spPr>
    </xdr:pic>
    <xdr:clientData/>
  </xdr:twoCellAnchor>
  <xdr:twoCellAnchor editAs="oneCell">
    <xdr:from>
      <xdr:col>3</xdr:col>
      <xdr:colOff>133350</xdr:colOff>
      <xdr:row>22</xdr:row>
      <xdr:rowOff>57150</xdr:rowOff>
    </xdr:from>
    <xdr:to>
      <xdr:col>3</xdr:col>
      <xdr:colOff>1190625</xdr:colOff>
      <xdr:row>22</xdr:row>
      <xdr:rowOff>1962150</xdr:rowOff>
    </xdr:to>
    <xdr:pic>
      <xdr:nvPicPr>
        <xdr:cNvPr id="26776" name="Picture 13">
          <a:extLst>
            <a:ext uri="{FF2B5EF4-FFF2-40B4-BE49-F238E27FC236}">
              <a16:creationId xmlns:a16="http://schemas.microsoft.com/office/drawing/2014/main" xmlns="" id="{00000000-0008-0000-1900-0000986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28975" y="24231600"/>
          <a:ext cx="1057275" cy="1905000"/>
        </a:xfrm>
        <a:prstGeom prst="rect">
          <a:avLst/>
        </a:prstGeom>
        <a:noFill/>
        <a:ln w="1">
          <a:noFill/>
          <a:miter lim="800000"/>
          <a:headEnd/>
          <a:tailEnd/>
        </a:ln>
      </xdr:spPr>
    </xdr:pic>
    <xdr:clientData/>
  </xdr:twoCellAnchor>
  <xdr:twoCellAnchor editAs="oneCell">
    <xdr:from>
      <xdr:col>3</xdr:col>
      <xdr:colOff>47625</xdr:colOff>
      <xdr:row>27</xdr:row>
      <xdr:rowOff>38100</xdr:rowOff>
    </xdr:from>
    <xdr:to>
      <xdr:col>3</xdr:col>
      <xdr:colOff>1257300</xdr:colOff>
      <xdr:row>27</xdr:row>
      <xdr:rowOff>1323975</xdr:rowOff>
    </xdr:to>
    <xdr:pic>
      <xdr:nvPicPr>
        <xdr:cNvPr id="26777" name="Рисунок 23" descr="167.jpg">
          <a:extLst>
            <a:ext uri="{FF2B5EF4-FFF2-40B4-BE49-F238E27FC236}">
              <a16:creationId xmlns:a16="http://schemas.microsoft.com/office/drawing/2014/main" xmlns="" id="{00000000-0008-0000-1900-0000996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30861000"/>
          <a:ext cx="1209675" cy="1285875"/>
        </a:xfrm>
        <a:prstGeom prst="rect">
          <a:avLst/>
        </a:prstGeom>
        <a:noFill/>
        <a:ln w="9525">
          <a:noFill/>
          <a:miter lim="800000"/>
          <a:headEnd/>
          <a:tailEnd/>
        </a:ln>
      </xdr:spPr>
    </xdr:pic>
    <xdr:clientData/>
  </xdr:twoCellAnchor>
  <xdr:twoCellAnchor editAs="oneCell">
    <xdr:from>
      <xdr:col>3</xdr:col>
      <xdr:colOff>47625</xdr:colOff>
      <xdr:row>28</xdr:row>
      <xdr:rowOff>47625</xdr:rowOff>
    </xdr:from>
    <xdr:to>
      <xdr:col>3</xdr:col>
      <xdr:colOff>1257300</xdr:colOff>
      <xdr:row>28</xdr:row>
      <xdr:rowOff>1866900</xdr:rowOff>
    </xdr:to>
    <xdr:pic>
      <xdr:nvPicPr>
        <xdr:cNvPr id="26778" name="Рисунок 24" descr="168.jpg">
          <a:extLst>
            <a:ext uri="{FF2B5EF4-FFF2-40B4-BE49-F238E27FC236}">
              <a16:creationId xmlns:a16="http://schemas.microsoft.com/office/drawing/2014/main" xmlns="" id="{00000000-0008-0000-1900-00009A680000}"/>
            </a:ext>
          </a:extLst>
        </xdr:cNvPr>
        <xdr:cNvPicPr>
          <a:picLocks noChangeAspect="1"/>
        </xdr:cNvPicPr>
      </xdr:nvPicPr>
      <xdr:blipFill>
        <a:blip xmlns:r="http://schemas.openxmlformats.org/officeDocument/2006/relationships" r:embed="rId9" cstate="print"/>
        <a:srcRect/>
        <a:stretch>
          <a:fillRect/>
        </a:stretch>
      </xdr:blipFill>
      <xdr:spPr bwMode="auto">
        <a:xfrm>
          <a:off x="3143250" y="32232600"/>
          <a:ext cx="1209675" cy="1819275"/>
        </a:xfrm>
        <a:prstGeom prst="rect">
          <a:avLst/>
        </a:prstGeom>
        <a:noFill/>
        <a:ln w="9525">
          <a:noFill/>
          <a:miter lim="800000"/>
          <a:headEnd/>
          <a:tailEnd/>
        </a:ln>
      </xdr:spPr>
    </xdr:pic>
    <xdr:clientData/>
  </xdr:twoCellAnchor>
  <xdr:twoCellAnchor editAs="oneCell">
    <xdr:from>
      <xdr:col>3</xdr:col>
      <xdr:colOff>47625</xdr:colOff>
      <xdr:row>29</xdr:row>
      <xdr:rowOff>0</xdr:rowOff>
    </xdr:from>
    <xdr:to>
      <xdr:col>3</xdr:col>
      <xdr:colOff>1257300</xdr:colOff>
      <xdr:row>29</xdr:row>
      <xdr:rowOff>1733550</xdr:rowOff>
    </xdr:to>
    <xdr:pic>
      <xdr:nvPicPr>
        <xdr:cNvPr id="26779" name="Рисунок 25" descr="169.jpg">
          <a:extLst>
            <a:ext uri="{FF2B5EF4-FFF2-40B4-BE49-F238E27FC236}">
              <a16:creationId xmlns:a16="http://schemas.microsoft.com/office/drawing/2014/main" xmlns="" id="{00000000-0008-0000-1900-00009B6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34156650"/>
          <a:ext cx="1209675" cy="1733550"/>
        </a:xfrm>
        <a:prstGeom prst="rect">
          <a:avLst/>
        </a:prstGeom>
        <a:noFill/>
        <a:ln w="9525">
          <a:noFill/>
          <a:miter lim="800000"/>
          <a:headEnd/>
          <a:tailEnd/>
        </a:ln>
      </xdr:spPr>
    </xdr:pic>
    <xdr:clientData/>
  </xdr:twoCellAnchor>
  <xdr:twoCellAnchor editAs="oneCell">
    <xdr:from>
      <xdr:col>3</xdr:col>
      <xdr:colOff>47625</xdr:colOff>
      <xdr:row>29</xdr:row>
      <xdr:rowOff>47625</xdr:rowOff>
    </xdr:from>
    <xdr:to>
      <xdr:col>3</xdr:col>
      <xdr:colOff>1257300</xdr:colOff>
      <xdr:row>29</xdr:row>
      <xdr:rowOff>1866900</xdr:rowOff>
    </xdr:to>
    <xdr:pic>
      <xdr:nvPicPr>
        <xdr:cNvPr id="26780" name="Рисунок 26" descr="170.jpg">
          <a:extLst>
            <a:ext uri="{FF2B5EF4-FFF2-40B4-BE49-F238E27FC236}">
              <a16:creationId xmlns:a16="http://schemas.microsoft.com/office/drawing/2014/main" xmlns="" id="{00000000-0008-0000-1900-00009C6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34204275"/>
          <a:ext cx="1209675" cy="1819275"/>
        </a:xfrm>
        <a:prstGeom prst="rect">
          <a:avLst/>
        </a:prstGeom>
        <a:noFill/>
        <a:ln w="9525">
          <a:noFill/>
          <a:miter lim="800000"/>
          <a:headEnd/>
          <a:tailEnd/>
        </a:ln>
      </xdr:spPr>
    </xdr:pic>
    <xdr:clientData/>
  </xdr:twoCellAnchor>
  <xdr:twoCellAnchor editAs="oneCell">
    <xdr:from>
      <xdr:col>3</xdr:col>
      <xdr:colOff>47625</xdr:colOff>
      <xdr:row>30</xdr:row>
      <xdr:rowOff>47625</xdr:rowOff>
    </xdr:from>
    <xdr:to>
      <xdr:col>3</xdr:col>
      <xdr:colOff>1257300</xdr:colOff>
      <xdr:row>30</xdr:row>
      <xdr:rowOff>1123950</xdr:rowOff>
    </xdr:to>
    <xdr:pic>
      <xdr:nvPicPr>
        <xdr:cNvPr id="26781" name="Рисунок 27" descr="171.jpg">
          <a:extLst>
            <a:ext uri="{FF2B5EF4-FFF2-40B4-BE49-F238E27FC236}">
              <a16:creationId xmlns:a16="http://schemas.microsoft.com/office/drawing/2014/main" xmlns="" id="{00000000-0008-0000-1900-00009D6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36128325"/>
          <a:ext cx="1209675" cy="1076325"/>
        </a:xfrm>
        <a:prstGeom prst="rect">
          <a:avLst/>
        </a:prstGeom>
        <a:noFill/>
        <a:ln w="9525">
          <a:noFill/>
          <a:miter lim="800000"/>
          <a:headEnd/>
          <a:tailEnd/>
        </a:ln>
      </xdr:spPr>
    </xdr:pic>
    <xdr:clientData/>
  </xdr:twoCellAnchor>
  <xdr:twoCellAnchor editAs="oneCell">
    <xdr:from>
      <xdr:col>3</xdr:col>
      <xdr:colOff>47625</xdr:colOff>
      <xdr:row>35</xdr:row>
      <xdr:rowOff>47625</xdr:rowOff>
    </xdr:from>
    <xdr:to>
      <xdr:col>3</xdr:col>
      <xdr:colOff>1257300</xdr:colOff>
      <xdr:row>35</xdr:row>
      <xdr:rowOff>847725</xdr:rowOff>
    </xdr:to>
    <xdr:pic>
      <xdr:nvPicPr>
        <xdr:cNvPr id="26782" name="Рисунок 30" descr="174.jpg">
          <a:extLst>
            <a:ext uri="{FF2B5EF4-FFF2-40B4-BE49-F238E27FC236}">
              <a16:creationId xmlns:a16="http://schemas.microsoft.com/office/drawing/2014/main" xmlns="" id="{00000000-0008-0000-1900-00009E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40566975"/>
          <a:ext cx="1209675" cy="800100"/>
        </a:xfrm>
        <a:prstGeom prst="rect">
          <a:avLst/>
        </a:prstGeom>
        <a:noFill/>
        <a:ln w="9525">
          <a:noFill/>
          <a:miter lim="800000"/>
          <a:headEnd/>
          <a:tailEnd/>
        </a:ln>
      </xdr:spPr>
    </xdr:pic>
    <xdr:clientData/>
  </xdr:twoCellAnchor>
  <xdr:twoCellAnchor editAs="oneCell">
    <xdr:from>
      <xdr:col>3</xdr:col>
      <xdr:colOff>38100</xdr:colOff>
      <xdr:row>37</xdr:row>
      <xdr:rowOff>47625</xdr:rowOff>
    </xdr:from>
    <xdr:to>
      <xdr:col>3</xdr:col>
      <xdr:colOff>1247775</xdr:colOff>
      <xdr:row>37</xdr:row>
      <xdr:rowOff>847725</xdr:rowOff>
    </xdr:to>
    <xdr:pic>
      <xdr:nvPicPr>
        <xdr:cNvPr id="26783" name="Рисунок 32" descr="174.jpg">
          <a:extLst>
            <a:ext uri="{FF2B5EF4-FFF2-40B4-BE49-F238E27FC236}">
              <a16:creationId xmlns:a16="http://schemas.microsoft.com/office/drawing/2014/main" xmlns="" id="{00000000-0008-0000-1900-00009F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2405300"/>
          <a:ext cx="1209675" cy="800100"/>
        </a:xfrm>
        <a:prstGeom prst="rect">
          <a:avLst/>
        </a:prstGeom>
        <a:noFill/>
        <a:ln w="9525">
          <a:noFill/>
          <a:miter lim="800000"/>
          <a:headEnd/>
          <a:tailEnd/>
        </a:ln>
      </xdr:spPr>
    </xdr:pic>
    <xdr:clientData/>
  </xdr:twoCellAnchor>
  <xdr:twoCellAnchor editAs="oneCell">
    <xdr:from>
      <xdr:col>3</xdr:col>
      <xdr:colOff>38100</xdr:colOff>
      <xdr:row>39</xdr:row>
      <xdr:rowOff>47625</xdr:rowOff>
    </xdr:from>
    <xdr:to>
      <xdr:col>3</xdr:col>
      <xdr:colOff>1247775</xdr:colOff>
      <xdr:row>39</xdr:row>
      <xdr:rowOff>847725</xdr:rowOff>
    </xdr:to>
    <xdr:pic>
      <xdr:nvPicPr>
        <xdr:cNvPr id="26784" name="Рисунок 33" descr="175.jpg">
          <a:extLst>
            <a:ext uri="{FF2B5EF4-FFF2-40B4-BE49-F238E27FC236}">
              <a16:creationId xmlns:a16="http://schemas.microsoft.com/office/drawing/2014/main" xmlns="" id="{00000000-0008-0000-1900-0000A0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4243625"/>
          <a:ext cx="1209675" cy="800100"/>
        </a:xfrm>
        <a:prstGeom prst="rect">
          <a:avLst/>
        </a:prstGeom>
        <a:noFill/>
        <a:ln w="9525">
          <a:noFill/>
          <a:miter lim="800000"/>
          <a:headEnd/>
          <a:tailEnd/>
        </a:ln>
      </xdr:spPr>
    </xdr:pic>
    <xdr:clientData/>
  </xdr:twoCellAnchor>
  <xdr:twoCellAnchor editAs="oneCell">
    <xdr:from>
      <xdr:col>3</xdr:col>
      <xdr:colOff>47625</xdr:colOff>
      <xdr:row>41</xdr:row>
      <xdr:rowOff>38100</xdr:rowOff>
    </xdr:from>
    <xdr:to>
      <xdr:col>3</xdr:col>
      <xdr:colOff>1257300</xdr:colOff>
      <xdr:row>41</xdr:row>
      <xdr:rowOff>876300</xdr:rowOff>
    </xdr:to>
    <xdr:pic>
      <xdr:nvPicPr>
        <xdr:cNvPr id="26785" name="Рисунок 34" descr="140.jpg">
          <a:extLst>
            <a:ext uri="{FF2B5EF4-FFF2-40B4-BE49-F238E27FC236}">
              <a16:creationId xmlns:a16="http://schemas.microsoft.com/office/drawing/2014/main" xmlns="" id="{00000000-0008-0000-1900-0000A168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46081950"/>
          <a:ext cx="1209675" cy="838200"/>
        </a:xfrm>
        <a:prstGeom prst="rect">
          <a:avLst/>
        </a:prstGeom>
        <a:noFill/>
        <a:ln w="9525">
          <a:noFill/>
          <a:miter lim="800000"/>
          <a:headEnd/>
          <a:tailEnd/>
        </a:ln>
      </xdr:spPr>
    </xdr:pic>
    <xdr:clientData/>
  </xdr:twoCellAnchor>
  <xdr:twoCellAnchor editAs="oneCell">
    <xdr:from>
      <xdr:col>3</xdr:col>
      <xdr:colOff>47625</xdr:colOff>
      <xdr:row>42</xdr:row>
      <xdr:rowOff>47625</xdr:rowOff>
    </xdr:from>
    <xdr:to>
      <xdr:col>3</xdr:col>
      <xdr:colOff>1257300</xdr:colOff>
      <xdr:row>42</xdr:row>
      <xdr:rowOff>885825</xdr:rowOff>
    </xdr:to>
    <xdr:pic>
      <xdr:nvPicPr>
        <xdr:cNvPr id="26786" name="Рисунок 35" descr="139.jpg">
          <a:extLst>
            <a:ext uri="{FF2B5EF4-FFF2-40B4-BE49-F238E27FC236}">
              <a16:creationId xmlns:a16="http://schemas.microsoft.com/office/drawing/2014/main" xmlns="" id="{00000000-0008-0000-1900-0000A268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7063025"/>
          <a:ext cx="1209675" cy="838200"/>
        </a:xfrm>
        <a:prstGeom prst="rect">
          <a:avLst/>
        </a:prstGeom>
        <a:noFill/>
        <a:ln w="9525">
          <a:noFill/>
          <a:miter lim="800000"/>
          <a:headEnd/>
          <a:tailEnd/>
        </a:ln>
      </xdr:spPr>
    </xdr:pic>
    <xdr:clientData/>
  </xdr:twoCellAnchor>
  <xdr:twoCellAnchor editAs="oneCell">
    <xdr:from>
      <xdr:col>3</xdr:col>
      <xdr:colOff>47625</xdr:colOff>
      <xdr:row>32</xdr:row>
      <xdr:rowOff>57150</xdr:rowOff>
    </xdr:from>
    <xdr:to>
      <xdr:col>3</xdr:col>
      <xdr:colOff>1257300</xdr:colOff>
      <xdr:row>32</xdr:row>
      <xdr:rowOff>857250</xdr:rowOff>
    </xdr:to>
    <xdr:pic>
      <xdr:nvPicPr>
        <xdr:cNvPr id="26787" name="Рисунок 31" descr="174.jpg">
          <a:extLst>
            <a:ext uri="{FF2B5EF4-FFF2-40B4-BE49-F238E27FC236}">
              <a16:creationId xmlns:a16="http://schemas.microsoft.com/office/drawing/2014/main" xmlns="" id="{00000000-0008-0000-1900-0000A3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7785675"/>
          <a:ext cx="1209675" cy="800100"/>
        </a:xfrm>
        <a:prstGeom prst="rect">
          <a:avLst/>
        </a:prstGeom>
        <a:noFill/>
        <a:ln w="9525">
          <a:noFill/>
          <a:miter lim="800000"/>
          <a:headEnd/>
          <a:tailEnd/>
        </a:ln>
      </xdr:spPr>
    </xdr:pic>
    <xdr:clientData/>
  </xdr:twoCellAnchor>
  <xdr:twoCellAnchor editAs="oneCell">
    <xdr:from>
      <xdr:col>3</xdr:col>
      <xdr:colOff>47625</xdr:colOff>
      <xdr:row>34</xdr:row>
      <xdr:rowOff>57150</xdr:rowOff>
    </xdr:from>
    <xdr:to>
      <xdr:col>3</xdr:col>
      <xdr:colOff>1257300</xdr:colOff>
      <xdr:row>34</xdr:row>
      <xdr:rowOff>857250</xdr:rowOff>
    </xdr:to>
    <xdr:pic>
      <xdr:nvPicPr>
        <xdr:cNvPr id="26788" name="Рисунок 31" descr="174.jpg">
          <a:extLst>
            <a:ext uri="{FF2B5EF4-FFF2-40B4-BE49-F238E27FC236}">
              <a16:creationId xmlns:a16="http://schemas.microsoft.com/office/drawing/2014/main" xmlns="" id="{00000000-0008-0000-1900-0000A4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9633525"/>
          <a:ext cx="1209675" cy="800100"/>
        </a:xfrm>
        <a:prstGeom prst="rect">
          <a:avLst/>
        </a:prstGeom>
        <a:noFill/>
        <a:ln w="9525">
          <a:noFill/>
          <a:miter lim="800000"/>
          <a:headEnd/>
          <a:tailEnd/>
        </a:ln>
      </xdr:spPr>
    </xdr:pic>
    <xdr:clientData/>
  </xdr:twoCellAnchor>
  <xdr:twoCellAnchor editAs="oneCell">
    <xdr:from>
      <xdr:col>3</xdr:col>
      <xdr:colOff>38100</xdr:colOff>
      <xdr:row>36</xdr:row>
      <xdr:rowOff>47625</xdr:rowOff>
    </xdr:from>
    <xdr:to>
      <xdr:col>3</xdr:col>
      <xdr:colOff>1247775</xdr:colOff>
      <xdr:row>36</xdr:row>
      <xdr:rowOff>847725</xdr:rowOff>
    </xdr:to>
    <xdr:pic>
      <xdr:nvPicPr>
        <xdr:cNvPr id="26789" name="Рисунок 33" descr="175.jpg">
          <a:extLst>
            <a:ext uri="{FF2B5EF4-FFF2-40B4-BE49-F238E27FC236}">
              <a16:creationId xmlns:a16="http://schemas.microsoft.com/office/drawing/2014/main" xmlns="" id="{00000000-0008-0000-1900-0000A5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1481375"/>
          <a:ext cx="1209675" cy="800100"/>
        </a:xfrm>
        <a:prstGeom prst="rect">
          <a:avLst/>
        </a:prstGeom>
        <a:noFill/>
        <a:ln w="9525">
          <a:noFill/>
          <a:miter lim="800000"/>
          <a:headEnd/>
          <a:tailEnd/>
        </a:ln>
      </xdr:spPr>
    </xdr:pic>
    <xdr:clientData/>
  </xdr:twoCellAnchor>
  <xdr:twoCellAnchor editAs="oneCell">
    <xdr:from>
      <xdr:col>3</xdr:col>
      <xdr:colOff>57150</xdr:colOff>
      <xdr:row>5</xdr:row>
      <xdr:rowOff>28575</xdr:rowOff>
    </xdr:from>
    <xdr:to>
      <xdr:col>3</xdr:col>
      <xdr:colOff>1285875</xdr:colOff>
      <xdr:row>5</xdr:row>
      <xdr:rowOff>847725</xdr:rowOff>
    </xdr:to>
    <xdr:pic>
      <xdr:nvPicPr>
        <xdr:cNvPr id="26790" name="Рисунок 36" descr="028.gif">
          <a:extLst>
            <a:ext uri="{FF2B5EF4-FFF2-40B4-BE49-F238E27FC236}">
              <a16:creationId xmlns:a16="http://schemas.microsoft.com/office/drawing/2014/main" xmlns="" id="{00000000-0008-0000-1900-0000A668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1724025"/>
          <a:ext cx="1228725" cy="819150"/>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1285875</xdr:colOff>
      <xdr:row>6</xdr:row>
      <xdr:rowOff>847725</xdr:rowOff>
    </xdr:to>
    <xdr:pic>
      <xdr:nvPicPr>
        <xdr:cNvPr id="26791" name="Рисунок 37" descr="029.gif">
          <a:extLst>
            <a:ext uri="{FF2B5EF4-FFF2-40B4-BE49-F238E27FC236}">
              <a16:creationId xmlns:a16="http://schemas.microsoft.com/office/drawing/2014/main" xmlns="" id="{00000000-0008-0000-1900-0000A768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3009900"/>
          <a:ext cx="1228725" cy="819150"/>
        </a:xfrm>
        <a:prstGeom prst="rect">
          <a:avLst/>
        </a:prstGeom>
        <a:noFill/>
        <a:ln w="9525">
          <a:noFill/>
          <a:miter lim="800000"/>
          <a:headEnd/>
          <a:tailEnd/>
        </a:ln>
      </xdr:spPr>
    </xdr:pic>
    <xdr:clientData/>
  </xdr:twoCellAnchor>
  <xdr:twoCellAnchor editAs="oneCell">
    <xdr:from>
      <xdr:col>3</xdr:col>
      <xdr:colOff>66675</xdr:colOff>
      <xdr:row>13</xdr:row>
      <xdr:rowOff>57150</xdr:rowOff>
    </xdr:from>
    <xdr:to>
      <xdr:col>3</xdr:col>
      <xdr:colOff>1276350</xdr:colOff>
      <xdr:row>13</xdr:row>
      <xdr:rowOff>1876425</xdr:rowOff>
    </xdr:to>
    <xdr:pic>
      <xdr:nvPicPr>
        <xdr:cNvPr id="26793" name="Рисунок 7" descr="159.jpg">
          <a:extLst>
            <a:ext uri="{FF2B5EF4-FFF2-40B4-BE49-F238E27FC236}">
              <a16:creationId xmlns:a16="http://schemas.microsoft.com/office/drawing/2014/main" xmlns="" id="{00000000-0008-0000-1900-0000A9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9801225"/>
          <a:ext cx="1209675" cy="1819275"/>
        </a:xfrm>
        <a:prstGeom prst="rect">
          <a:avLst/>
        </a:prstGeom>
        <a:noFill/>
        <a:ln w="9525">
          <a:noFill/>
          <a:miter lim="800000"/>
          <a:headEnd/>
          <a:tailEnd/>
        </a:ln>
      </xdr:spPr>
    </xdr:pic>
    <xdr:clientData/>
  </xdr:twoCellAnchor>
  <xdr:twoCellAnchor editAs="oneCell">
    <xdr:from>
      <xdr:col>3</xdr:col>
      <xdr:colOff>47625</xdr:colOff>
      <xdr:row>33</xdr:row>
      <xdr:rowOff>57150</xdr:rowOff>
    </xdr:from>
    <xdr:to>
      <xdr:col>3</xdr:col>
      <xdr:colOff>1257300</xdr:colOff>
      <xdr:row>33</xdr:row>
      <xdr:rowOff>857250</xdr:rowOff>
    </xdr:to>
    <xdr:pic>
      <xdr:nvPicPr>
        <xdr:cNvPr id="26794" name="Рисунок 31" descr="174.jpg">
          <a:extLst>
            <a:ext uri="{FF2B5EF4-FFF2-40B4-BE49-F238E27FC236}">
              <a16:creationId xmlns:a16="http://schemas.microsoft.com/office/drawing/2014/main" xmlns="" id="{00000000-0008-0000-1900-0000AA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8719125"/>
          <a:ext cx="1209675" cy="800100"/>
        </a:xfrm>
        <a:prstGeom prst="rect">
          <a:avLst/>
        </a:prstGeom>
        <a:noFill/>
        <a:ln w="9525">
          <a:noFill/>
          <a:miter lim="800000"/>
          <a:headEnd/>
          <a:tailEnd/>
        </a:ln>
      </xdr:spPr>
    </xdr:pic>
    <xdr:clientData/>
  </xdr:twoCellAnchor>
  <xdr:twoCellAnchor editAs="oneCell">
    <xdr:from>
      <xdr:col>3</xdr:col>
      <xdr:colOff>38100</xdr:colOff>
      <xdr:row>38</xdr:row>
      <xdr:rowOff>47625</xdr:rowOff>
    </xdr:from>
    <xdr:to>
      <xdr:col>3</xdr:col>
      <xdr:colOff>1247775</xdr:colOff>
      <xdr:row>38</xdr:row>
      <xdr:rowOff>847725</xdr:rowOff>
    </xdr:to>
    <xdr:pic>
      <xdr:nvPicPr>
        <xdr:cNvPr id="26795" name="Рисунок 32" descr="174.jpg">
          <a:extLst>
            <a:ext uri="{FF2B5EF4-FFF2-40B4-BE49-F238E27FC236}">
              <a16:creationId xmlns:a16="http://schemas.microsoft.com/office/drawing/2014/main" xmlns="" id="{00000000-0008-0000-1900-0000AB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3319700"/>
          <a:ext cx="1209675" cy="800100"/>
        </a:xfrm>
        <a:prstGeom prst="rect">
          <a:avLst/>
        </a:prstGeom>
        <a:noFill/>
        <a:ln w="9525">
          <a:noFill/>
          <a:miter lim="800000"/>
          <a:headEnd/>
          <a:tailEnd/>
        </a:ln>
      </xdr:spPr>
    </xdr:pic>
    <xdr:clientData/>
  </xdr:twoCellAnchor>
  <xdr:twoCellAnchor editAs="oneCell">
    <xdr:from>
      <xdr:col>3</xdr:col>
      <xdr:colOff>38100</xdr:colOff>
      <xdr:row>40</xdr:row>
      <xdr:rowOff>47625</xdr:rowOff>
    </xdr:from>
    <xdr:to>
      <xdr:col>3</xdr:col>
      <xdr:colOff>1247775</xdr:colOff>
      <xdr:row>40</xdr:row>
      <xdr:rowOff>847725</xdr:rowOff>
    </xdr:to>
    <xdr:pic>
      <xdr:nvPicPr>
        <xdr:cNvPr id="26796" name="Рисунок 33" descr="175.jpg">
          <a:extLst>
            <a:ext uri="{FF2B5EF4-FFF2-40B4-BE49-F238E27FC236}">
              <a16:creationId xmlns:a16="http://schemas.microsoft.com/office/drawing/2014/main" xmlns="" id="{00000000-0008-0000-1900-0000AC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5167550"/>
          <a:ext cx="1209675" cy="800100"/>
        </a:xfrm>
        <a:prstGeom prst="rect">
          <a:avLst/>
        </a:prstGeom>
        <a:noFill/>
        <a:ln w="9525">
          <a:noFill/>
          <a:miter lim="800000"/>
          <a:headEnd/>
          <a:tailEnd/>
        </a:ln>
      </xdr:spPr>
    </xdr:pic>
    <xdr:clientData/>
  </xdr:twoCellAnchor>
  <xdr:twoCellAnchor editAs="oneCell">
    <xdr:from>
      <xdr:col>3</xdr:col>
      <xdr:colOff>142875</xdr:colOff>
      <xdr:row>23</xdr:row>
      <xdr:rowOff>38100</xdr:rowOff>
    </xdr:from>
    <xdr:to>
      <xdr:col>3</xdr:col>
      <xdr:colOff>1162050</xdr:colOff>
      <xdr:row>24</xdr:row>
      <xdr:rowOff>1171575</xdr:rowOff>
    </xdr:to>
    <xdr:pic>
      <xdr:nvPicPr>
        <xdr:cNvPr id="26798" name="Picture 14">
          <a:extLst>
            <a:ext uri="{FF2B5EF4-FFF2-40B4-BE49-F238E27FC236}">
              <a16:creationId xmlns:a16="http://schemas.microsoft.com/office/drawing/2014/main" xmlns="" id="{00000000-0008-0000-1900-0000AE6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238500" y="26269950"/>
          <a:ext cx="1019175" cy="2190750"/>
        </a:xfrm>
        <a:prstGeom prst="rect">
          <a:avLst/>
        </a:prstGeom>
        <a:noFill/>
        <a:ln w="1">
          <a:noFill/>
          <a:miter lim="800000"/>
          <a:headEnd/>
          <a:tailEnd/>
        </a:ln>
      </xdr:spPr>
    </xdr:pic>
    <xdr:clientData/>
  </xdr:twoCellAnchor>
  <xdr:twoCellAnchor editAs="oneCell">
    <xdr:from>
      <xdr:col>3</xdr:col>
      <xdr:colOff>19050</xdr:colOff>
      <xdr:row>25</xdr:row>
      <xdr:rowOff>47625</xdr:rowOff>
    </xdr:from>
    <xdr:to>
      <xdr:col>3</xdr:col>
      <xdr:colOff>1276350</xdr:colOff>
      <xdr:row>26</xdr:row>
      <xdr:rowOff>1038225</xdr:rowOff>
    </xdr:to>
    <xdr:pic>
      <xdr:nvPicPr>
        <xdr:cNvPr id="26799" name="Picture 15">
          <a:extLst>
            <a:ext uri="{FF2B5EF4-FFF2-40B4-BE49-F238E27FC236}">
              <a16:creationId xmlns:a16="http://schemas.microsoft.com/office/drawing/2014/main" xmlns="" id="{00000000-0008-0000-1900-0000AF68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114675" y="28746450"/>
          <a:ext cx="1257300" cy="1981200"/>
        </a:xfrm>
        <a:prstGeom prst="rect">
          <a:avLst/>
        </a:prstGeom>
        <a:noFill/>
        <a:ln w="1">
          <a:noFill/>
          <a:miter lim="800000"/>
          <a:headEnd/>
          <a:tailEnd/>
        </a:ln>
      </xdr:spPr>
    </xdr:pic>
    <xdr:clientData/>
  </xdr:twoCellAnchor>
  <xdr:twoCellAnchor editAs="oneCell">
    <xdr:from>
      <xdr:col>3</xdr:col>
      <xdr:colOff>19050</xdr:colOff>
      <xdr:row>7</xdr:row>
      <xdr:rowOff>28575</xdr:rowOff>
    </xdr:from>
    <xdr:to>
      <xdr:col>3</xdr:col>
      <xdr:colOff>1323975</xdr:colOff>
      <xdr:row>7</xdr:row>
      <xdr:rowOff>895350</xdr:rowOff>
    </xdr:to>
    <xdr:pic>
      <xdr:nvPicPr>
        <xdr:cNvPr id="26800" name="Рисунок 38"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xmlns="" id="{00000000-0008-0000-1900-0000B068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14675" y="3914775"/>
          <a:ext cx="1304925" cy="866775"/>
        </a:xfrm>
        <a:prstGeom prst="rect">
          <a:avLst/>
        </a:prstGeom>
        <a:noFill/>
        <a:ln w="9525">
          <a:noFill/>
          <a:miter lim="800000"/>
          <a:headEnd/>
          <a:tailEnd/>
        </a:ln>
      </xdr:spPr>
    </xdr:pic>
    <xdr:clientData/>
  </xdr:twoCellAnchor>
  <xdr:twoCellAnchor editAs="oneCell">
    <xdr:from>
      <xdr:col>3</xdr:col>
      <xdr:colOff>19050</xdr:colOff>
      <xdr:row>8</xdr:row>
      <xdr:rowOff>47625</xdr:rowOff>
    </xdr:from>
    <xdr:to>
      <xdr:col>3</xdr:col>
      <xdr:colOff>1323975</xdr:colOff>
      <xdr:row>8</xdr:row>
      <xdr:rowOff>914400</xdr:rowOff>
    </xdr:to>
    <xdr:pic>
      <xdr:nvPicPr>
        <xdr:cNvPr id="26801" name="Рисунок 39"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xmlns="" id="{00000000-0008-0000-1900-0000B168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114675" y="4886325"/>
          <a:ext cx="1304925" cy="866775"/>
        </a:xfrm>
        <a:prstGeom prst="rect">
          <a:avLst/>
        </a:prstGeom>
        <a:noFill/>
        <a:ln w="9525">
          <a:noFill/>
          <a:miter lim="800000"/>
          <a:headEnd/>
          <a:tailEnd/>
        </a:ln>
      </xdr:spPr>
    </xdr:pic>
    <xdr:clientData/>
  </xdr:twoCellAnchor>
  <xdr:twoCellAnchor editAs="oneCell">
    <xdr:from>
      <xdr:col>3</xdr:col>
      <xdr:colOff>28575</xdr:colOff>
      <xdr:row>18</xdr:row>
      <xdr:rowOff>409575</xdr:rowOff>
    </xdr:from>
    <xdr:to>
      <xdr:col>3</xdr:col>
      <xdr:colOff>1333500</xdr:colOff>
      <xdr:row>18</xdr:row>
      <xdr:rowOff>1276350</xdr:rowOff>
    </xdr:to>
    <xdr:pic>
      <xdr:nvPicPr>
        <xdr:cNvPr id="26802" name="Рисунок 41"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tcy;&amp;iocy;&amp;pcy;&amp;lcy;&amp;ycy;&amp;jcy; &amp;bcy;&amp;iecy;&amp;lcy;&amp;ycy;&amp;jcy;">
          <a:extLst>
            <a:ext uri="{FF2B5EF4-FFF2-40B4-BE49-F238E27FC236}">
              <a16:creationId xmlns:a16="http://schemas.microsoft.com/office/drawing/2014/main" xmlns="" id="{00000000-0008-0000-1900-0000B268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124200" y="18345150"/>
          <a:ext cx="1304925" cy="866775"/>
        </a:xfrm>
        <a:prstGeom prst="rect">
          <a:avLst/>
        </a:prstGeom>
        <a:noFill/>
        <a:ln w="9525">
          <a:noFill/>
          <a:miter lim="800000"/>
          <a:headEnd/>
          <a:tailEnd/>
        </a:ln>
      </xdr:spPr>
    </xdr:pic>
    <xdr:clientData/>
  </xdr:twoCellAnchor>
  <xdr:twoCellAnchor editAs="oneCell">
    <xdr:from>
      <xdr:col>3</xdr:col>
      <xdr:colOff>28575</xdr:colOff>
      <xdr:row>19</xdr:row>
      <xdr:rowOff>295275</xdr:rowOff>
    </xdr:from>
    <xdr:to>
      <xdr:col>3</xdr:col>
      <xdr:colOff>1333500</xdr:colOff>
      <xdr:row>19</xdr:row>
      <xdr:rowOff>1162050</xdr:rowOff>
    </xdr:to>
    <xdr:pic>
      <xdr:nvPicPr>
        <xdr:cNvPr id="26803" name="Рисунок 42"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zhcy;&amp;iocy;&amp;lcy;&amp;tcy;&amp;ycy;&amp;jcy;">
          <a:extLst>
            <a:ext uri="{FF2B5EF4-FFF2-40B4-BE49-F238E27FC236}">
              <a16:creationId xmlns:a16="http://schemas.microsoft.com/office/drawing/2014/main" xmlns="" id="{00000000-0008-0000-1900-0000B368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124200" y="19926300"/>
          <a:ext cx="1304925" cy="866775"/>
        </a:xfrm>
        <a:prstGeom prst="rect">
          <a:avLst/>
        </a:prstGeom>
        <a:noFill/>
        <a:ln w="9525">
          <a:noFill/>
          <a:miter lim="800000"/>
          <a:headEnd/>
          <a:tailEnd/>
        </a:ln>
      </xdr:spPr>
    </xdr:pic>
    <xdr:clientData/>
  </xdr:twoCellAnchor>
  <xdr:twoCellAnchor editAs="oneCell">
    <xdr:from>
      <xdr:col>3</xdr:col>
      <xdr:colOff>190500</xdr:colOff>
      <xdr:row>16</xdr:row>
      <xdr:rowOff>247650</xdr:rowOff>
    </xdr:from>
    <xdr:to>
      <xdr:col>3</xdr:col>
      <xdr:colOff>1247775</xdr:colOff>
      <xdr:row>16</xdr:row>
      <xdr:rowOff>1104900</xdr:rowOff>
    </xdr:to>
    <xdr:pic>
      <xdr:nvPicPr>
        <xdr:cNvPr id="26804" name="Picture 511">
          <a:extLst>
            <a:ext uri="{FF2B5EF4-FFF2-40B4-BE49-F238E27FC236}">
              <a16:creationId xmlns:a16="http://schemas.microsoft.com/office/drawing/2014/main" xmlns="" id="{00000000-0008-0000-1900-0000B468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3286125" y="14954250"/>
          <a:ext cx="1057275" cy="857250"/>
        </a:xfrm>
        <a:prstGeom prst="rect">
          <a:avLst/>
        </a:prstGeom>
        <a:noFill/>
        <a:ln w="1">
          <a:noFill/>
          <a:miter lim="800000"/>
          <a:headEnd/>
          <a:tailEnd/>
        </a:ln>
      </xdr:spPr>
    </xdr:pic>
    <xdr:clientData/>
  </xdr:twoCellAnchor>
  <xdr:twoCellAnchor editAs="oneCell">
    <xdr:from>
      <xdr:col>3</xdr:col>
      <xdr:colOff>95250</xdr:colOff>
      <xdr:row>11</xdr:row>
      <xdr:rowOff>28575</xdr:rowOff>
    </xdr:from>
    <xdr:to>
      <xdr:col>3</xdr:col>
      <xdr:colOff>1304925</xdr:colOff>
      <xdr:row>11</xdr:row>
      <xdr:rowOff>1476375</xdr:rowOff>
    </xdr:to>
    <xdr:pic>
      <xdr:nvPicPr>
        <xdr:cNvPr id="35" name="Рисунок 6" descr="158.jpg">
          <a:extLst>
            <a:ext uri="{FF2B5EF4-FFF2-40B4-BE49-F238E27FC236}">
              <a16:creationId xmlns:a16="http://schemas.microsoft.com/office/drawing/2014/main" xmlns="" id="{00000000-0008-0000-1900-000091680000}"/>
            </a:ext>
          </a:extLst>
        </xdr:cNvPr>
        <xdr:cNvPicPr>
          <a:picLocks noChangeAspect="1"/>
        </xdr:cNvPicPr>
      </xdr:nvPicPr>
      <xdr:blipFill>
        <a:blip xmlns:r="http://schemas.openxmlformats.org/officeDocument/2006/relationships" r:embed="rId1" cstate="print"/>
        <a:srcRect/>
        <a:stretch>
          <a:fillRect/>
        </a:stretch>
      </xdr:blipFill>
      <xdr:spPr bwMode="auto">
        <a:xfrm>
          <a:off x="3190875" y="7867650"/>
          <a:ext cx="1209675" cy="14478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66675</xdr:colOff>
      <xdr:row>5</xdr:row>
      <xdr:rowOff>66675</xdr:rowOff>
    </xdr:from>
    <xdr:to>
      <xdr:col>3</xdr:col>
      <xdr:colOff>1276350</xdr:colOff>
      <xdr:row>5</xdr:row>
      <xdr:rowOff>952500</xdr:rowOff>
    </xdr:to>
    <xdr:pic>
      <xdr:nvPicPr>
        <xdr:cNvPr id="27681" name="Рисунок 1" descr="176.jpg">
          <a:extLst>
            <a:ext uri="{FF2B5EF4-FFF2-40B4-BE49-F238E27FC236}">
              <a16:creationId xmlns:a16="http://schemas.microsoft.com/office/drawing/2014/main" xmlns="" id="{00000000-0008-0000-1A00-0000216C0000}"/>
            </a:ext>
          </a:extLst>
        </xdr:cNvPr>
        <xdr:cNvPicPr>
          <a:picLocks noChangeAspect="1"/>
        </xdr:cNvPicPr>
      </xdr:nvPicPr>
      <xdr:blipFill>
        <a:blip xmlns:r="http://schemas.openxmlformats.org/officeDocument/2006/relationships" r:embed="rId1" cstate="print"/>
        <a:srcRect/>
        <a:stretch>
          <a:fillRect/>
        </a:stretch>
      </xdr:blipFill>
      <xdr:spPr bwMode="auto">
        <a:xfrm>
          <a:off x="3162300" y="1743075"/>
          <a:ext cx="1209675" cy="885825"/>
        </a:xfrm>
        <a:prstGeom prst="rect">
          <a:avLst/>
        </a:prstGeom>
        <a:noFill/>
        <a:ln w="9525">
          <a:noFill/>
          <a:miter lim="800000"/>
          <a:headEnd/>
          <a:tailEnd/>
        </a:ln>
      </xdr:spPr>
    </xdr:pic>
    <xdr:clientData/>
  </xdr:twoCellAnchor>
  <xdr:twoCellAnchor editAs="oneCell">
    <xdr:from>
      <xdr:col>3</xdr:col>
      <xdr:colOff>66675</xdr:colOff>
      <xdr:row>6</xdr:row>
      <xdr:rowOff>66675</xdr:rowOff>
    </xdr:from>
    <xdr:to>
      <xdr:col>3</xdr:col>
      <xdr:colOff>1276350</xdr:colOff>
      <xdr:row>6</xdr:row>
      <xdr:rowOff>952500</xdr:rowOff>
    </xdr:to>
    <xdr:pic>
      <xdr:nvPicPr>
        <xdr:cNvPr id="27682" name="Рисунок 2" descr="178.jpg">
          <a:extLst>
            <a:ext uri="{FF2B5EF4-FFF2-40B4-BE49-F238E27FC236}">
              <a16:creationId xmlns:a16="http://schemas.microsoft.com/office/drawing/2014/main" xmlns="" id="{00000000-0008-0000-1A00-0000226C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2762250"/>
          <a:ext cx="1209675" cy="8858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933450</xdr:rowOff>
    </xdr:to>
    <xdr:pic>
      <xdr:nvPicPr>
        <xdr:cNvPr id="27683" name="Рисунок 4" descr="179.jpg">
          <a:extLst>
            <a:ext uri="{FF2B5EF4-FFF2-40B4-BE49-F238E27FC236}">
              <a16:creationId xmlns:a16="http://schemas.microsoft.com/office/drawing/2014/main" xmlns="" id="{00000000-0008-0000-1A00-0000236C0000}"/>
            </a:ext>
          </a:extLst>
        </xdr:cNvPr>
        <xdr:cNvPicPr>
          <a:picLocks noChangeAspect="1"/>
        </xdr:cNvPicPr>
      </xdr:nvPicPr>
      <xdr:blipFill>
        <a:blip xmlns:r="http://schemas.openxmlformats.org/officeDocument/2006/relationships" r:embed="rId3" cstate="print"/>
        <a:srcRect/>
        <a:stretch>
          <a:fillRect/>
        </a:stretch>
      </xdr:blipFill>
      <xdr:spPr bwMode="auto">
        <a:xfrm>
          <a:off x="3162300" y="3762375"/>
          <a:ext cx="1209675" cy="8858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1285875</xdr:colOff>
      <xdr:row>8</xdr:row>
      <xdr:rowOff>942975</xdr:rowOff>
    </xdr:to>
    <xdr:pic>
      <xdr:nvPicPr>
        <xdr:cNvPr id="27684" name="Рисунок 5" descr="180.jpg">
          <a:extLst>
            <a:ext uri="{FF2B5EF4-FFF2-40B4-BE49-F238E27FC236}">
              <a16:creationId xmlns:a16="http://schemas.microsoft.com/office/drawing/2014/main" xmlns="" id="{00000000-0008-0000-1A00-0000246C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4752975"/>
          <a:ext cx="1209675" cy="885825"/>
        </a:xfrm>
        <a:prstGeom prst="rect">
          <a:avLst/>
        </a:prstGeom>
        <a:noFill/>
        <a:ln w="9525">
          <a:noFill/>
          <a:miter lim="800000"/>
          <a:headEnd/>
          <a:tailEnd/>
        </a:ln>
      </xdr:spPr>
    </xdr:pic>
    <xdr:clientData/>
  </xdr:twoCellAnchor>
  <xdr:twoCellAnchor editAs="oneCell">
    <xdr:from>
      <xdr:col>3</xdr:col>
      <xdr:colOff>76200</xdr:colOff>
      <xdr:row>9</xdr:row>
      <xdr:rowOff>47625</xdr:rowOff>
    </xdr:from>
    <xdr:to>
      <xdr:col>3</xdr:col>
      <xdr:colOff>1285875</xdr:colOff>
      <xdr:row>9</xdr:row>
      <xdr:rowOff>933450</xdr:rowOff>
    </xdr:to>
    <xdr:pic>
      <xdr:nvPicPr>
        <xdr:cNvPr id="27685" name="Рисунок 6" descr="181.jpg">
          <a:extLst>
            <a:ext uri="{FF2B5EF4-FFF2-40B4-BE49-F238E27FC236}">
              <a16:creationId xmlns:a16="http://schemas.microsoft.com/office/drawing/2014/main" xmlns="" id="{00000000-0008-0000-1A00-0000256C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5753100"/>
          <a:ext cx="1209675" cy="885825"/>
        </a:xfrm>
        <a:prstGeom prst="rect">
          <a:avLst/>
        </a:prstGeom>
        <a:noFill/>
        <a:ln w="9525">
          <a:noFill/>
          <a:miter lim="800000"/>
          <a:headEnd/>
          <a:tailEnd/>
        </a:ln>
      </xdr:spPr>
    </xdr:pic>
    <xdr:clientData/>
  </xdr:twoCellAnchor>
  <xdr:twoCellAnchor editAs="oneCell">
    <xdr:from>
      <xdr:col>3</xdr:col>
      <xdr:colOff>76200</xdr:colOff>
      <xdr:row>10</xdr:row>
      <xdr:rowOff>47625</xdr:rowOff>
    </xdr:from>
    <xdr:to>
      <xdr:col>3</xdr:col>
      <xdr:colOff>1285875</xdr:colOff>
      <xdr:row>10</xdr:row>
      <xdr:rowOff>933450</xdr:rowOff>
    </xdr:to>
    <xdr:pic>
      <xdr:nvPicPr>
        <xdr:cNvPr id="27686" name="Рисунок 7" descr="182.jpg">
          <a:extLst>
            <a:ext uri="{FF2B5EF4-FFF2-40B4-BE49-F238E27FC236}">
              <a16:creationId xmlns:a16="http://schemas.microsoft.com/office/drawing/2014/main" xmlns="" id="{00000000-0008-0000-1A00-0000266C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6743700"/>
          <a:ext cx="1209675" cy="885825"/>
        </a:xfrm>
        <a:prstGeom prst="rect">
          <a:avLst/>
        </a:prstGeom>
        <a:noFill/>
        <a:ln w="9525">
          <a:noFill/>
          <a:miter lim="800000"/>
          <a:headEnd/>
          <a:tailEnd/>
        </a:ln>
      </xdr:spPr>
    </xdr:pic>
    <xdr:clientData/>
  </xdr:twoCellAnchor>
  <xdr:twoCellAnchor editAs="oneCell">
    <xdr:from>
      <xdr:col>3</xdr:col>
      <xdr:colOff>76200</xdr:colOff>
      <xdr:row>11</xdr:row>
      <xdr:rowOff>57150</xdr:rowOff>
    </xdr:from>
    <xdr:to>
      <xdr:col>3</xdr:col>
      <xdr:colOff>1285875</xdr:colOff>
      <xdr:row>11</xdr:row>
      <xdr:rowOff>857250</xdr:rowOff>
    </xdr:to>
    <xdr:pic>
      <xdr:nvPicPr>
        <xdr:cNvPr id="27687" name="Рисунок 8" descr="183.jpg">
          <a:extLst>
            <a:ext uri="{FF2B5EF4-FFF2-40B4-BE49-F238E27FC236}">
              <a16:creationId xmlns:a16="http://schemas.microsoft.com/office/drawing/2014/main" xmlns="" id="{00000000-0008-0000-1A00-0000276C0000}"/>
            </a:ext>
          </a:extLst>
        </xdr:cNvPr>
        <xdr:cNvPicPr>
          <a:picLocks noChangeAspect="1"/>
        </xdr:cNvPicPr>
      </xdr:nvPicPr>
      <xdr:blipFill>
        <a:blip xmlns:r="http://schemas.openxmlformats.org/officeDocument/2006/relationships" r:embed="rId6" cstate="print"/>
        <a:srcRect/>
        <a:stretch>
          <a:fillRect/>
        </a:stretch>
      </xdr:blipFill>
      <xdr:spPr bwMode="auto">
        <a:xfrm>
          <a:off x="3171825" y="7724775"/>
          <a:ext cx="1209675" cy="800100"/>
        </a:xfrm>
        <a:prstGeom prst="rect">
          <a:avLst/>
        </a:prstGeom>
        <a:noFill/>
        <a:ln w="9525">
          <a:noFill/>
          <a:miter lim="800000"/>
          <a:headEnd/>
          <a:tailEnd/>
        </a:ln>
      </xdr:spPr>
    </xdr:pic>
    <xdr:clientData/>
  </xdr:twoCellAnchor>
  <xdr:twoCellAnchor editAs="oneCell">
    <xdr:from>
      <xdr:col>3</xdr:col>
      <xdr:colOff>66675</xdr:colOff>
      <xdr:row>12</xdr:row>
      <xdr:rowOff>47625</xdr:rowOff>
    </xdr:from>
    <xdr:to>
      <xdr:col>3</xdr:col>
      <xdr:colOff>1276350</xdr:colOff>
      <xdr:row>12</xdr:row>
      <xdr:rowOff>1866900</xdr:rowOff>
    </xdr:to>
    <xdr:pic>
      <xdr:nvPicPr>
        <xdr:cNvPr id="27688" name="Рисунок 9" descr="184.jpg">
          <a:extLst>
            <a:ext uri="{FF2B5EF4-FFF2-40B4-BE49-F238E27FC236}">
              <a16:creationId xmlns:a16="http://schemas.microsoft.com/office/drawing/2014/main" xmlns="" id="{00000000-0008-0000-1A00-0000286C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8620125"/>
          <a:ext cx="1209675" cy="18192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76200</xdr:colOff>
      <xdr:row>6</xdr:row>
      <xdr:rowOff>57150</xdr:rowOff>
    </xdr:from>
    <xdr:to>
      <xdr:col>3</xdr:col>
      <xdr:colOff>1285875</xdr:colOff>
      <xdr:row>6</xdr:row>
      <xdr:rowOff>942975</xdr:rowOff>
    </xdr:to>
    <xdr:pic>
      <xdr:nvPicPr>
        <xdr:cNvPr id="28693" name="Рисунок 33">
          <a:extLst>
            <a:ext uri="{FF2B5EF4-FFF2-40B4-BE49-F238E27FC236}">
              <a16:creationId xmlns:a16="http://schemas.microsoft.com/office/drawing/2014/main" xmlns="" id="{00000000-0008-0000-1B00-000015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2743200"/>
          <a:ext cx="1209675" cy="885825"/>
        </a:xfrm>
        <a:prstGeom prst="rect">
          <a:avLst/>
        </a:prstGeom>
        <a:noFill/>
        <a:ln w="9525">
          <a:noFill/>
          <a:miter lim="800000"/>
          <a:headEnd/>
          <a:tailEnd/>
        </a:ln>
      </xdr:spPr>
    </xdr:pic>
    <xdr:clientData/>
  </xdr:twoCellAnchor>
  <xdr:twoCellAnchor editAs="oneCell">
    <xdr:from>
      <xdr:col>3</xdr:col>
      <xdr:colOff>76200</xdr:colOff>
      <xdr:row>7</xdr:row>
      <xdr:rowOff>66675</xdr:rowOff>
    </xdr:from>
    <xdr:to>
      <xdr:col>3</xdr:col>
      <xdr:colOff>1276350</xdr:colOff>
      <xdr:row>7</xdr:row>
      <xdr:rowOff>952500</xdr:rowOff>
    </xdr:to>
    <xdr:pic>
      <xdr:nvPicPr>
        <xdr:cNvPr id="28694" name="Рисунок 33">
          <a:extLst>
            <a:ext uri="{FF2B5EF4-FFF2-40B4-BE49-F238E27FC236}">
              <a16:creationId xmlns:a16="http://schemas.microsoft.com/office/drawing/2014/main" xmlns="" id="{00000000-0008-0000-1B00-000016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3762375"/>
          <a:ext cx="1200150" cy="885825"/>
        </a:xfrm>
        <a:prstGeom prst="rect">
          <a:avLst/>
        </a:prstGeom>
        <a:noFill/>
        <a:ln w="9525">
          <a:noFill/>
          <a:miter lim="800000"/>
          <a:headEnd/>
          <a:tailEnd/>
        </a:ln>
      </xdr:spPr>
    </xdr:pic>
    <xdr:clientData/>
  </xdr:twoCellAnchor>
  <xdr:twoCellAnchor editAs="oneCell">
    <xdr:from>
      <xdr:col>3</xdr:col>
      <xdr:colOff>76200</xdr:colOff>
      <xdr:row>8</xdr:row>
      <xdr:rowOff>66675</xdr:rowOff>
    </xdr:from>
    <xdr:to>
      <xdr:col>3</xdr:col>
      <xdr:colOff>1247775</xdr:colOff>
      <xdr:row>8</xdr:row>
      <xdr:rowOff>952500</xdr:rowOff>
    </xdr:to>
    <xdr:pic>
      <xdr:nvPicPr>
        <xdr:cNvPr id="28695" name="Рисунок 33">
          <a:extLst>
            <a:ext uri="{FF2B5EF4-FFF2-40B4-BE49-F238E27FC236}">
              <a16:creationId xmlns:a16="http://schemas.microsoft.com/office/drawing/2014/main" xmlns="" id="{00000000-0008-0000-1B00-000017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4772025"/>
          <a:ext cx="1171575" cy="8858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1266825</xdr:colOff>
      <xdr:row>9</xdr:row>
      <xdr:rowOff>942975</xdr:rowOff>
    </xdr:to>
    <xdr:pic>
      <xdr:nvPicPr>
        <xdr:cNvPr id="28696" name="Рисунок 33">
          <a:extLst>
            <a:ext uri="{FF2B5EF4-FFF2-40B4-BE49-F238E27FC236}">
              <a16:creationId xmlns:a16="http://schemas.microsoft.com/office/drawing/2014/main" xmlns="" id="{00000000-0008-0000-1B00-000018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5772150"/>
          <a:ext cx="1190625" cy="885825"/>
        </a:xfrm>
        <a:prstGeom prst="rect">
          <a:avLst/>
        </a:prstGeom>
        <a:noFill/>
        <a:ln w="9525">
          <a:noFill/>
          <a:miter lim="800000"/>
          <a:headEnd/>
          <a:tailEnd/>
        </a:ln>
      </xdr:spPr>
    </xdr:pic>
    <xdr:clientData/>
  </xdr:twoCellAnchor>
  <xdr:twoCellAnchor editAs="oneCell">
    <xdr:from>
      <xdr:col>3</xdr:col>
      <xdr:colOff>76200</xdr:colOff>
      <xdr:row>5</xdr:row>
      <xdr:rowOff>66675</xdr:rowOff>
    </xdr:from>
    <xdr:to>
      <xdr:col>3</xdr:col>
      <xdr:colOff>1285875</xdr:colOff>
      <xdr:row>5</xdr:row>
      <xdr:rowOff>952500</xdr:rowOff>
    </xdr:to>
    <xdr:pic>
      <xdr:nvPicPr>
        <xdr:cNvPr id="28697" name="Рисунок 33">
          <a:extLst>
            <a:ext uri="{FF2B5EF4-FFF2-40B4-BE49-F238E27FC236}">
              <a16:creationId xmlns:a16="http://schemas.microsoft.com/office/drawing/2014/main" xmlns="" id="{00000000-0008-0000-1B00-000019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1743075"/>
          <a:ext cx="1209675" cy="8858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85725</xdr:colOff>
      <xdr:row>6</xdr:row>
      <xdr:rowOff>38100</xdr:rowOff>
    </xdr:from>
    <xdr:to>
      <xdr:col>3</xdr:col>
      <xdr:colOff>1333500</xdr:colOff>
      <xdr:row>6</xdr:row>
      <xdr:rowOff>962025</xdr:rowOff>
    </xdr:to>
    <xdr:pic>
      <xdr:nvPicPr>
        <xdr:cNvPr id="3169" name="Picture 4" descr="332-333">
          <a:extLst>
            <a:ext uri="{FF2B5EF4-FFF2-40B4-BE49-F238E27FC236}">
              <a16:creationId xmlns:a16="http://schemas.microsoft.com/office/drawing/2014/main" xmlns="" id="{00000000-0008-0000-0200-00006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19425" y="2743200"/>
          <a:ext cx="1247775" cy="923925"/>
        </a:xfrm>
        <a:prstGeom prst="rect">
          <a:avLst/>
        </a:prstGeom>
        <a:noFill/>
        <a:ln w="9525">
          <a:noFill/>
          <a:miter lim="800000"/>
          <a:headEnd/>
          <a:tailEnd/>
        </a:ln>
      </xdr:spPr>
    </xdr:pic>
    <xdr:clientData/>
  </xdr:twoCellAnchor>
  <xdr:twoCellAnchor editAs="oneCell">
    <xdr:from>
      <xdr:col>3</xdr:col>
      <xdr:colOff>85725</xdr:colOff>
      <xdr:row>5</xdr:row>
      <xdr:rowOff>57150</xdr:rowOff>
    </xdr:from>
    <xdr:to>
      <xdr:col>3</xdr:col>
      <xdr:colOff>1343025</xdr:colOff>
      <xdr:row>5</xdr:row>
      <xdr:rowOff>981075</xdr:rowOff>
    </xdr:to>
    <xdr:pic>
      <xdr:nvPicPr>
        <xdr:cNvPr id="3170" name="Picture 49">
          <a:extLst>
            <a:ext uri="{FF2B5EF4-FFF2-40B4-BE49-F238E27FC236}">
              <a16:creationId xmlns:a16="http://schemas.microsoft.com/office/drawing/2014/main" xmlns="" id="{00000000-0008-0000-0200-000062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1724025"/>
          <a:ext cx="1257300" cy="923925"/>
        </a:xfrm>
        <a:prstGeom prst="rect">
          <a:avLst/>
        </a:prstGeom>
        <a:noFill/>
        <a:ln w="1">
          <a:noFill/>
          <a:miter lim="800000"/>
          <a:headEnd/>
          <a:tailEnd/>
        </a:ln>
      </xdr:spPr>
    </xdr:pic>
    <xdr:clientData/>
  </xdr:twoCellAnchor>
  <xdr:twoCellAnchor editAs="oneCell">
    <xdr:from>
      <xdr:col>3</xdr:col>
      <xdr:colOff>76200</xdr:colOff>
      <xdr:row>7</xdr:row>
      <xdr:rowOff>38100</xdr:rowOff>
    </xdr:from>
    <xdr:to>
      <xdr:col>3</xdr:col>
      <xdr:colOff>1323975</xdr:colOff>
      <xdr:row>7</xdr:row>
      <xdr:rowOff>1000125</xdr:rowOff>
    </xdr:to>
    <xdr:pic>
      <xdr:nvPicPr>
        <xdr:cNvPr id="3171" name="Picture 4" descr="332-333">
          <a:extLst>
            <a:ext uri="{FF2B5EF4-FFF2-40B4-BE49-F238E27FC236}">
              <a16:creationId xmlns:a16="http://schemas.microsoft.com/office/drawing/2014/main" xmlns="" id="{00000000-0008-0000-0200-000063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9900" y="3762375"/>
          <a:ext cx="1247775" cy="9620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1323975</xdr:colOff>
      <xdr:row>8</xdr:row>
      <xdr:rowOff>971550</xdr:rowOff>
    </xdr:to>
    <xdr:pic>
      <xdr:nvPicPr>
        <xdr:cNvPr id="3172" name="Picture 50">
          <a:extLst>
            <a:ext uri="{FF2B5EF4-FFF2-40B4-BE49-F238E27FC236}">
              <a16:creationId xmlns:a16="http://schemas.microsoft.com/office/drawing/2014/main" xmlns="" id="{00000000-0008-0000-0200-00006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4838700"/>
          <a:ext cx="1247775" cy="914400"/>
        </a:xfrm>
        <a:prstGeom prst="rect">
          <a:avLst/>
        </a:prstGeom>
        <a:noFill/>
        <a:ln w="1">
          <a:noFill/>
          <a:miter lim="800000"/>
          <a:headEnd/>
          <a:tailEnd/>
        </a:ln>
      </xdr:spPr>
    </xdr:pic>
    <xdr:clientData/>
  </xdr:twoCellAnchor>
  <xdr:twoCellAnchor editAs="oneCell">
    <xdr:from>
      <xdr:col>3</xdr:col>
      <xdr:colOff>361950</xdr:colOff>
      <xdr:row>45</xdr:row>
      <xdr:rowOff>57150</xdr:rowOff>
    </xdr:from>
    <xdr:to>
      <xdr:col>3</xdr:col>
      <xdr:colOff>1028700</xdr:colOff>
      <xdr:row>45</xdr:row>
      <xdr:rowOff>857250</xdr:rowOff>
    </xdr:to>
    <xdr:pic>
      <xdr:nvPicPr>
        <xdr:cNvPr id="3173" name="Picture 69">
          <a:extLst>
            <a:ext uri="{FF2B5EF4-FFF2-40B4-BE49-F238E27FC236}">
              <a16:creationId xmlns:a16="http://schemas.microsoft.com/office/drawing/2014/main" xmlns="" id="{00000000-0008-0000-0200-000065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95650" y="27974925"/>
          <a:ext cx="666750" cy="800100"/>
        </a:xfrm>
        <a:prstGeom prst="rect">
          <a:avLst/>
        </a:prstGeom>
        <a:noFill/>
        <a:ln w="1">
          <a:noFill/>
          <a:miter lim="800000"/>
          <a:headEnd/>
          <a:tailEnd/>
        </a:ln>
      </xdr:spPr>
    </xdr:pic>
    <xdr:clientData/>
  </xdr:twoCellAnchor>
  <xdr:twoCellAnchor editAs="oneCell">
    <xdr:from>
      <xdr:col>3</xdr:col>
      <xdr:colOff>361950</xdr:colOff>
      <xdr:row>46</xdr:row>
      <xdr:rowOff>38100</xdr:rowOff>
    </xdr:from>
    <xdr:to>
      <xdr:col>3</xdr:col>
      <xdr:colOff>1047750</xdr:colOff>
      <xdr:row>46</xdr:row>
      <xdr:rowOff>857250</xdr:rowOff>
    </xdr:to>
    <xdr:pic>
      <xdr:nvPicPr>
        <xdr:cNvPr id="3175" name="Picture 71">
          <a:extLst>
            <a:ext uri="{FF2B5EF4-FFF2-40B4-BE49-F238E27FC236}">
              <a16:creationId xmlns:a16="http://schemas.microsoft.com/office/drawing/2014/main" xmlns="" id="{00000000-0008-0000-0200-0000670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95650" y="29756100"/>
          <a:ext cx="685800" cy="819150"/>
        </a:xfrm>
        <a:prstGeom prst="rect">
          <a:avLst/>
        </a:prstGeom>
        <a:noFill/>
        <a:ln w="1">
          <a:noFill/>
          <a:miter lim="800000"/>
          <a:headEnd/>
          <a:tailEnd/>
        </a:ln>
      </xdr:spPr>
    </xdr:pic>
    <xdr:clientData/>
  </xdr:twoCellAnchor>
  <xdr:twoCellAnchor editAs="oneCell">
    <xdr:from>
      <xdr:col>3</xdr:col>
      <xdr:colOff>66675</xdr:colOff>
      <xdr:row>13</xdr:row>
      <xdr:rowOff>38100</xdr:rowOff>
    </xdr:from>
    <xdr:to>
      <xdr:col>3</xdr:col>
      <xdr:colOff>1295400</xdr:colOff>
      <xdr:row>13</xdr:row>
      <xdr:rowOff>962025</xdr:rowOff>
    </xdr:to>
    <xdr:pic>
      <xdr:nvPicPr>
        <xdr:cNvPr id="3177" name="Picture 1137" descr="DSC00170">
          <a:extLst>
            <a:ext uri="{FF2B5EF4-FFF2-40B4-BE49-F238E27FC236}">
              <a16:creationId xmlns:a16="http://schemas.microsoft.com/office/drawing/2014/main" xmlns="" id="{00000000-0008-0000-0200-0000690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6457950"/>
          <a:ext cx="1228725" cy="923925"/>
        </a:xfrm>
        <a:prstGeom prst="rect">
          <a:avLst/>
        </a:prstGeom>
        <a:noFill/>
        <a:ln w="9525">
          <a:noFill/>
          <a:miter lim="800000"/>
          <a:headEnd/>
          <a:tailEnd/>
        </a:ln>
      </xdr:spPr>
    </xdr:pic>
    <xdr:clientData/>
  </xdr:twoCellAnchor>
  <xdr:twoCellAnchor editAs="oneCell">
    <xdr:from>
      <xdr:col>3</xdr:col>
      <xdr:colOff>57150</xdr:colOff>
      <xdr:row>14</xdr:row>
      <xdr:rowOff>47625</xdr:rowOff>
    </xdr:from>
    <xdr:to>
      <xdr:col>3</xdr:col>
      <xdr:colOff>1285875</xdr:colOff>
      <xdr:row>14</xdr:row>
      <xdr:rowOff>971550</xdr:rowOff>
    </xdr:to>
    <xdr:pic>
      <xdr:nvPicPr>
        <xdr:cNvPr id="3178" name="Picture 1138" descr="DSC00171">
          <a:extLst>
            <a:ext uri="{FF2B5EF4-FFF2-40B4-BE49-F238E27FC236}">
              <a16:creationId xmlns:a16="http://schemas.microsoft.com/office/drawing/2014/main" xmlns="" id="{00000000-0008-0000-0200-00006A0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990850" y="7458075"/>
          <a:ext cx="1228725" cy="923925"/>
        </a:xfrm>
        <a:prstGeom prst="rect">
          <a:avLst/>
        </a:prstGeom>
        <a:noFill/>
        <a:ln w="9525">
          <a:noFill/>
          <a:miter lim="800000"/>
          <a:headEnd/>
          <a:tailEnd/>
        </a:ln>
      </xdr:spPr>
    </xdr:pic>
    <xdr:clientData/>
  </xdr:twoCellAnchor>
  <xdr:twoCellAnchor editAs="oneCell">
    <xdr:from>
      <xdr:col>3</xdr:col>
      <xdr:colOff>66675</xdr:colOff>
      <xdr:row>17</xdr:row>
      <xdr:rowOff>38100</xdr:rowOff>
    </xdr:from>
    <xdr:to>
      <xdr:col>3</xdr:col>
      <xdr:colOff>1295400</xdr:colOff>
      <xdr:row>17</xdr:row>
      <xdr:rowOff>962025</xdr:rowOff>
    </xdr:to>
    <xdr:pic>
      <xdr:nvPicPr>
        <xdr:cNvPr id="3179" name="Picture 1139" descr="DSC00174">
          <a:extLst>
            <a:ext uri="{FF2B5EF4-FFF2-40B4-BE49-F238E27FC236}">
              <a16:creationId xmlns:a16="http://schemas.microsoft.com/office/drawing/2014/main" xmlns="" id="{00000000-0008-0000-0200-00006B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10477500"/>
          <a:ext cx="1228725" cy="923925"/>
        </a:xfrm>
        <a:prstGeom prst="rect">
          <a:avLst/>
        </a:prstGeom>
        <a:noFill/>
        <a:ln w="9525">
          <a:noFill/>
          <a:miter lim="800000"/>
          <a:headEnd/>
          <a:tailEnd/>
        </a:ln>
      </xdr:spPr>
    </xdr:pic>
    <xdr:clientData/>
  </xdr:twoCellAnchor>
  <xdr:twoCellAnchor editAs="oneCell">
    <xdr:from>
      <xdr:col>3</xdr:col>
      <xdr:colOff>66675</xdr:colOff>
      <xdr:row>16</xdr:row>
      <xdr:rowOff>57150</xdr:rowOff>
    </xdr:from>
    <xdr:to>
      <xdr:col>3</xdr:col>
      <xdr:colOff>1295400</xdr:colOff>
      <xdr:row>16</xdr:row>
      <xdr:rowOff>981075</xdr:rowOff>
    </xdr:to>
    <xdr:pic>
      <xdr:nvPicPr>
        <xdr:cNvPr id="3180" name="Picture 1140" descr="DSC00172">
          <a:extLst>
            <a:ext uri="{FF2B5EF4-FFF2-40B4-BE49-F238E27FC236}">
              <a16:creationId xmlns:a16="http://schemas.microsoft.com/office/drawing/2014/main" xmlns="" id="{00000000-0008-0000-0200-00006C0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0375" y="9467850"/>
          <a:ext cx="1228725" cy="923925"/>
        </a:xfrm>
        <a:prstGeom prst="rect">
          <a:avLst/>
        </a:prstGeom>
        <a:noFill/>
        <a:ln w="9525">
          <a:noFill/>
          <a:miter lim="800000"/>
          <a:headEnd/>
          <a:tailEnd/>
        </a:ln>
      </xdr:spPr>
    </xdr:pic>
    <xdr:clientData/>
  </xdr:twoCellAnchor>
  <xdr:twoCellAnchor editAs="oneCell">
    <xdr:from>
      <xdr:col>3</xdr:col>
      <xdr:colOff>66675</xdr:colOff>
      <xdr:row>15</xdr:row>
      <xdr:rowOff>66675</xdr:rowOff>
    </xdr:from>
    <xdr:to>
      <xdr:col>3</xdr:col>
      <xdr:colOff>1295400</xdr:colOff>
      <xdr:row>15</xdr:row>
      <xdr:rowOff>990600</xdr:rowOff>
    </xdr:to>
    <xdr:pic>
      <xdr:nvPicPr>
        <xdr:cNvPr id="3181" name="Picture 1141" descr="DSC00173">
          <a:extLst>
            <a:ext uri="{FF2B5EF4-FFF2-40B4-BE49-F238E27FC236}">
              <a16:creationId xmlns:a16="http://schemas.microsoft.com/office/drawing/2014/main" xmlns="" id="{00000000-0008-0000-0200-00006D0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0375" y="8458200"/>
          <a:ext cx="1228725" cy="923925"/>
        </a:xfrm>
        <a:prstGeom prst="rect">
          <a:avLst/>
        </a:prstGeom>
        <a:noFill/>
        <a:ln w="9525">
          <a:noFill/>
          <a:miter lim="800000"/>
          <a:headEnd/>
          <a:tailEnd/>
        </a:ln>
      </xdr:spPr>
    </xdr:pic>
    <xdr:clientData/>
  </xdr:twoCellAnchor>
  <xdr:twoCellAnchor editAs="oneCell">
    <xdr:from>
      <xdr:col>3</xdr:col>
      <xdr:colOff>400050</xdr:colOff>
      <xdr:row>40</xdr:row>
      <xdr:rowOff>47625</xdr:rowOff>
    </xdr:from>
    <xdr:to>
      <xdr:col>3</xdr:col>
      <xdr:colOff>1028700</xdr:colOff>
      <xdr:row>40</xdr:row>
      <xdr:rowOff>971550</xdr:rowOff>
    </xdr:to>
    <xdr:pic>
      <xdr:nvPicPr>
        <xdr:cNvPr id="3182" name="Рисунок 24" descr="lampW.jpg">
          <a:extLst>
            <a:ext uri="{FF2B5EF4-FFF2-40B4-BE49-F238E27FC236}">
              <a16:creationId xmlns:a16="http://schemas.microsoft.com/office/drawing/2014/main" xmlns="" id="{00000000-0008-0000-0200-00006E0C0000}"/>
            </a:ext>
          </a:extLst>
        </xdr:cNvPr>
        <xdr:cNvPicPr>
          <a:picLocks noChangeAspect="1"/>
        </xdr:cNvPicPr>
      </xdr:nvPicPr>
      <xdr:blipFill>
        <a:blip xmlns:r="http://schemas.openxmlformats.org/officeDocument/2006/relationships" r:embed="rId11" cstate="print"/>
        <a:srcRect/>
        <a:stretch>
          <a:fillRect/>
        </a:stretch>
      </xdr:blipFill>
      <xdr:spPr bwMode="auto">
        <a:xfrm>
          <a:off x="3333750" y="25603200"/>
          <a:ext cx="628650" cy="923925"/>
        </a:xfrm>
        <a:prstGeom prst="rect">
          <a:avLst/>
        </a:prstGeom>
        <a:noFill/>
        <a:ln w="9525">
          <a:noFill/>
          <a:miter lim="800000"/>
          <a:headEnd/>
          <a:tailEnd/>
        </a:ln>
      </xdr:spPr>
    </xdr:pic>
    <xdr:clientData/>
  </xdr:twoCellAnchor>
  <xdr:twoCellAnchor editAs="oneCell">
    <xdr:from>
      <xdr:col>3</xdr:col>
      <xdr:colOff>371475</xdr:colOff>
      <xdr:row>42</xdr:row>
      <xdr:rowOff>38100</xdr:rowOff>
    </xdr:from>
    <xdr:to>
      <xdr:col>3</xdr:col>
      <xdr:colOff>1000125</xdr:colOff>
      <xdr:row>42</xdr:row>
      <xdr:rowOff>962025</xdr:rowOff>
    </xdr:to>
    <xdr:pic>
      <xdr:nvPicPr>
        <xdr:cNvPr id="3183" name="Рисунок 25" descr="lampRGB.jpg">
          <a:extLst>
            <a:ext uri="{FF2B5EF4-FFF2-40B4-BE49-F238E27FC236}">
              <a16:creationId xmlns:a16="http://schemas.microsoft.com/office/drawing/2014/main" xmlns="" id="{00000000-0008-0000-0200-00006F0C0000}"/>
            </a:ext>
          </a:extLst>
        </xdr:cNvPr>
        <xdr:cNvPicPr>
          <a:picLocks noChangeAspect="1"/>
        </xdr:cNvPicPr>
      </xdr:nvPicPr>
      <xdr:blipFill>
        <a:blip xmlns:r="http://schemas.openxmlformats.org/officeDocument/2006/relationships" r:embed="rId12" cstate="print"/>
        <a:srcRect/>
        <a:stretch>
          <a:fillRect/>
        </a:stretch>
      </xdr:blipFill>
      <xdr:spPr bwMode="auto">
        <a:xfrm>
          <a:off x="3305175" y="26612850"/>
          <a:ext cx="628650" cy="923925"/>
        </a:xfrm>
        <a:prstGeom prst="rect">
          <a:avLst/>
        </a:prstGeom>
        <a:noFill/>
        <a:ln w="9525">
          <a:noFill/>
          <a:miter lim="800000"/>
          <a:headEnd/>
          <a:tailEnd/>
        </a:ln>
      </xdr:spPr>
    </xdr:pic>
    <xdr:clientData/>
  </xdr:twoCellAnchor>
  <xdr:twoCellAnchor editAs="oneCell">
    <xdr:from>
      <xdr:col>3</xdr:col>
      <xdr:colOff>371475</xdr:colOff>
      <xdr:row>39</xdr:row>
      <xdr:rowOff>38100</xdr:rowOff>
    </xdr:from>
    <xdr:to>
      <xdr:col>3</xdr:col>
      <xdr:colOff>1000125</xdr:colOff>
      <xdr:row>39</xdr:row>
      <xdr:rowOff>962025</xdr:rowOff>
    </xdr:to>
    <xdr:pic>
      <xdr:nvPicPr>
        <xdr:cNvPr id="3184" name="Рисунок 20" descr="044.gif">
          <a:extLst>
            <a:ext uri="{FF2B5EF4-FFF2-40B4-BE49-F238E27FC236}">
              <a16:creationId xmlns:a16="http://schemas.microsoft.com/office/drawing/2014/main" xmlns="" id="{00000000-0008-0000-0200-0000700C0000}"/>
            </a:ext>
          </a:extLst>
        </xdr:cNvPr>
        <xdr:cNvPicPr>
          <a:picLocks noChangeAspect="1"/>
        </xdr:cNvPicPr>
      </xdr:nvPicPr>
      <xdr:blipFill>
        <a:blip xmlns:r="http://schemas.openxmlformats.org/officeDocument/2006/relationships" r:embed="rId13" cstate="print"/>
        <a:srcRect/>
        <a:stretch>
          <a:fillRect/>
        </a:stretch>
      </xdr:blipFill>
      <xdr:spPr bwMode="auto">
        <a:xfrm>
          <a:off x="3305175" y="24593550"/>
          <a:ext cx="628650" cy="923925"/>
        </a:xfrm>
        <a:prstGeom prst="rect">
          <a:avLst/>
        </a:prstGeom>
        <a:noFill/>
        <a:ln w="9525">
          <a:noFill/>
          <a:miter lim="800000"/>
          <a:headEnd/>
          <a:tailEnd/>
        </a:ln>
      </xdr:spPr>
    </xdr:pic>
    <xdr:clientData/>
  </xdr:twoCellAnchor>
  <xdr:twoCellAnchor editAs="oneCell">
    <xdr:from>
      <xdr:col>3</xdr:col>
      <xdr:colOff>400050</xdr:colOff>
      <xdr:row>36</xdr:row>
      <xdr:rowOff>47625</xdr:rowOff>
    </xdr:from>
    <xdr:to>
      <xdr:col>3</xdr:col>
      <xdr:colOff>1028700</xdr:colOff>
      <xdr:row>36</xdr:row>
      <xdr:rowOff>971550</xdr:rowOff>
    </xdr:to>
    <xdr:pic>
      <xdr:nvPicPr>
        <xdr:cNvPr id="3185" name="Рисунок 21" descr="041.gif">
          <a:extLst>
            <a:ext uri="{FF2B5EF4-FFF2-40B4-BE49-F238E27FC236}">
              <a16:creationId xmlns:a16="http://schemas.microsoft.com/office/drawing/2014/main" xmlns="" id="{00000000-0008-0000-0200-0000710C0000}"/>
            </a:ext>
          </a:extLst>
        </xdr:cNvPr>
        <xdr:cNvPicPr>
          <a:picLocks noChangeAspect="1"/>
        </xdr:cNvPicPr>
      </xdr:nvPicPr>
      <xdr:blipFill>
        <a:blip xmlns:r="http://schemas.openxmlformats.org/officeDocument/2006/relationships" r:embed="rId14" cstate="print"/>
        <a:srcRect/>
        <a:stretch>
          <a:fillRect/>
        </a:stretch>
      </xdr:blipFill>
      <xdr:spPr bwMode="auto">
        <a:xfrm>
          <a:off x="3333750" y="21602700"/>
          <a:ext cx="628650" cy="923925"/>
        </a:xfrm>
        <a:prstGeom prst="rect">
          <a:avLst/>
        </a:prstGeom>
        <a:noFill/>
        <a:ln w="9525">
          <a:noFill/>
          <a:miter lim="800000"/>
          <a:headEnd/>
          <a:tailEnd/>
        </a:ln>
      </xdr:spPr>
    </xdr:pic>
    <xdr:clientData/>
  </xdr:twoCellAnchor>
  <xdr:twoCellAnchor editAs="oneCell">
    <xdr:from>
      <xdr:col>3</xdr:col>
      <xdr:colOff>381000</xdr:colOff>
      <xdr:row>37</xdr:row>
      <xdr:rowOff>19050</xdr:rowOff>
    </xdr:from>
    <xdr:to>
      <xdr:col>3</xdr:col>
      <xdr:colOff>1009650</xdr:colOff>
      <xdr:row>37</xdr:row>
      <xdr:rowOff>942975</xdr:rowOff>
    </xdr:to>
    <xdr:pic>
      <xdr:nvPicPr>
        <xdr:cNvPr id="3186" name="Рисунок 22" descr="042.gif">
          <a:extLst>
            <a:ext uri="{FF2B5EF4-FFF2-40B4-BE49-F238E27FC236}">
              <a16:creationId xmlns:a16="http://schemas.microsoft.com/office/drawing/2014/main" xmlns="" id="{00000000-0008-0000-0200-0000720C0000}"/>
            </a:ext>
          </a:extLst>
        </xdr:cNvPr>
        <xdr:cNvPicPr>
          <a:picLocks noChangeAspect="1"/>
        </xdr:cNvPicPr>
      </xdr:nvPicPr>
      <xdr:blipFill>
        <a:blip xmlns:r="http://schemas.openxmlformats.org/officeDocument/2006/relationships" r:embed="rId15" cstate="print"/>
        <a:srcRect/>
        <a:stretch>
          <a:fillRect/>
        </a:stretch>
      </xdr:blipFill>
      <xdr:spPr bwMode="auto">
        <a:xfrm>
          <a:off x="3314700" y="22564725"/>
          <a:ext cx="628650" cy="923925"/>
        </a:xfrm>
        <a:prstGeom prst="rect">
          <a:avLst/>
        </a:prstGeom>
        <a:noFill/>
        <a:ln w="9525">
          <a:noFill/>
          <a:miter lim="800000"/>
          <a:headEnd/>
          <a:tailEnd/>
        </a:ln>
      </xdr:spPr>
    </xdr:pic>
    <xdr:clientData/>
  </xdr:twoCellAnchor>
  <xdr:twoCellAnchor editAs="oneCell">
    <xdr:from>
      <xdr:col>3</xdr:col>
      <xdr:colOff>390525</xdr:colOff>
      <xdr:row>38</xdr:row>
      <xdr:rowOff>47625</xdr:rowOff>
    </xdr:from>
    <xdr:to>
      <xdr:col>3</xdr:col>
      <xdr:colOff>1019175</xdr:colOff>
      <xdr:row>38</xdr:row>
      <xdr:rowOff>971550</xdr:rowOff>
    </xdr:to>
    <xdr:pic>
      <xdr:nvPicPr>
        <xdr:cNvPr id="3187" name="Рисунок 23" descr="043.gif">
          <a:extLst>
            <a:ext uri="{FF2B5EF4-FFF2-40B4-BE49-F238E27FC236}">
              <a16:creationId xmlns:a16="http://schemas.microsoft.com/office/drawing/2014/main" xmlns="" id="{00000000-0008-0000-0200-0000730C0000}"/>
            </a:ext>
          </a:extLst>
        </xdr:cNvPr>
        <xdr:cNvPicPr>
          <a:picLocks noChangeAspect="1"/>
        </xdr:cNvPicPr>
      </xdr:nvPicPr>
      <xdr:blipFill>
        <a:blip xmlns:r="http://schemas.openxmlformats.org/officeDocument/2006/relationships" r:embed="rId16" cstate="print"/>
        <a:srcRect/>
        <a:stretch>
          <a:fillRect/>
        </a:stretch>
      </xdr:blipFill>
      <xdr:spPr bwMode="auto">
        <a:xfrm>
          <a:off x="3324225" y="23583900"/>
          <a:ext cx="628650" cy="923925"/>
        </a:xfrm>
        <a:prstGeom prst="rect">
          <a:avLst/>
        </a:prstGeom>
        <a:noFill/>
        <a:ln w="9525">
          <a:noFill/>
          <a:miter lim="800000"/>
          <a:headEnd/>
          <a:tailEnd/>
        </a:ln>
      </xdr:spPr>
    </xdr:pic>
    <xdr:clientData/>
  </xdr:twoCellAnchor>
  <xdr:twoCellAnchor editAs="oneCell">
    <xdr:from>
      <xdr:col>3</xdr:col>
      <xdr:colOff>133350</xdr:colOff>
      <xdr:row>31</xdr:row>
      <xdr:rowOff>66675</xdr:rowOff>
    </xdr:from>
    <xdr:to>
      <xdr:col>3</xdr:col>
      <xdr:colOff>1276350</xdr:colOff>
      <xdr:row>31</xdr:row>
      <xdr:rowOff>923925</xdr:rowOff>
    </xdr:to>
    <xdr:pic>
      <xdr:nvPicPr>
        <xdr:cNvPr id="3188" name="Рисунок 20" descr="775-2.jpg">
          <a:extLst>
            <a:ext uri="{FF2B5EF4-FFF2-40B4-BE49-F238E27FC236}">
              <a16:creationId xmlns:a16="http://schemas.microsoft.com/office/drawing/2014/main" xmlns="" id="{00000000-0008-0000-0200-0000740C0000}"/>
            </a:ext>
          </a:extLst>
        </xdr:cNvPr>
        <xdr:cNvPicPr>
          <a:picLocks noChangeAspect="1"/>
        </xdr:cNvPicPr>
      </xdr:nvPicPr>
      <xdr:blipFill>
        <a:blip xmlns:r="http://schemas.openxmlformats.org/officeDocument/2006/relationships" r:embed="rId17" cstate="print"/>
        <a:srcRect/>
        <a:stretch>
          <a:fillRect/>
        </a:stretch>
      </xdr:blipFill>
      <xdr:spPr bwMode="auto">
        <a:xfrm>
          <a:off x="3067050" y="19364325"/>
          <a:ext cx="1143000" cy="857250"/>
        </a:xfrm>
        <a:prstGeom prst="rect">
          <a:avLst/>
        </a:prstGeom>
        <a:noFill/>
        <a:ln w="9525">
          <a:noFill/>
          <a:miter lim="800000"/>
          <a:headEnd/>
          <a:tailEnd/>
        </a:ln>
      </xdr:spPr>
    </xdr:pic>
    <xdr:clientData/>
  </xdr:twoCellAnchor>
  <xdr:twoCellAnchor editAs="oneCell">
    <xdr:from>
      <xdr:col>3</xdr:col>
      <xdr:colOff>133350</xdr:colOff>
      <xdr:row>28</xdr:row>
      <xdr:rowOff>66675</xdr:rowOff>
    </xdr:from>
    <xdr:to>
      <xdr:col>3</xdr:col>
      <xdr:colOff>1276350</xdr:colOff>
      <xdr:row>28</xdr:row>
      <xdr:rowOff>923925</xdr:rowOff>
    </xdr:to>
    <xdr:pic>
      <xdr:nvPicPr>
        <xdr:cNvPr id="3189" name="Рисунок 21" descr="771.jpg">
          <a:extLst>
            <a:ext uri="{FF2B5EF4-FFF2-40B4-BE49-F238E27FC236}">
              <a16:creationId xmlns:a16="http://schemas.microsoft.com/office/drawing/2014/main" xmlns="" id="{00000000-0008-0000-0200-0000750C0000}"/>
            </a:ext>
          </a:extLst>
        </xdr:cNvPr>
        <xdr:cNvPicPr>
          <a:picLocks noChangeAspect="1"/>
        </xdr:cNvPicPr>
      </xdr:nvPicPr>
      <xdr:blipFill>
        <a:blip xmlns:r="http://schemas.openxmlformats.org/officeDocument/2006/relationships" r:embed="rId18" cstate="print"/>
        <a:srcRect/>
        <a:stretch>
          <a:fillRect/>
        </a:stretch>
      </xdr:blipFill>
      <xdr:spPr bwMode="auto">
        <a:xfrm>
          <a:off x="3067050" y="16440150"/>
          <a:ext cx="1143000" cy="857250"/>
        </a:xfrm>
        <a:prstGeom prst="rect">
          <a:avLst/>
        </a:prstGeom>
        <a:noFill/>
        <a:ln w="9525">
          <a:noFill/>
          <a:miter lim="800000"/>
          <a:headEnd/>
          <a:tailEnd/>
        </a:ln>
      </xdr:spPr>
    </xdr:pic>
    <xdr:clientData/>
  </xdr:twoCellAnchor>
  <xdr:twoCellAnchor editAs="oneCell">
    <xdr:from>
      <xdr:col>3</xdr:col>
      <xdr:colOff>133350</xdr:colOff>
      <xdr:row>29</xdr:row>
      <xdr:rowOff>57150</xdr:rowOff>
    </xdr:from>
    <xdr:to>
      <xdr:col>3</xdr:col>
      <xdr:colOff>1276350</xdr:colOff>
      <xdr:row>29</xdr:row>
      <xdr:rowOff>914400</xdr:rowOff>
    </xdr:to>
    <xdr:pic>
      <xdr:nvPicPr>
        <xdr:cNvPr id="3190" name="Рисунок 22" descr="772.jpg">
          <a:extLst>
            <a:ext uri="{FF2B5EF4-FFF2-40B4-BE49-F238E27FC236}">
              <a16:creationId xmlns:a16="http://schemas.microsoft.com/office/drawing/2014/main" xmlns="" id="{00000000-0008-0000-0200-0000760C0000}"/>
            </a:ext>
          </a:extLst>
        </xdr:cNvPr>
        <xdr:cNvPicPr>
          <a:picLocks noChangeAspect="1"/>
        </xdr:cNvPicPr>
      </xdr:nvPicPr>
      <xdr:blipFill>
        <a:blip xmlns:r="http://schemas.openxmlformats.org/officeDocument/2006/relationships" r:embed="rId19" cstate="print"/>
        <a:srcRect/>
        <a:stretch>
          <a:fillRect/>
        </a:stretch>
      </xdr:blipFill>
      <xdr:spPr bwMode="auto">
        <a:xfrm>
          <a:off x="3067050" y="17411700"/>
          <a:ext cx="1143000" cy="857250"/>
        </a:xfrm>
        <a:prstGeom prst="rect">
          <a:avLst/>
        </a:prstGeom>
        <a:noFill/>
        <a:ln w="9525">
          <a:noFill/>
          <a:miter lim="800000"/>
          <a:headEnd/>
          <a:tailEnd/>
        </a:ln>
      </xdr:spPr>
    </xdr:pic>
    <xdr:clientData/>
  </xdr:twoCellAnchor>
  <xdr:twoCellAnchor editAs="oneCell">
    <xdr:from>
      <xdr:col>3</xdr:col>
      <xdr:colOff>142875</xdr:colOff>
      <xdr:row>30</xdr:row>
      <xdr:rowOff>66675</xdr:rowOff>
    </xdr:from>
    <xdr:to>
      <xdr:col>3</xdr:col>
      <xdr:colOff>1285875</xdr:colOff>
      <xdr:row>30</xdr:row>
      <xdr:rowOff>923925</xdr:rowOff>
    </xdr:to>
    <xdr:pic>
      <xdr:nvPicPr>
        <xdr:cNvPr id="3191" name="Рисунок 23" descr="773.jpg">
          <a:extLst>
            <a:ext uri="{FF2B5EF4-FFF2-40B4-BE49-F238E27FC236}">
              <a16:creationId xmlns:a16="http://schemas.microsoft.com/office/drawing/2014/main" xmlns="" id="{00000000-0008-0000-0200-0000770C0000}"/>
            </a:ext>
          </a:extLst>
        </xdr:cNvPr>
        <xdr:cNvPicPr>
          <a:picLocks noChangeAspect="1"/>
        </xdr:cNvPicPr>
      </xdr:nvPicPr>
      <xdr:blipFill>
        <a:blip xmlns:r="http://schemas.openxmlformats.org/officeDocument/2006/relationships" r:embed="rId20" cstate="print"/>
        <a:srcRect/>
        <a:stretch>
          <a:fillRect/>
        </a:stretch>
      </xdr:blipFill>
      <xdr:spPr bwMode="auto">
        <a:xfrm>
          <a:off x="3076575" y="18392775"/>
          <a:ext cx="1143000" cy="857250"/>
        </a:xfrm>
        <a:prstGeom prst="rect">
          <a:avLst/>
        </a:prstGeom>
        <a:noFill/>
        <a:ln w="9525">
          <a:noFill/>
          <a:miter lim="800000"/>
          <a:headEnd/>
          <a:tailEnd/>
        </a:ln>
      </xdr:spPr>
    </xdr:pic>
    <xdr:clientData/>
  </xdr:twoCellAnchor>
  <xdr:twoCellAnchor editAs="oneCell">
    <xdr:from>
      <xdr:col>3</xdr:col>
      <xdr:colOff>104775</xdr:colOff>
      <xdr:row>32</xdr:row>
      <xdr:rowOff>76200</xdr:rowOff>
    </xdr:from>
    <xdr:to>
      <xdr:col>3</xdr:col>
      <xdr:colOff>1247775</xdr:colOff>
      <xdr:row>32</xdr:row>
      <xdr:rowOff>933450</xdr:rowOff>
    </xdr:to>
    <xdr:pic>
      <xdr:nvPicPr>
        <xdr:cNvPr id="3192" name="Рисунок 24" descr="775.jpg">
          <a:extLst>
            <a:ext uri="{FF2B5EF4-FFF2-40B4-BE49-F238E27FC236}">
              <a16:creationId xmlns:a16="http://schemas.microsoft.com/office/drawing/2014/main" xmlns="" id="{00000000-0008-0000-0200-0000780C0000}"/>
            </a:ext>
          </a:extLst>
        </xdr:cNvPr>
        <xdr:cNvPicPr>
          <a:picLocks noChangeAspect="1"/>
        </xdr:cNvPicPr>
      </xdr:nvPicPr>
      <xdr:blipFill>
        <a:blip xmlns:r="http://schemas.openxmlformats.org/officeDocument/2006/relationships" r:embed="rId21" cstate="print"/>
        <a:srcRect/>
        <a:stretch>
          <a:fillRect/>
        </a:stretch>
      </xdr:blipFill>
      <xdr:spPr bwMode="auto">
        <a:xfrm>
          <a:off x="3038475" y="20354925"/>
          <a:ext cx="1143000" cy="857250"/>
        </a:xfrm>
        <a:prstGeom prst="rect">
          <a:avLst/>
        </a:prstGeom>
        <a:noFill/>
        <a:ln w="9525">
          <a:noFill/>
          <a:miter lim="800000"/>
          <a:headEnd/>
          <a:tailEnd/>
        </a:ln>
      </xdr:spPr>
    </xdr:pic>
    <xdr:clientData/>
  </xdr:twoCellAnchor>
  <xdr:twoCellAnchor editAs="oneCell">
    <xdr:from>
      <xdr:col>3</xdr:col>
      <xdr:colOff>95250</xdr:colOff>
      <xdr:row>9</xdr:row>
      <xdr:rowOff>57150</xdr:rowOff>
    </xdr:from>
    <xdr:to>
      <xdr:col>3</xdr:col>
      <xdr:colOff>1338942</xdr:colOff>
      <xdr:row>9</xdr:row>
      <xdr:rowOff>971629</xdr:rowOff>
    </xdr:to>
    <xdr:pic>
      <xdr:nvPicPr>
        <xdr:cNvPr id="3" name="Рисунок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2"/>
        <a:stretch>
          <a:fillRect/>
        </a:stretch>
      </xdr:blipFill>
      <xdr:spPr>
        <a:xfrm>
          <a:off x="3028950" y="5867400"/>
          <a:ext cx="1243692" cy="914479"/>
        </a:xfrm>
        <a:prstGeom prst="rect">
          <a:avLst/>
        </a:prstGeom>
      </xdr:spPr>
    </xdr:pic>
    <xdr:clientData/>
  </xdr:twoCellAnchor>
  <xdr:twoCellAnchor editAs="oneCell">
    <xdr:from>
      <xdr:col>3</xdr:col>
      <xdr:colOff>400050</xdr:colOff>
      <xdr:row>41</xdr:row>
      <xdr:rowOff>38100</xdr:rowOff>
    </xdr:from>
    <xdr:to>
      <xdr:col>3</xdr:col>
      <xdr:colOff>1028700</xdr:colOff>
      <xdr:row>41</xdr:row>
      <xdr:rowOff>962025</xdr:rowOff>
    </xdr:to>
    <xdr:pic>
      <xdr:nvPicPr>
        <xdr:cNvPr id="28" name="Рисунок 24" descr="lampW.jpg">
          <a:extLst>
            <a:ext uri="{FF2B5EF4-FFF2-40B4-BE49-F238E27FC236}">
              <a16:creationId xmlns:a16="http://schemas.microsoft.com/office/drawing/2014/main" xmlns="" id="{A924C19C-96E4-457B-903C-64478AA1CD70}"/>
            </a:ext>
          </a:extLst>
        </xdr:cNvPr>
        <xdr:cNvPicPr>
          <a:picLocks noChangeAspect="1"/>
        </xdr:cNvPicPr>
      </xdr:nvPicPr>
      <xdr:blipFill>
        <a:blip xmlns:r="http://schemas.openxmlformats.org/officeDocument/2006/relationships" r:embed="rId11" cstate="print"/>
        <a:srcRect/>
        <a:stretch>
          <a:fillRect/>
        </a:stretch>
      </xdr:blipFill>
      <xdr:spPr bwMode="auto">
        <a:xfrm>
          <a:off x="3333750" y="29651325"/>
          <a:ext cx="628650" cy="923925"/>
        </a:xfrm>
        <a:prstGeom prst="rect">
          <a:avLst/>
        </a:prstGeom>
        <a:noFill/>
        <a:ln w="9525">
          <a:noFill/>
          <a:miter lim="800000"/>
          <a:headEnd/>
          <a:tailEnd/>
        </a:ln>
      </xdr:spPr>
    </xdr:pic>
    <xdr:clientData/>
  </xdr:twoCellAnchor>
  <xdr:twoCellAnchor editAs="oneCell">
    <xdr:from>
      <xdr:col>3</xdr:col>
      <xdr:colOff>333375</xdr:colOff>
      <xdr:row>44</xdr:row>
      <xdr:rowOff>47625</xdr:rowOff>
    </xdr:from>
    <xdr:to>
      <xdr:col>3</xdr:col>
      <xdr:colOff>1016186</xdr:colOff>
      <xdr:row>44</xdr:row>
      <xdr:rowOff>870656</xdr:rowOff>
    </xdr:to>
    <xdr:pic>
      <xdr:nvPicPr>
        <xdr:cNvPr id="4" name="Рисунок 3"/>
        <xdr:cNvPicPr>
          <a:picLocks noChangeAspect="1"/>
        </xdr:cNvPicPr>
      </xdr:nvPicPr>
      <xdr:blipFill>
        <a:blip xmlns:r="http://schemas.openxmlformats.org/officeDocument/2006/relationships" r:embed="rId23"/>
        <a:stretch>
          <a:fillRect/>
        </a:stretch>
      </xdr:blipFill>
      <xdr:spPr>
        <a:xfrm>
          <a:off x="3267075" y="34575750"/>
          <a:ext cx="682811" cy="823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219075</xdr:colOff>
      <xdr:row>7</xdr:row>
      <xdr:rowOff>38100</xdr:rowOff>
    </xdr:from>
    <xdr:to>
      <xdr:col>3</xdr:col>
      <xdr:colOff>1428750</xdr:colOff>
      <xdr:row>7</xdr:row>
      <xdr:rowOff>838200</xdr:rowOff>
    </xdr:to>
    <xdr:pic>
      <xdr:nvPicPr>
        <xdr:cNvPr id="4121" name="Рисунок 4" descr="009.jpg">
          <a:extLst>
            <a:ext uri="{FF2B5EF4-FFF2-40B4-BE49-F238E27FC236}">
              <a16:creationId xmlns:a16="http://schemas.microsoft.com/office/drawing/2014/main" xmlns="" id="{00000000-0008-0000-0300-00001910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209925"/>
          <a:ext cx="1209675" cy="800100"/>
        </a:xfrm>
        <a:prstGeom prst="rect">
          <a:avLst/>
        </a:prstGeom>
        <a:noFill/>
        <a:ln w="9525">
          <a:noFill/>
          <a:miter lim="800000"/>
          <a:headEnd/>
          <a:tailEnd/>
        </a:ln>
      </xdr:spPr>
    </xdr:pic>
    <xdr:clientData/>
  </xdr:twoCellAnchor>
  <xdr:twoCellAnchor editAs="oneCell">
    <xdr:from>
      <xdr:col>3</xdr:col>
      <xdr:colOff>200025</xdr:colOff>
      <xdr:row>8</xdr:row>
      <xdr:rowOff>47625</xdr:rowOff>
    </xdr:from>
    <xdr:to>
      <xdr:col>3</xdr:col>
      <xdr:colOff>1409700</xdr:colOff>
      <xdr:row>8</xdr:row>
      <xdr:rowOff>847725</xdr:rowOff>
    </xdr:to>
    <xdr:pic>
      <xdr:nvPicPr>
        <xdr:cNvPr id="4122" name="Рисунок 5" descr="010.jpg">
          <a:extLst>
            <a:ext uri="{FF2B5EF4-FFF2-40B4-BE49-F238E27FC236}">
              <a16:creationId xmlns:a16="http://schemas.microsoft.com/office/drawing/2014/main" xmlns="" id="{00000000-0008-0000-0300-00001A10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4133850"/>
          <a:ext cx="1209675" cy="800100"/>
        </a:xfrm>
        <a:prstGeom prst="rect">
          <a:avLst/>
        </a:prstGeom>
        <a:noFill/>
        <a:ln w="9525">
          <a:noFill/>
          <a:miter lim="800000"/>
          <a:headEnd/>
          <a:tailEnd/>
        </a:ln>
      </xdr:spPr>
    </xdr:pic>
    <xdr:clientData/>
  </xdr:twoCellAnchor>
  <xdr:twoCellAnchor editAs="oneCell">
    <xdr:from>
      <xdr:col>3</xdr:col>
      <xdr:colOff>209550</xdr:colOff>
      <xdr:row>9</xdr:row>
      <xdr:rowOff>57150</xdr:rowOff>
    </xdr:from>
    <xdr:to>
      <xdr:col>3</xdr:col>
      <xdr:colOff>1419225</xdr:colOff>
      <xdr:row>9</xdr:row>
      <xdr:rowOff>857250</xdr:rowOff>
    </xdr:to>
    <xdr:pic>
      <xdr:nvPicPr>
        <xdr:cNvPr id="4123" name="Рисунок 6" descr="011.jpg">
          <a:extLst>
            <a:ext uri="{FF2B5EF4-FFF2-40B4-BE49-F238E27FC236}">
              <a16:creationId xmlns:a16="http://schemas.microsoft.com/office/drawing/2014/main" xmlns="" id="{00000000-0008-0000-0300-00001B10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5038725"/>
          <a:ext cx="1209675" cy="800100"/>
        </a:xfrm>
        <a:prstGeom prst="rect">
          <a:avLst/>
        </a:prstGeom>
        <a:noFill/>
        <a:ln w="9525">
          <a:noFill/>
          <a:miter lim="800000"/>
          <a:headEnd/>
          <a:tailEnd/>
        </a:ln>
      </xdr:spPr>
    </xdr:pic>
    <xdr:clientData/>
  </xdr:twoCellAnchor>
  <xdr:twoCellAnchor editAs="oneCell">
    <xdr:from>
      <xdr:col>3</xdr:col>
      <xdr:colOff>209550</xdr:colOff>
      <xdr:row>10</xdr:row>
      <xdr:rowOff>47625</xdr:rowOff>
    </xdr:from>
    <xdr:to>
      <xdr:col>3</xdr:col>
      <xdr:colOff>1419225</xdr:colOff>
      <xdr:row>10</xdr:row>
      <xdr:rowOff>847725</xdr:rowOff>
    </xdr:to>
    <xdr:pic>
      <xdr:nvPicPr>
        <xdr:cNvPr id="4124" name="Рисунок 7" descr="012.jpg">
          <a:extLst>
            <a:ext uri="{FF2B5EF4-FFF2-40B4-BE49-F238E27FC236}">
              <a16:creationId xmlns:a16="http://schemas.microsoft.com/office/drawing/2014/main" xmlns="" id="{00000000-0008-0000-0300-00001C10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962650"/>
          <a:ext cx="1209675" cy="800100"/>
        </a:xfrm>
        <a:prstGeom prst="rect">
          <a:avLst/>
        </a:prstGeom>
        <a:noFill/>
        <a:ln w="9525">
          <a:noFill/>
          <a:miter lim="800000"/>
          <a:headEnd/>
          <a:tailEnd/>
        </a:ln>
      </xdr:spPr>
    </xdr:pic>
    <xdr:clientData/>
  </xdr:twoCellAnchor>
  <xdr:twoCellAnchor editAs="oneCell">
    <xdr:from>
      <xdr:col>3</xdr:col>
      <xdr:colOff>200025</xdr:colOff>
      <xdr:row>11</xdr:row>
      <xdr:rowOff>57150</xdr:rowOff>
    </xdr:from>
    <xdr:to>
      <xdr:col>3</xdr:col>
      <xdr:colOff>1409700</xdr:colOff>
      <xdr:row>11</xdr:row>
      <xdr:rowOff>857250</xdr:rowOff>
    </xdr:to>
    <xdr:pic>
      <xdr:nvPicPr>
        <xdr:cNvPr id="4125" name="Рисунок 8" descr="013.jpg">
          <a:extLst>
            <a:ext uri="{FF2B5EF4-FFF2-40B4-BE49-F238E27FC236}">
              <a16:creationId xmlns:a16="http://schemas.microsoft.com/office/drawing/2014/main" xmlns="" id="{00000000-0008-0000-0300-00001D100000}"/>
            </a:ext>
          </a:extLst>
        </xdr:cNvPr>
        <xdr:cNvPicPr>
          <a:picLocks noChangeAspect="1"/>
        </xdr:cNvPicPr>
      </xdr:nvPicPr>
      <xdr:blipFill>
        <a:blip xmlns:r="http://schemas.openxmlformats.org/officeDocument/2006/relationships" r:embed="rId5" cstate="print"/>
        <a:srcRect/>
        <a:stretch>
          <a:fillRect/>
        </a:stretch>
      </xdr:blipFill>
      <xdr:spPr bwMode="auto">
        <a:xfrm>
          <a:off x="3114675" y="6867525"/>
          <a:ext cx="1209675" cy="800100"/>
        </a:xfrm>
        <a:prstGeom prst="rect">
          <a:avLst/>
        </a:prstGeom>
        <a:noFill/>
        <a:ln w="9525">
          <a:noFill/>
          <a:miter lim="800000"/>
          <a:headEnd/>
          <a:tailEnd/>
        </a:ln>
      </xdr:spPr>
    </xdr:pic>
    <xdr:clientData/>
  </xdr:twoCellAnchor>
  <xdr:twoCellAnchor editAs="oneCell">
    <xdr:from>
      <xdr:col>3</xdr:col>
      <xdr:colOff>161925</xdr:colOff>
      <xdr:row>5</xdr:row>
      <xdr:rowOff>85725</xdr:rowOff>
    </xdr:from>
    <xdr:to>
      <xdr:col>3</xdr:col>
      <xdr:colOff>1371600</xdr:colOff>
      <xdr:row>5</xdr:row>
      <xdr:rowOff>1038225</xdr:rowOff>
    </xdr:to>
    <xdr:pic>
      <xdr:nvPicPr>
        <xdr:cNvPr id="4126" name="Picture 1" descr="356">
          <a:extLst>
            <a:ext uri="{FF2B5EF4-FFF2-40B4-BE49-F238E27FC236}">
              <a16:creationId xmlns:a16="http://schemas.microsoft.com/office/drawing/2014/main" xmlns="" id="{00000000-0008-0000-0300-00001E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76575" y="1800225"/>
          <a:ext cx="1209675" cy="952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85725</xdr:colOff>
      <xdr:row>5</xdr:row>
      <xdr:rowOff>57150</xdr:rowOff>
    </xdr:from>
    <xdr:to>
      <xdr:col>3</xdr:col>
      <xdr:colOff>1295400</xdr:colOff>
      <xdr:row>5</xdr:row>
      <xdr:rowOff>857250</xdr:rowOff>
    </xdr:to>
    <xdr:pic>
      <xdr:nvPicPr>
        <xdr:cNvPr id="5161" name="Рисунок 1" descr="014.jpg">
          <a:extLst>
            <a:ext uri="{FF2B5EF4-FFF2-40B4-BE49-F238E27FC236}">
              <a16:creationId xmlns:a16="http://schemas.microsoft.com/office/drawing/2014/main" xmlns="" id="{00000000-0008-0000-0400-000029140000}"/>
            </a:ext>
          </a:extLst>
        </xdr:cNvPr>
        <xdr:cNvPicPr>
          <a:picLocks noChangeAspect="1"/>
        </xdr:cNvPicPr>
      </xdr:nvPicPr>
      <xdr:blipFill>
        <a:blip xmlns:r="http://schemas.openxmlformats.org/officeDocument/2006/relationships" r:embed="rId1" cstate="print"/>
        <a:srcRect/>
        <a:stretch>
          <a:fillRect/>
        </a:stretch>
      </xdr:blipFill>
      <xdr:spPr bwMode="auto">
        <a:xfrm>
          <a:off x="3114675" y="1762125"/>
          <a:ext cx="1209675" cy="800100"/>
        </a:xfrm>
        <a:prstGeom prst="rect">
          <a:avLst/>
        </a:prstGeom>
        <a:noFill/>
        <a:ln w="9525">
          <a:noFill/>
          <a:miter lim="800000"/>
          <a:headEnd/>
          <a:tailEnd/>
        </a:ln>
      </xdr:spPr>
    </xdr:pic>
    <xdr:clientData/>
  </xdr:twoCellAnchor>
  <xdr:twoCellAnchor editAs="oneCell">
    <xdr:from>
      <xdr:col>3</xdr:col>
      <xdr:colOff>85725</xdr:colOff>
      <xdr:row>7</xdr:row>
      <xdr:rowOff>57150</xdr:rowOff>
    </xdr:from>
    <xdr:to>
      <xdr:col>3</xdr:col>
      <xdr:colOff>1295400</xdr:colOff>
      <xdr:row>7</xdr:row>
      <xdr:rowOff>857250</xdr:rowOff>
    </xdr:to>
    <xdr:pic>
      <xdr:nvPicPr>
        <xdr:cNvPr id="5162" name="Рисунок 2" descr="015.jpg">
          <a:extLst>
            <a:ext uri="{FF2B5EF4-FFF2-40B4-BE49-F238E27FC236}">
              <a16:creationId xmlns:a16="http://schemas.microsoft.com/office/drawing/2014/main" xmlns="" id="{00000000-0008-0000-0400-00002A14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36671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1295400</xdr:colOff>
      <xdr:row>8</xdr:row>
      <xdr:rowOff>847725</xdr:rowOff>
    </xdr:to>
    <xdr:pic>
      <xdr:nvPicPr>
        <xdr:cNvPr id="5163" name="Рисунок 3" descr="016.jpg">
          <a:extLst>
            <a:ext uri="{FF2B5EF4-FFF2-40B4-BE49-F238E27FC236}">
              <a16:creationId xmlns:a16="http://schemas.microsoft.com/office/drawing/2014/main" xmlns="" id="{00000000-0008-0000-0400-00002B140000}"/>
            </a:ext>
          </a:extLst>
        </xdr:cNvPr>
        <xdr:cNvPicPr>
          <a:picLocks noChangeAspect="1"/>
        </xdr:cNvPicPr>
      </xdr:nvPicPr>
      <xdr:blipFill>
        <a:blip xmlns:r="http://schemas.openxmlformats.org/officeDocument/2006/relationships" r:embed="rId3" cstate="print"/>
        <a:srcRect/>
        <a:stretch>
          <a:fillRect/>
        </a:stretch>
      </xdr:blipFill>
      <xdr:spPr bwMode="auto">
        <a:xfrm>
          <a:off x="3114675" y="4572000"/>
          <a:ext cx="1209675" cy="800100"/>
        </a:xfrm>
        <a:prstGeom prst="rect">
          <a:avLst/>
        </a:prstGeom>
        <a:noFill/>
        <a:ln w="9525">
          <a:noFill/>
          <a:miter lim="800000"/>
          <a:headEnd/>
          <a:tailEnd/>
        </a:ln>
      </xdr:spPr>
    </xdr:pic>
    <xdr:clientData/>
  </xdr:twoCellAnchor>
  <xdr:twoCellAnchor editAs="oneCell">
    <xdr:from>
      <xdr:col>3</xdr:col>
      <xdr:colOff>95250</xdr:colOff>
      <xdr:row>9</xdr:row>
      <xdr:rowOff>47625</xdr:rowOff>
    </xdr:from>
    <xdr:to>
      <xdr:col>3</xdr:col>
      <xdr:colOff>1304925</xdr:colOff>
      <xdr:row>9</xdr:row>
      <xdr:rowOff>847725</xdr:rowOff>
    </xdr:to>
    <xdr:pic>
      <xdr:nvPicPr>
        <xdr:cNvPr id="5164" name="Рисунок 4" descr="017.jpg">
          <a:extLst>
            <a:ext uri="{FF2B5EF4-FFF2-40B4-BE49-F238E27FC236}">
              <a16:creationId xmlns:a16="http://schemas.microsoft.com/office/drawing/2014/main" xmlns="" id="{00000000-0008-0000-0400-00002C1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486400"/>
          <a:ext cx="1209675" cy="800100"/>
        </a:xfrm>
        <a:prstGeom prst="rect">
          <a:avLst/>
        </a:prstGeom>
        <a:noFill/>
        <a:ln w="9525">
          <a:noFill/>
          <a:miter lim="800000"/>
          <a:headEnd/>
          <a:tailEnd/>
        </a:ln>
      </xdr:spPr>
    </xdr:pic>
    <xdr:clientData/>
  </xdr:twoCellAnchor>
  <xdr:twoCellAnchor editAs="oneCell">
    <xdr:from>
      <xdr:col>3</xdr:col>
      <xdr:colOff>95250</xdr:colOff>
      <xdr:row>10</xdr:row>
      <xdr:rowOff>47625</xdr:rowOff>
    </xdr:from>
    <xdr:to>
      <xdr:col>3</xdr:col>
      <xdr:colOff>1304925</xdr:colOff>
      <xdr:row>10</xdr:row>
      <xdr:rowOff>847725</xdr:rowOff>
    </xdr:to>
    <xdr:pic>
      <xdr:nvPicPr>
        <xdr:cNvPr id="5165" name="Рисунок 5" descr="018.jpg">
          <a:extLst>
            <a:ext uri="{FF2B5EF4-FFF2-40B4-BE49-F238E27FC236}">
              <a16:creationId xmlns:a16="http://schemas.microsoft.com/office/drawing/2014/main" xmlns="" id="{00000000-0008-0000-0400-00002D1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6400800"/>
          <a:ext cx="1209675" cy="800100"/>
        </a:xfrm>
        <a:prstGeom prst="rect">
          <a:avLst/>
        </a:prstGeom>
        <a:noFill/>
        <a:ln w="9525">
          <a:noFill/>
          <a:miter lim="800000"/>
          <a:headEnd/>
          <a:tailEnd/>
        </a:ln>
      </xdr:spPr>
    </xdr:pic>
    <xdr:clientData/>
  </xdr:twoCellAnchor>
  <xdr:twoCellAnchor editAs="oneCell">
    <xdr:from>
      <xdr:col>3</xdr:col>
      <xdr:colOff>85725</xdr:colOff>
      <xdr:row>12</xdr:row>
      <xdr:rowOff>57150</xdr:rowOff>
    </xdr:from>
    <xdr:to>
      <xdr:col>3</xdr:col>
      <xdr:colOff>1295400</xdr:colOff>
      <xdr:row>12</xdr:row>
      <xdr:rowOff>857250</xdr:rowOff>
    </xdr:to>
    <xdr:pic>
      <xdr:nvPicPr>
        <xdr:cNvPr id="5166" name="Рисунок 6" descr="019.jpg">
          <a:extLst>
            <a:ext uri="{FF2B5EF4-FFF2-40B4-BE49-F238E27FC236}">
              <a16:creationId xmlns:a16="http://schemas.microsoft.com/office/drawing/2014/main" xmlns="" id="{00000000-0008-0000-0400-00002E140000}"/>
            </a:ext>
          </a:extLst>
        </xdr:cNvPr>
        <xdr:cNvPicPr>
          <a:picLocks noChangeAspect="1"/>
        </xdr:cNvPicPr>
      </xdr:nvPicPr>
      <xdr:blipFill>
        <a:blip xmlns:r="http://schemas.openxmlformats.org/officeDocument/2006/relationships" r:embed="rId6" cstate="print"/>
        <a:srcRect/>
        <a:stretch>
          <a:fillRect/>
        </a:stretch>
      </xdr:blipFill>
      <xdr:spPr bwMode="auto">
        <a:xfrm>
          <a:off x="3114675" y="7629525"/>
          <a:ext cx="1209675" cy="800100"/>
        </a:xfrm>
        <a:prstGeom prst="rect">
          <a:avLst/>
        </a:prstGeom>
        <a:noFill/>
        <a:ln w="9525">
          <a:noFill/>
          <a:miter lim="800000"/>
          <a:headEnd/>
          <a:tailEnd/>
        </a:ln>
      </xdr:spPr>
    </xdr:pic>
    <xdr:clientData/>
  </xdr:twoCellAnchor>
  <xdr:twoCellAnchor editAs="oneCell">
    <xdr:from>
      <xdr:col>3</xdr:col>
      <xdr:colOff>95250</xdr:colOff>
      <xdr:row>13</xdr:row>
      <xdr:rowOff>47625</xdr:rowOff>
    </xdr:from>
    <xdr:to>
      <xdr:col>3</xdr:col>
      <xdr:colOff>1304925</xdr:colOff>
      <xdr:row>13</xdr:row>
      <xdr:rowOff>847725</xdr:rowOff>
    </xdr:to>
    <xdr:pic>
      <xdr:nvPicPr>
        <xdr:cNvPr id="5167" name="Рисунок 8" descr="020.jpg">
          <a:extLst>
            <a:ext uri="{FF2B5EF4-FFF2-40B4-BE49-F238E27FC236}">
              <a16:creationId xmlns:a16="http://schemas.microsoft.com/office/drawing/2014/main" xmlns="" id="{00000000-0008-0000-0400-00002F14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8534400"/>
          <a:ext cx="1209675" cy="800100"/>
        </a:xfrm>
        <a:prstGeom prst="rect">
          <a:avLst/>
        </a:prstGeom>
        <a:noFill/>
        <a:ln w="9525">
          <a:noFill/>
          <a:miter lim="800000"/>
          <a:headEnd/>
          <a:tailEnd/>
        </a:ln>
      </xdr:spPr>
    </xdr:pic>
    <xdr:clientData/>
  </xdr:twoCellAnchor>
  <xdr:twoCellAnchor editAs="oneCell">
    <xdr:from>
      <xdr:col>3</xdr:col>
      <xdr:colOff>104775</xdr:colOff>
      <xdr:row>14</xdr:row>
      <xdr:rowOff>47625</xdr:rowOff>
    </xdr:from>
    <xdr:to>
      <xdr:col>3</xdr:col>
      <xdr:colOff>1314450</xdr:colOff>
      <xdr:row>14</xdr:row>
      <xdr:rowOff>847725</xdr:rowOff>
    </xdr:to>
    <xdr:pic>
      <xdr:nvPicPr>
        <xdr:cNvPr id="5168" name="Рисунок 9" descr="021.jpg">
          <a:extLst>
            <a:ext uri="{FF2B5EF4-FFF2-40B4-BE49-F238E27FC236}">
              <a16:creationId xmlns:a16="http://schemas.microsoft.com/office/drawing/2014/main" xmlns="" id="{00000000-0008-0000-0400-00003014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9448800"/>
          <a:ext cx="1209675" cy="800100"/>
        </a:xfrm>
        <a:prstGeom prst="rect">
          <a:avLst/>
        </a:prstGeom>
        <a:noFill/>
        <a:ln w="9525">
          <a:noFill/>
          <a:miter lim="800000"/>
          <a:headEnd/>
          <a:tailEnd/>
        </a:ln>
      </xdr:spPr>
    </xdr:pic>
    <xdr:clientData/>
  </xdr:twoCellAnchor>
  <xdr:twoCellAnchor editAs="oneCell">
    <xdr:from>
      <xdr:col>3</xdr:col>
      <xdr:colOff>104775</xdr:colOff>
      <xdr:row>15</xdr:row>
      <xdr:rowOff>47625</xdr:rowOff>
    </xdr:from>
    <xdr:to>
      <xdr:col>3</xdr:col>
      <xdr:colOff>1314450</xdr:colOff>
      <xdr:row>15</xdr:row>
      <xdr:rowOff>847725</xdr:rowOff>
    </xdr:to>
    <xdr:pic>
      <xdr:nvPicPr>
        <xdr:cNvPr id="5169" name="Рисунок 10" descr="022.jpg">
          <a:extLst>
            <a:ext uri="{FF2B5EF4-FFF2-40B4-BE49-F238E27FC236}">
              <a16:creationId xmlns:a16="http://schemas.microsoft.com/office/drawing/2014/main" xmlns="" id="{00000000-0008-0000-0400-000031140000}"/>
            </a:ext>
          </a:extLst>
        </xdr:cNvPr>
        <xdr:cNvPicPr>
          <a:picLocks noChangeAspect="1"/>
        </xdr:cNvPicPr>
      </xdr:nvPicPr>
      <xdr:blipFill>
        <a:blip xmlns:r="http://schemas.openxmlformats.org/officeDocument/2006/relationships" r:embed="rId9" cstate="print"/>
        <a:srcRect/>
        <a:stretch>
          <a:fillRect/>
        </a:stretch>
      </xdr:blipFill>
      <xdr:spPr bwMode="auto">
        <a:xfrm>
          <a:off x="3133725" y="10363200"/>
          <a:ext cx="1209675" cy="800100"/>
        </a:xfrm>
        <a:prstGeom prst="rect">
          <a:avLst/>
        </a:prstGeom>
        <a:noFill/>
        <a:ln w="9525">
          <a:noFill/>
          <a:miter lim="800000"/>
          <a:headEnd/>
          <a:tailEnd/>
        </a:ln>
      </xdr:spPr>
    </xdr:pic>
    <xdr:clientData/>
  </xdr:twoCellAnchor>
  <xdr:twoCellAnchor editAs="oneCell">
    <xdr:from>
      <xdr:col>3</xdr:col>
      <xdr:colOff>371475</xdr:colOff>
      <xdr:row>6</xdr:row>
      <xdr:rowOff>38100</xdr:rowOff>
    </xdr:from>
    <xdr:to>
      <xdr:col>3</xdr:col>
      <xdr:colOff>1000125</xdr:colOff>
      <xdr:row>6</xdr:row>
      <xdr:rowOff>962025</xdr:rowOff>
    </xdr:to>
    <xdr:pic>
      <xdr:nvPicPr>
        <xdr:cNvPr id="5170" name="Рисунок 24" descr="lampW.jpg">
          <a:extLst>
            <a:ext uri="{FF2B5EF4-FFF2-40B4-BE49-F238E27FC236}">
              <a16:creationId xmlns:a16="http://schemas.microsoft.com/office/drawing/2014/main" xmlns="" id="{00000000-0008-0000-0400-000032140000}"/>
            </a:ext>
          </a:extLst>
        </xdr:cNvPr>
        <xdr:cNvPicPr>
          <a:picLocks noChangeAspect="1"/>
        </xdr:cNvPicPr>
      </xdr:nvPicPr>
      <xdr:blipFill>
        <a:blip xmlns:r="http://schemas.openxmlformats.org/officeDocument/2006/relationships" r:embed="rId10" cstate="print"/>
        <a:srcRect/>
        <a:stretch>
          <a:fillRect/>
        </a:stretch>
      </xdr:blipFill>
      <xdr:spPr bwMode="auto">
        <a:xfrm>
          <a:off x="3400425" y="2647950"/>
          <a:ext cx="628650" cy="9239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104775</xdr:colOff>
      <xdr:row>5</xdr:row>
      <xdr:rowOff>66675</xdr:rowOff>
    </xdr:from>
    <xdr:to>
      <xdr:col>3</xdr:col>
      <xdr:colOff>1409700</xdr:colOff>
      <xdr:row>5</xdr:row>
      <xdr:rowOff>981075</xdr:rowOff>
    </xdr:to>
    <xdr:pic>
      <xdr:nvPicPr>
        <xdr:cNvPr id="6177" name="Рисунок 2"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80 &amp;scy;&amp;mcy;.">
          <a:extLst>
            <a:ext uri="{FF2B5EF4-FFF2-40B4-BE49-F238E27FC236}">
              <a16:creationId xmlns:a16="http://schemas.microsoft.com/office/drawing/2014/main" xmlns="" id="{00000000-0008-0000-0500-00002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09925" y="1800225"/>
          <a:ext cx="1304925" cy="914400"/>
        </a:xfrm>
        <a:prstGeom prst="rect">
          <a:avLst/>
        </a:prstGeom>
        <a:noFill/>
        <a:ln w="9525">
          <a:noFill/>
          <a:miter lim="800000"/>
          <a:headEnd/>
          <a:tailEnd/>
        </a:ln>
      </xdr:spPr>
    </xdr:pic>
    <xdr:clientData/>
  </xdr:twoCellAnchor>
  <xdr:twoCellAnchor editAs="oneCell">
    <xdr:from>
      <xdr:col>3</xdr:col>
      <xdr:colOff>114300</xdr:colOff>
      <xdr:row>6</xdr:row>
      <xdr:rowOff>47625</xdr:rowOff>
    </xdr:from>
    <xdr:to>
      <xdr:col>3</xdr:col>
      <xdr:colOff>1381125</xdr:colOff>
      <xdr:row>6</xdr:row>
      <xdr:rowOff>914400</xdr:rowOff>
    </xdr:to>
    <xdr:pic>
      <xdr:nvPicPr>
        <xdr:cNvPr id="6178" name="Рисунок 3"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80 &amp;scy;&amp;mcy;.">
          <a:extLst>
            <a:ext uri="{FF2B5EF4-FFF2-40B4-BE49-F238E27FC236}">
              <a16:creationId xmlns:a16="http://schemas.microsoft.com/office/drawing/2014/main" xmlns="" id="{00000000-0008-0000-0500-000022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219450" y="2838450"/>
          <a:ext cx="1266825" cy="866775"/>
        </a:xfrm>
        <a:prstGeom prst="rect">
          <a:avLst/>
        </a:prstGeom>
        <a:noFill/>
        <a:ln w="9525">
          <a:noFill/>
          <a:miter lim="800000"/>
          <a:headEnd/>
          <a:tailEnd/>
        </a:ln>
      </xdr:spPr>
    </xdr:pic>
    <xdr:clientData/>
  </xdr:twoCellAnchor>
  <xdr:twoCellAnchor editAs="oneCell">
    <xdr:from>
      <xdr:col>3</xdr:col>
      <xdr:colOff>85725</xdr:colOff>
      <xdr:row>7</xdr:row>
      <xdr:rowOff>76200</xdr:rowOff>
    </xdr:from>
    <xdr:to>
      <xdr:col>3</xdr:col>
      <xdr:colOff>1390650</xdr:colOff>
      <xdr:row>7</xdr:row>
      <xdr:rowOff>942975</xdr:rowOff>
    </xdr:to>
    <xdr:pic>
      <xdr:nvPicPr>
        <xdr:cNvPr id="6179" name="Рисунок 4"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80 &amp;scy;&amp;mcy;.">
          <a:extLst>
            <a:ext uri="{FF2B5EF4-FFF2-40B4-BE49-F238E27FC236}">
              <a16:creationId xmlns:a16="http://schemas.microsoft.com/office/drawing/2014/main" xmlns="" id="{00000000-0008-0000-0500-000023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90875" y="3810000"/>
          <a:ext cx="1304925" cy="866775"/>
        </a:xfrm>
        <a:prstGeom prst="rect">
          <a:avLst/>
        </a:prstGeom>
        <a:noFill/>
        <a:ln w="9525">
          <a:noFill/>
          <a:miter lim="800000"/>
          <a:headEnd/>
          <a:tailEnd/>
        </a:ln>
      </xdr:spPr>
    </xdr:pic>
    <xdr:clientData/>
  </xdr:twoCellAnchor>
  <xdr:twoCellAnchor editAs="oneCell">
    <xdr:from>
      <xdr:col>3</xdr:col>
      <xdr:colOff>104775</xdr:colOff>
      <xdr:row>9</xdr:row>
      <xdr:rowOff>47625</xdr:rowOff>
    </xdr:from>
    <xdr:to>
      <xdr:col>3</xdr:col>
      <xdr:colOff>1409700</xdr:colOff>
      <xdr:row>9</xdr:row>
      <xdr:rowOff>914400</xdr:rowOff>
    </xdr:to>
    <xdr:pic>
      <xdr:nvPicPr>
        <xdr:cNvPr id="6180" name="Рисунок 5"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150 &amp;scy;&amp;mcy;.">
          <a:extLst>
            <a:ext uri="{FF2B5EF4-FFF2-40B4-BE49-F238E27FC236}">
              <a16:creationId xmlns:a16="http://schemas.microsoft.com/office/drawing/2014/main" xmlns="" id="{00000000-0008-0000-0500-000024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5724525"/>
          <a:ext cx="1304925" cy="866775"/>
        </a:xfrm>
        <a:prstGeom prst="rect">
          <a:avLst/>
        </a:prstGeom>
        <a:noFill/>
        <a:ln w="9525">
          <a:noFill/>
          <a:miter lim="800000"/>
          <a:headEnd/>
          <a:tailEnd/>
        </a:ln>
      </xdr:spPr>
    </xdr:pic>
    <xdr:clientData/>
  </xdr:twoCellAnchor>
  <xdr:twoCellAnchor editAs="oneCell">
    <xdr:from>
      <xdr:col>3</xdr:col>
      <xdr:colOff>104775</xdr:colOff>
      <xdr:row>10</xdr:row>
      <xdr:rowOff>66675</xdr:rowOff>
    </xdr:from>
    <xdr:to>
      <xdr:col>3</xdr:col>
      <xdr:colOff>1409700</xdr:colOff>
      <xdr:row>10</xdr:row>
      <xdr:rowOff>933450</xdr:rowOff>
    </xdr:to>
    <xdr:pic>
      <xdr:nvPicPr>
        <xdr:cNvPr id="6181" name="Рисунок 6"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150 &amp;scy;&amp;mcy;.">
          <a:extLst>
            <a:ext uri="{FF2B5EF4-FFF2-40B4-BE49-F238E27FC236}">
              <a16:creationId xmlns:a16="http://schemas.microsoft.com/office/drawing/2014/main" xmlns="" id="{00000000-0008-0000-0500-000025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09925" y="6705600"/>
          <a:ext cx="1304925" cy="866775"/>
        </a:xfrm>
        <a:prstGeom prst="rect">
          <a:avLst/>
        </a:prstGeom>
        <a:noFill/>
        <a:ln w="9525">
          <a:noFill/>
          <a:miter lim="800000"/>
          <a:headEnd/>
          <a:tailEnd/>
        </a:ln>
      </xdr:spPr>
    </xdr:pic>
    <xdr:clientData/>
  </xdr:twoCellAnchor>
  <xdr:twoCellAnchor editAs="oneCell">
    <xdr:from>
      <xdr:col>3</xdr:col>
      <xdr:colOff>85725</xdr:colOff>
      <xdr:row>11</xdr:row>
      <xdr:rowOff>66675</xdr:rowOff>
    </xdr:from>
    <xdr:to>
      <xdr:col>3</xdr:col>
      <xdr:colOff>1390650</xdr:colOff>
      <xdr:row>11</xdr:row>
      <xdr:rowOff>933450</xdr:rowOff>
    </xdr:to>
    <xdr:pic>
      <xdr:nvPicPr>
        <xdr:cNvPr id="6182"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xmlns="" id="{00000000-0008-0000-0500-0000261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90875" y="7658100"/>
          <a:ext cx="1304925" cy="866775"/>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1400175</xdr:colOff>
      <xdr:row>8</xdr:row>
      <xdr:rowOff>923925</xdr:rowOff>
    </xdr:to>
    <xdr:pic>
      <xdr:nvPicPr>
        <xdr:cNvPr id="6183" name="Рисунок 8">
          <a:extLst>
            <a:ext uri="{FF2B5EF4-FFF2-40B4-BE49-F238E27FC236}">
              <a16:creationId xmlns:a16="http://schemas.microsoft.com/office/drawing/2014/main" xmlns="" id="{00000000-0008-0000-0500-000027180000}"/>
            </a:ext>
          </a:extLst>
        </xdr:cNvPr>
        <xdr:cNvPicPr>
          <a:picLocks noChangeAspect="1"/>
        </xdr:cNvPicPr>
      </xdr:nvPicPr>
      <xdr:blipFill>
        <a:blip xmlns:r="http://schemas.openxmlformats.org/officeDocument/2006/relationships" r:embed="rId7" cstate="print"/>
        <a:srcRect/>
        <a:stretch>
          <a:fillRect/>
        </a:stretch>
      </xdr:blipFill>
      <xdr:spPr bwMode="auto">
        <a:xfrm>
          <a:off x="3190875" y="4791075"/>
          <a:ext cx="1314450" cy="8763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1400175</xdr:colOff>
      <xdr:row>12</xdr:row>
      <xdr:rowOff>914400</xdr:rowOff>
    </xdr:to>
    <xdr:pic>
      <xdr:nvPicPr>
        <xdr:cNvPr id="6184" name="Рисунок 9">
          <a:extLst>
            <a:ext uri="{FF2B5EF4-FFF2-40B4-BE49-F238E27FC236}">
              <a16:creationId xmlns:a16="http://schemas.microsoft.com/office/drawing/2014/main" xmlns="" id="{00000000-0008-0000-0500-000028180000}"/>
            </a:ext>
          </a:extLst>
        </xdr:cNvPr>
        <xdr:cNvPicPr>
          <a:picLocks noChangeAspect="1"/>
        </xdr:cNvPicPr>
      </xdr:nvPicPr>
      <xdr:blipFill>
        <a:blip xmlns:r="http://schemas.openxmlformats.org/officeDocument/2006/relationships" r:embed="rId8" cstate="print"/>
        <a:srcRect/>
        <a:stretch>
          <a:fillRect/>
        </a:stretch>
      </xdr:blipFill>
      <xdr:spPr bwMode="auto">
        <a:xfrm>
          <a:off x="3209925" y="8601075"/>
          <a:ext cx="1295400" cy="866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xdr:colOff>
      <xdr:row>57</xdr:row>
      <xdr:rowOff>47625</xdr:rowOff>
    </xdr:from>
    <xdr:to>
      <xdr:col>3</xdr:col>
      <xdr:colOff>1238250</xdr:colOff>
      <xdr:row>57</xdr:row>
      <xdr:rowOff>942975</xdr:rowOff>
    </xdr:to>
    <xdr:pic>
      <xdr:nvPicPr>
        <xdr:cNvPr id="7269" name="Picture 1" descr="变压器J83">
          <a:extLst>
            <a:ext uri="{FF2B5EF4-FFF2-40B4-BE49-F238E27FC236}">
              <a16:creationId xmlns:a16="http://schemas.microsoft.com/office/drawing/2014/main" xmlns="" id="{00000000-0008-0000-0600-000065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28950" y="34709100"/>
          <a:ext cx="1181100" cy="895350"/>
        </a:xfrm>
        <a:prstGeom prst="rect">
          <a:avLst/>
        </a:prstGeom>
        <a:noFill/>
        <a:ln w="9525">
          <a:noFill/>
          <a:miter lim="800000"/>
          <a:headEnd/>
          <a:tailEnd/>
        </a:ln>
      </xdr:spPr>
    </xdr:pic>
    <xdr:clientData/>
  </xdr:twoCellAnchor>
  <xdr:twoCellAnchor editAs="oneCell">
    <xdr:from>
      <xdr:col>3</xdr:col>
      <xdr:colOff>28575</xdr:colOff>
      <xdr:row>41</xdr:row>
      <xdr:rowOff>38100</xdr:rowOff>
    </xdr:from>
    <xdr:to>
      <xdr:col>3</xdr:col>
      <xdr:colOff>1257300</xdr:colOff>
      <xdr:row>41</xdr:row>
      <xdr:rowOff>962025</xdr:rowOff>
    </xdr:to>
    <xdr:pic>
      <xdr:nvPicPr>
        <xdr:cNvPr id="7270" name="Picture 22">
          <a:extLst>
            <a:ext uri="{FF2B5EF4-FFF2-40B4-BE49-F238E27FC236}">
              <a16:creationId xmlns:a16="http://schemas.microsoft.com/office/drawing/2014/main" xmlns="" id="{00000000-0008-0000-0600-000066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00375" y="26774775"/>
          <a:ext cx="1228725" cy="923925"/>
        </a:xfrm>
        <a:prstGeom prst="rect">
          <a:avLst/>
        </a:prstGeom>
        <a:noFill/>
        <a:ln w="1">
          <a:noFill/>
          <a:miter lim="800000"/>
          <a:headEnd/>
          <a:tailEnd/>
        </a:ln>
      </xdr:spPr>
    </xdr:pic>
    <xdr:clientData/>
  </xdr:twoCellAnchor>
  <xdr:twoCellAnchor editAs="oneCell">
    <xdr:from>
      <xdr:col>3</xdr:col>
      <xdr:colOff>38100</xdr:colOff>
      <xdr:row>40</xdr:row>
      <xdr:rowOff>28575</xdr:rowOff>
    </xdr:from>
    <xdr:to>
      <xdr:col>3</xdr:col>
      <xdr:colOff>1266825</xdr:colOff>
      <xdr:row>40</xdr:row>
      <xdr:rowOff>952500</xdr:rowOff>
    </xdr:to>
    <xdr:pic>
      <xdr:nvPicPr>
        <xdr:cNvPr id="7272" name="Picture 527" descr="DSC00185">
          <a:extLst>
            <a:ext uri="{FF2B5EF4-FFF2-40B4-BE49-F238E27FC236}">
              <a16:creationId xmlns:a16="http://schemas.microsoft.com/office/drawing/2014/main" xmlns="" id="{00000000-0008-0000-0600-000068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5774650"/>
          <a:ext cx="1228725" cy="923925"/>
        </a:xfrm>
        <a:prstGeom prst="rect">
          <a:avLst/>
        </a:prstGeom>
        <a:noFill/>
        <a:ln w="9525">
          <a:noFill/>
          <a:miter lim="800000"/>
          <a:headEnd/>
          <a:tailEnd/>
        </a:ln>
      </xdr:spPr>
    </xdr:pic>
    <xdr:clientData/>
  </xdr:twoCellAnchor>
  <xdr:twoCellAnchor editAs="oneCell">
    <xdr:from>
      <xdr:col>3</xdr:col>
      <xdr:colOff>28575</xdr:colOff>
      <xdr:row>46</xdr:row>
      <xdr:rowOff>38100</xdr:rowOff>
    </xdr:from>
    <xdr:to>
      <xdr:col>3</xdr:col>
      <xdr:colOff>1257300</xdr:colOff>
      <xdr:row>46</xdr:row>
      <xdr:rowOff>962025</xdr:rowOff>
    </xdr:to>
    <xdr:pic>
      <xdr:nvPicPr>
        <xdr:cNvPr id="7273" name="Picture 528" descr="DSC00182">
          <a:extLst>
            <a:ext uri="{FF2B5EF4-FFF2-40B4-BE49-F238E27FC236}">
              <a16:creationId xmlns:a16="http://schemas.microsoft.com/office/drawing/2014/main" xmlns="" id="{00000000-0008-0000-0600-000069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00375" y="30737175"/>
          <a:ext cx="1228725" cy="923925"/>
        </a:xfrm>
        <a:prstGeom prst="rect">
          <a:avLst/>
        </a:prstGeom>
        <a:noFill/>
        <a:ln w="9525">
          <a:noFill/>
          <a:miter lim="800000"/>
          <a:headEnd/>
          <a:tailEnd/>
        </a:ln>
      </xdr:spPr>
    </xdr:pic>
    <xdr:clientData/>
  </xdr:twoCellAnchor>
  <xdr:twoCellAnchor editAs="oneCell">
    <xdr:from>
      <xdr:col>3</xdr:col>
      <xdr:colOff>28575</xdr:colOff>
      <xdr:row>47</xdr:row>
      <xdr:rowOff>28575</xdr:rowOff>
    </xdr:from>
    <xdr:to>
      <xdr:col>3</xdr:col>
      <xdr:colOff>1257300</xdr:colOff>
      <xdr:row>47</xdr:row>
      <xdr:rowOff>952500</xdr:rowOff>
    </xdr:to>
    <xdr:pic>
      <xdr:nvPicPr>
        <xdr:cNvPr id="7274" name="Picture 529" descr="DSC00183">
          <a:extLst>
            <a:ext uri="{FF2B5EF4-FFF2-40B4-BE49-F238E27FC236}">
              <a16:creationId xmlns:a16="http://schemas.microsoft.com/office/drawing/2014/main" xmlns="" id="{00000000-0008-0000-0600-00006A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00375" y="31718250"/>
          <a:ext cx="1228725" cy="923925"/>
        </a:xfrm>
        <a:prstGeom prst="rect">
          <a:avLst/>
        </a:prstGeom>
        <a:noFill/>
        <a:ln w="9525">
          <a:noFill/>
          <a:miter lim="800000"/>
          <a:headEnd/>
          <a:tailEnd/>
        </a:ln>
      </xdr:spPr>
    </xdr:pic>
    <xdr:clientData/>
  </xdr:twoCellAnchor>
  <xdr:twoCellAnchor editAs="oneCell">
    <xdr:from>
      <xdr:col>3</xdr:col>
      <xdr:colOff>28575</xdr:colOff>
      <xdr:row>45</xdr:row>
      <xdr:rowOff>28575</xdr:rowOff>
    </xdr:from>
    <xdr:to>
      <xdr:col>3</xdr:col>
      <xdr:colOff>1257300</xdr:colOff>
      <xdr:row>45</xdr:row>
      <xdr:rowOff>952500</xdr:rowOff>
    </xdr:to>
    <xdr:pic>
      <xdr:nvPicPr>
        <xdr:cNvPr id="7275" name="Picture 530" descr="DSC00184">
          <a:extLst>
            <a:ext uri="{FF2B5EF4-FFF2-40B4-BE49-F238E27FC236}">
              <a16:creationId xmlns:a16="http://schemas.microsoft.com/office/drawing/2014/main" xmlns="" id="{00000000-0008-0000-0600-00006B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29737050"/>
          <a:ext cx="1228725" cy="923925"/>
        </a:xfrm>
        <a:prstGeom prst="rect">
          <a:avLst/>
        </a:prstGeom>
        <a:noFill/>
        <a:ln w="9525">
          <a:noFill/>
          <a:miter lim="800000"/>
          <a:headEnd/>
          <a:tailEnd/>
        </a:ln>
      </xdr:spPr>
    </xdr:pic>
    <xdr:clientData/>
  </xdr:twoCellAnchor>
  <xdr:twoCellAnchor editAs="oneCell">
    <xdr:from>
      <xdr:col>3</xdr:col>
      <xdr:colOff>28575</xdr:colOff>
      <xdr:row>48</xdr:row>
      <xdr:rowOff>38100</xdr:rowOff>
    </xdr:from>
    <xdr:to>
      <xdr:col>3</xdr:col>
      <xdr:colOff>1257300</xdr:colOff>
      <xdr:row>48</xdr:row>
      <xdr:rowOff>962025</xdr:rowOff>
    </xdr:to>
    <xdr:pic>
      <xdr:nvPicPr>
        <xdr:cNvPr id="7276" name="Picture 531" descr="DSC00186">
          <a:extLst>
            <a:ext uri="{FF2B5EF4-FFF2-40B4-BE49-F238E27FC236}">
              <a16:creationId xmlns:a16="http://schemas.microsoft.com/office/drawing/2014/main" xmlns="" id="{00000000-0008-0000-0600-00006C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32718375"/>
          <a:ext cx="1228725" cy="923925"/>
        </a:xfrm>
        <a:prstGeom prst="rect">
          <a:avLst/>
        </a:prstGeom>
        <a:noFill/>
        <a:ln w="9525">
          <a:noFill/>
          <a:miter lim="800000"/>
          <a:headEnd/>
          <a:tailEnd/>
        </a:ln>
      </xdr:spPr>
    </xdr:pic>
    <xdr:clientData/>
  </xdr:twoCellAnchor>
  <xdr:twoCellAnchor editAs="oneCell">
    <xdr:from>
      <xdr:col>3</xdr:col>
      <xdr:colOff>28575</xdr:colOff>
      <xdr:row>49</xdr:row>
      <xdr:rowOff>38100</xdr:rowOff>
    </xdr:from>
    <xdr:to>
      <xdr:col>3</xdr:col>
      <xdr:colOff>1257300</xdr:colOff>
      <xdr:row>49</xdr:row>
      <xdr:rowOff>962025</xdr:rowOff>
    </xdr:to>
    <xdr:pic>
      <xdr:nvPicPr>
        <xdr:cNvPr id="7277" name="Picture 531" descr="DSC00186">
          <a:extLst>
            <a:ext uri="{FF2B5EF4-FFF2-40B4-BE49-F238E27FC236}">
              <a16:creationId xmlns:a16="http://schemas.microsoft.com/office/drawing/2014/main" xmlns="" id="{00000000-0008-0000-0600-00006D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33708975"/>
          <a:ext cx="1228725" cy="923925"/>
        </a:xfrm>
        <a:prstGeom prst="rect">
          <a:avLst/>
        </a:prstGeom>
        <a:noFill/>
        <a:ln w="9525">
          <a:noFill/>
          <a:miter lim="800000"/>
          <a:headEnd/>
          <a:tailEnd/>
        </a:ln>
      </xdr:spPr>
    </xdr:pic>
    <xdr:clientData/>
  </xdr:twoCellAnchor>
  <xdr:twoCellAnchor editAs="oneCell">
    <xdr:from>
      <xdr:col>3</xdr:col>
      <xdr:colOff>28575</xdr:colOff>
      <xdr:row>43</xdr:row>
      <xdr:rowOff>38100</xdr:rowOff>
    </xdr:from>
    <xdr:to>
      <xdr:col>3</xdr:col>
      <xdr:colOff>1257300</xdr:colOff>
      <xdr:row>43</xdr:row>
      <xdr:rowOff>962025</xdr:rowOff>
    </xdr:to>
    <xdr:pic>
      <xdr:nvPicPr>
        <xdr:cNvPr id="7278" name="Picture 22">
          <a:extLst>
            <a:ext uri="{FF2B5EF4-FFF2-40B4-BE49-F238E27FC236}">
              <a16:creationId xmlns:a16="http://schemas.microsoft.com/office/drawing/2014/main" xmlns="" id="{00000000-0008-0000-0600-00006E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27765375"/>
          <a:ext cx="1228725" cy="923925"/>
        </a:xfrm>
        <a:prstGeom prst="rect">
          <a:avLst/>
        </a:prstGeom>
        <a:noFill/>
        <a:ln w="1">
          <a:noFill/>
          <a:miter lim="800000"/>
          <a:headEnd/>
          <a:tailEnd/>
        </a:ln>
      </xdr:spPr>
    </xdr:pic>
    <xdr:clientData/>
  </xdr:twoCellAnchor>
  <xdr:twoCellAnchor editAs="oneCell">
    <xdr:from>
      <xdr:col>3</xdr:col>
      <xdr:colOff>28575</xdr:colOff>
      <xdr:row>44</xdr:row>
      <xdr:rowOff>38100</xdr:rowOff>
    </xdr:from>
    <xdr:to>
      <xdr:col>3</xdr:col>
      <xdr:colOff>1257300</xdr:colOff>
      <xdr:row>44</xdr:row>
      <xdr:rowOff>962025</xdr:rowOff>
    </xdr:to>
    <xdr:pic>
      <xdr:nvPicPr>
        <xdr:cNvPr id="7279" name="Picture 22">
          <a:extLst>
            <a:ext uri="{FF2B5EF4-FFF2-40B4-BE49-F238E27FC236}">
              <a16:creationId xmlns:a16="http://schemas.microsoft.com/office/drawing/2014/main" xmlns="" id="{00000000-0008-0000-0600-00006F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28755975"/>
          <a:ext cx="1228725" cy="923925"/>
        </a:xfrm>
        <a:prstGeom prst="rect">
          <a:avLst/>
        </a:prstGeom>
        <a:noFill/>
        <a:ln w="1">
          <a:noFill/>
          <a:miter lim="800000"/>
          <a:headEnd/>
          <a:tailEnd/>
        </a:ln>
      </xdr:spPr>
    </xdr:pic>
    <xdr:clientData/>
  </xdr:twoCellAnchor>
  <xdr:twoCellAnchor editAs="oneCell">
    <xdr:from>
      <xdr:col>3</xdr:col>
      <xdr:colOff>38100</xdr:colOff>
      <xdr:row>6</xdr:row>
      <xdr:rowOff>38100</xdr:rowOff>
    </xdr:from>
    <xdr:to>
      <xdr:col>3</xdr:col>
      <xdr:colOff>1257300</xdr:colOff>
      <xdr:row>6</xdr:row>
      <xdr:rowOff>895350</xdr:rowOff>
    </xdr:to>
    <xdr:pic>
      <xdr:nvPicPr>
        <xdr:cNvPr id="7280" name="Picture 2887" descr="252-253">
          <a:extLst>
            <a:ext uri="{FF2B5EF4-FFF2-40B4-BE49-F238E27FC236}">
              <a16:creationId xmlns:a16="http://schemas.microsoft.com/office/drawing/2014/main" xmlns="" id="{00000000-0008-0000-0600-000070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2019300"/>
          <a:ext cx="1219200" cy="85725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1257300</xdr:colOff>
      <xdr:row>7</xdr:row>
      <xdr:rowOff>895350</xdr:rowOff>
    </xdr:to>
    <xdr:pic>
      <xdr:nvPicPr>
        <xdr:cNvPr id="7281" name="Picture 2888" descr="252-253">
          <a:extLst>
            <a:ext uri="{FF2B5EF4-FFF2-40B4-BE49-F238E27FC236}">
              <a16:creationId xmlns:a16="http://schemas.microsoft.com/office/drawing/2014/main" xmlns="" id="{00000000-0008-0000-0600-000071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2952750"/>
          <a:ext cx="1219200" cy="85725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1257300</xdr:colOff>
      <xdr:row>8</xdr:row>
      <xdr:rowOff>895350</xdr:rowOff>
    </xdr:to>
    <xdr:pic>
      <xdr:nvPicPr>
        <xdr:cNvPr id="7282" name="Picture 2889" descr="252-253">
          <a:extLst>
            <a:ext uri="{FF2B5EF4-FFF2-40B4-BE49-F238E27FC236}">
              <a16:creationId xmlns:a16="http://schemas.microsoft.com/office/drawing/2014/main" xmlns="" id="{00000000-0008-0000-0600-000072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3886200"/>
          <a:ext cx="1219200" cy="857250"/>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1257300</xdr:colOff>
      <xdr:row>9</xdr:row>
      <xdr:rowOff>895350</xdr:rowOff>
    </xdr:to>
    <xdr:pic>
      <xdr:nvPicPr>
        <xdr:cNvPr id="7283" name="Picture 2890" descr="252-253">
          <a:extLst>
            <a:ext uri="{FF2B5EF4-FFF2-40B4-BE49-F238E27FC236}">
              <a16:creationId xmlns:a16="http://schemas.microsoft.com/office/drawing/2014/main" xmlns="" id="{00000000-0008-0000-0600-000073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4886325"/>
          <a:ext cx="1219200" cy="85725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1257300</xdr:colOff>
      <xdr:row>10</xdr:row>
      <xdr:rowOff>895350</xdr:rowOff>
    </xdr:to>
    <xdr:pic>
      <xdr:nvPicPr>
        <xdr:cNvPr id="7284" name="Picture 2891" descr="252-253">
          <a:extLst>
            <a:ext uri="{FF2B5EF4-FFF2-40B4-BE49-F238E27FC236}">
              <a16:creationId xmlns:a16="http://schemas.microsoft.com/office/drawing/2014/main" xmlns="" id="{00000000-0008-0000-0600-000074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5867400"/>
          <a:ext cx="1219200" cy="8572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1257300</xdr:colOff>
      <xdr:row>11</xdr:row>
      <xdr:rowOff>895350</xdr:rowOff>
    </xdr:to>
    <xdr:pic>
      <xdr:nvPicPr>
        <xdr:cNvPr id="7285" name="Picture 2892" descr="252-253">
          <a:extLst>
            <a:ext uri="{FF2B5EF4-FFF2-40B4-BE49-F238E27FC236}">
              <a16:creationId xmlns:a16="http://schemas.microsoft.com/office/drawing/2014/main" xmlns="" id="{00000000-0008-0000-0600-000075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6858000"/>
          <a:ext cx="1219200" cy="857250"/>
        </a:xfrm>
        <a:prstGeom prst="rect">
          <a:avLst/>
        </a:prstGeom>
        <a:noFill/>
        <a:ln w="9525">
          <a:noFill/>
          <a:miter lim="800000"/>
          <a:headEnd/>
          <a:tailEnd/>
        </a:ln>
      </xdr:spPr>
    </xdr:pic>
    <xdr:clientData/>
  </xdr:twoCellAnchor>
  <xdr:twoCellAnchor editAs="oneCell">
    <xdr:from>
      <xdr:col>3</xdr:col>
      <xdr:colOff>38100</xdr:colOff>
      <xdr:row>12</xdr:row>
      <xdr:rowOff>38100</xdr:rowOff>
    </xdr:from>
    <xdr:to>
      <xdr:col>3</xdr:col>
      <xdr:colOff>1257300</xdr:colOff>
      <xdr:row>12</xdr:row>
      <xdr:rowOff>895350</xdr:rowOff>
    </xdr:to>
    <xdr:pic>
      <xdr:nvPicPr>
        <xdr:cNvPr id="7286" name="Picture 2893" descr="252-253">
          <a:extLst>
            <a:ext uri="{FF2B5EF4-FFF2-40B4-BE49-F238E27FC236}">
              <a16:creationId xmlns:a16="http://schemas.microsoft.com/office/drawing/2014/main" xmlns="" id="{00000000-0008-0000-0600-000076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7820025"/>
          <a:ext cx="1219200" cy="857250"/>
        </a:xfrm>
        <a:prstGeom prst="rect">
          <a:avLst/>
        </a:prstGeom>
        <a:noFill/>
        <a:ln w="9525">
          <a:noFill/>
          <a:miter lim="800000"/>
          <a:headEnd/>
          <a:tailEnd/>
        </a:ln>
      </xdr:spPr>
    </xdr:pic>
    <xdr:clientData/>
  </xdr:twoCellAnchor>
  <xdr:twoCellAnchor editAs="oneCell">
    <xdr:from>
      <xdr:col>3</xdr:col>
      <xdr:colOff>38100</xdr:colOff>
      <xdr:row>15</xdr:row>
      <xdr:rowOff>38100</xdr:rowOff>
    </xdr:from>
    <xdr:to>
      <xdr:col>3</xdr:col>
      <xdr:colOff>1257300</xdr:colOff>
      <xdr:row>15</xdr:row>
      <xdr:rowOff>895350</xdr:rowOff>
    </xdr:to>
    <xdr:pic>
      <xdr:nvPicPr>
        <xdr:cNvPr id="7287" name="Picture 2894" descr="252-253">
          <a:extLst>
            <a:ext uri="{FF2B5EF4-FFF2-40B4-BE49-F238E27FC236}">
              <a16:creationId xmlns:a16="http://schemas.microsoft.com/office/drawing/2014/main" xmlns="" id="{00000000-0008-0000-0600-000077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9134475"/>
          <a:ext cx="1219200" cy="857250"/>
        </a:xfrm>
        <a:prstGeom prst="rect">
          <a:avLst/>
        </a:prstGeom>
        <a:noFill/>
        <a:ln w="9525">
          <a:noFill/>
          <a:miter lim="800000"/>
          <a:headEnd/>
          <a:tailEnd/>
        </a:ln>
      </xdr:spPr>
    </xdr:pic>
    <xdr:clientData/>
  </xdr:twoCellAnchor>
  <xdr:twoCellAnchor editAs="oneCell">
    <xdr:from>
      <xdr:col>3</xdr:col>
      <xdr:colOff>38100</xdr:colOff>
      <xdr:row>16</xdr:row>
      <xdr:rowOff>38100</xdr:rowOff>
    </xdr:from>
    <xdr:to>
      <xdr:col>3</xdr:col>
      <xdr:colOff>1257300</xdr:colOff>
      <xdr:row>16</xdr:row>
      <xdr:rowOff>895350</xdr:rowOff>
    </xdr:to>
    <xdr:pic>
      <xdr:nvPicPr>
        <xdr:cNvPr id="7288" name="Picture 2895" descr="252-253">
          <a:extLst>
            <a:ext uri="{FF2B5EF4-FFF2-40B4-BE49-F238E27FC236}">
              <a16:creationId xmlns:a16="http://schemas.microsoft.com/office/drawing/2014/main" xmlns="" id="{00000000-0008-0000-0600-000078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0106025"/>
          <a:ext cx="1219200" cy="857250"/>
        </a:xfrm>
        <a:prstGeom prst="rect">
          <a:avLst/>
        </a:prstGeom>
        <a:noFill/>
        <a:ln w="9525">
          <a:noFill/>
          <a:miter lim="800000"/>
          <a:headEnd/>
          <a:tailEnd/>
        </a:ln>
      </xdr:spPr>
    </xdr:pic>
    <xdr:clientData/>
  </xdr:twoCellAnchor>
  <xdr:twoCellAnchor editAs="oneCell">
    <xdr:from>
      <xdr:col>3</xdr:col>
      <xdr:colOff>38100</xdr:colOff>
      <xdr:row>17</xdr:row>
      <xdr:rowOff>38100</xdr:rowOff>
    </xdr:from>
    <xdr:to>
      <xdr:col>3</xdr:col>
      <xdr:colOff>1257300</xdr:colOff>
      <xdr:row>17</xdr:row>
      <xdr:rowOff>895350</xdr:rowOff>
    </xdr:to>
    <xdr:pic>
      <xdr:nvPicPr>
        <xdr:cNvPr id="7289" name="Picture 2896" descr="252-253">
          <a:extLst>
            <a:ext uri="{FF2B5EF4-FFF2-40B4-BE49-F238E27FC236}">
              <a16:creationId xmlns:a16="http://schemas.microsoft.com/office/drawing/2014/main" xmlns="" id="{00000000-0008-0000-0600-000079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1077575"/>
          <a:ext cx="1219200" cy="8572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1257300</xdr:colOff>
      <xdr:row>18</xdr:row>
      <xdr:rowOff>895350</xdr:rowOff>
    </xdr:to>
    <xdr:pic>
      <xdr:nvPicPr>
        <xdr:cNvPr id="7290" name="Picture 2897" descr="252-253">
          <a:extLst>
            <a:ext uri="{FF2B5EF4-FFF2-40B4-BE49-F238E27FC236}">
              <a16:creationId xmlns:a16="http://schemas.microsoft.com/office/drawing/2014/main" xmlns="" id="{00000000-0008-0000-0600-00007A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2049125"/>
          <a:ext cx="1219200" cy="857250"/>
        </a:xfrm>
        <a:prstGeom prst="rect">
          <a:avLst/>
        </a:prstGeom>
        <a:noFill/>
        <a:ln w="9525">
          <a:noFill/>
          <a:miter lim="800000"/>
          <a:headEnd/>
          <a:tailEnd/>
        </a:ln>
      </xdr:spPr>
    </xdr:pic>
    <xdr:clientData/>
  </xdr:twoCellAnchor>
  <xdr:twoCellAnchor editAs="oneCell">
    <xdr:from>
      <xdr:col>3</xdr:col>
      <xdr:colOff>38100</xdr:colOff>
      <xdr:row>19</xdr:row>
      <xdr:rowOff>38100</xdr:rowOff>
    </xdr:from>
    <xdr:to>
      <xdr:col>3</xdr:col>
      <xdr:colOff>1257300</xdr:colOff>
      <xdr:row>19</xdr:row>
      <xdr:rowOff>895350</xdr:rowOff>
    </xdr:to>
    <xdr:pic>
      <xdr:nvPicPr>
        <xdr:cNvPr id="7291" name="Picture 2898" descr="252-253">
          <a:extLst>
            <a:ext uri="{FF2B5EF4-FFF2-40B4-BE49-F238E27FC236}">
              <a16:creationId xmlns:a16="http://schemas.microsoft.com/office/drawing/2014/main" xmlns="" id="{00000000-0008-0000-0600-00007B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3020675"/>
          <a:ext cx="1219200" cy="857250"/>
        </a:xfrm>
        <a:prstGeom prst="rect">
          <a:avLst/>
        </a:prstGeom>
        <a:noFill/>
        <a:ln w="9525">
          <a:noFill/>
          <a:miter lim="800000"/>
          <a:headEnd/>
          <a:tailEnd/>
        </a:ln>
      </xdr:spPr>
    </xdr:pic>
    <xdr:clientData/>
  </xdr:twoCellAnchor>
  <xdr:twoCellAnchor editAs="oneCell">
    <xdr:from>
      <xdr:col>3</xdr:col>
      <xdr:colOff>38100</xdr:colOff>
      <xdr:row>20</xdr:row>
      <xdr:rowOff>38100</xdr:rowOff>
    </xdr:from>
    <xdr:to>
      <xdr:col>3</xdr:col>
      <xdr:colOff>1257300</xdr:colOff>
      <xdr:row>20</xdr:row>
      <xdr:rowOff>895350</xdr:rowOff>
    </xdr:to>
    <xdr:pic>
      <xdr:nvPicPr>
        <xdr:cNvPr id="7292" name="Picture 2899" descr="252-253">
          <a:extLst>
            <a:ext uri="{FF2B5EF4-FFF2-40B4-BE49-F238E27FC236}">
              <a16:creationId xmlns:a16="http://schemas.microsoft.com/office/drawing/2014/main" xmlns="" id="{00000000-0008-0000-0600-00007C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3992225"/>
          <a:ext cx="1219200" cy="857250"/>
        </a:xfrm>
        <a:prstGeom prst="rect">
          <a:avLst/>
        </a:prstGeom>
        <a:noFill/>
        <a:ln w="9525">
          <a:noFill/>
          <a:miter lim="800000"/>
          <a:headEnd/>
          <a:tailEnd/>
        </a:ln>
      </xdr:spPr>
    </xdr:pic>
    <xdr:clientData/>
  </xdr:twoCellAnchor>
  <xdr:twoCellAnchor editAs="oneCell">
    <xdr:from>
      <xdr:col>3</xdr:col>
      <xdr:colOff>38100</xdr:colOff>
      <xdr:row>22</xdr:row>
      <xdr:rowOff>38100</xdr:rowOff>
    </xdr:from>
    <xdr:to>
      <xdr:col>3</xdr:col>
      <xdr:colOff>1257300</xdr:colOff>
      <xdr:row>22</xdr:row>
      <xdr:rowOff>895350</xdr:rowOff>
    </xdr:to>
    <xdr:pic>
      <xdr:nvPicPr>
        <xdr:cNvPr id="7293" name="Picture 2900" descr="252-253">
          <a:extLst>
            <a:ext uri="{FF2B5EF4-FFF2-40B4-BE49-F238E27FC236}">
              <a16:creationId xmlns:a16="http://schemas.microsoft.com/office/drawing/2014/main" xmlns="" id="{00000000-0008-0000-0600-00007D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5020925"/>
          <a:ext cx="1219200" cy="857250"/>
        </a:xfrm>
        <a:prstGeom prst="rect">
          <a:avLst/>
        </a:prstGeom>
        <a:noFill/>
        <a:ln w="9525">
          <a:noFill/>
          <a:miter lim="800000"/>
          <a:headEnd/>
          <a:tailEnd/>
        </a:ln>
      </xdr:spPr>
    </xdr:pic>
    <xdr:clientData/>
  </xdr:twoCellAnchor>
  <xdr:twoCellAnchor editAs="oneCell">
    <xdr:from>
      <xdr:col>3</xdr:col>
      <xdr:colOff>47625</xdr:colOff>
      <xdr:row>21</xdr:row>
      <xdr:rowOff>85725</xdr:rowOff>
    </xdr:from>
    <xdr:to>
      <xdr:col>3</xdr:col>
      <xdr:colOff>1266931</xdr:colOff>
      <xdr:row>21</xdr:row>
      <xdr:rowOff>945336</xdr:rowOff>
    </xdr:to>
    <xdr:pic>
      <xdr:nvPicPr>
        <xdr:cNvPr id="3" name="Рисунок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0"/>
        <a:stretch>
          <a:fillRect/>
        </a:stretch>
      </xdr:blipFill>
      <xdr:spPr>
        <a:xfrm>
          <a:off x="3019425" y="15068550"/>
          <a:ext cx="1219306" cy="859611"/>
        </a:xfrm>
        <a:prstGeom prst="rect">
          <a:avLst/>
        </a:prstGeom>
      </xdr:spPr>
    </xdr:pic>
    <xdr:clientData/>
  </xdr:twoCellAnchor>
  <xdr:twoCellAnchor editAs="oneCell">
    <xdr:from>
      <xdr:col>3</xdr:col>
      <xdr:colOff>28575</xdr:colOff>
      <xdr:row>23</xdr:row>
      <xdr:rowOff>114300</xdr:rowOff>
    </xdr:from>
    <xdr:to>
      <xdr:col>3</xdr:col>
      <xdr:colOff>1247881</xdr:colOff>
      <xdr:row>23</xdr:row>
      <xdr:rowOff>973911</xdr:rowOff>
    </xdr:to>
    <xdr:pic>
      <xdr:nvPicPr>
        <xdr:cNvPr id="4" name="Рисунок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0"/>
        <a:stretch>
          <a:fillRect/>
        </a:stretch>
      </xdr:blipFill>
      <xdr:spPr>
        <a:xfrm>
          <a:off x="3000375" y="17211675"/>
          <a:ext cx="1219306" cy="859611"/>
        </a:xfrm>
        <a:prstGeom prst="rect">
          <a:avLst/>
        </a:prstGeom>
      </xdr:spPr>
    </xdr:pic>
    <xdr:clientData/>
  </xdr:twoCellAnchor>
  <xdr:twoCellAnchor editAs="oneCell">
    <xdr:from>
      <xdr:col>3</xdr:col>
      <xdr:colOff>28575</xdr:colOff>
      <xdr:row>13</xdr:row>
      <xdr:rowOff>47625</xdr:rowOff>
    </xdr:from>
    <xdr:to>
      <xdr:col>3</xdr:col>
      <xdr:colOff>1247775</xdr:colOff>
      <xdr:row>13</xdr:row>
      <xdr:rowOff>904875</xdr:rowOff>
    </xdr:to>
    <xdr:pic>
      <xdr:nvPicPr>
        <xdr:cNvPr id="28" name="Picture 2893" descr="252-253">
          <a:extLst>
            <a:ext uri="{FF2B5EF4-FFF2-40B4-BE49-F238E27FC236}">
              <a16:creationId xmlns:a16="http://schemas.microsoft.com/office/drawing/2014/main" xmlns="" id="{00000000-0008-0000-0600-000076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76575" y="8801100"/>
          <a:ext cx="1219200" cy="8572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47625</xdr:colOff>
      <xdr:row>15</xdr:row>
      <xdr:rowOff>28575</xdr:rowOff>
    </xdr:from>
    <xdr:to>
      <xdr:col>3</xdr:col>
      <xdr:colOff>1266825</xdr:colOff>
      <xdr:row>15</xdr:row>
      <xdr:rowOff>1371600</xdr:rowOff>
    </xdr:to>
    <xdr:pic>
      <xdr:nvPicPr>
        <xdr:cNvPr id="8237" name="Рисунок 17" descr="026.jpg">
          <a:extLst>
            <a:ext uri="{FF2B5EF4-FFF2-40B4-BE49-F238E27FC236}">
              <a16:creationId xmlns:a16="http://schemas.microsoft.com/office/drawing/2014/main" xmlns="" id="{00000000-0008-0000-0700-00002D20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5725775"/>
          <a:ext cx="1219200" cy="1343025"/>
        </a:xfrm>
        <a:prstGeom prst="rect">
          <a:avLst/>
        </a:prstGeom>
        <a:noFill/>
        <a:ln w="9525">
          <a:noFill/>
          <a:miter lim="800000"/>
          <a:headEnd/>
          <a:tailEnd/>
        </a:ln>
      </xdr:spPr>
    </xdr:pic>
    <xdr:clientData/>
  </xdr:twoCellAnchor>
  <xdr:twoCellAnchor editAs="oneCell">
    <xdr:from>
      <xdr:col>3</xdr:col>
      <xdr:colOff>38100</xdr:colOff>
      <xdr:row>13</xdr:row>
      <xdr:rowOff>28575</xdr:rowOff>
    </xdr:from>
    <xdr:to>
      <xdr:col>3</xdr:col>
      <xdr:colOff>1257300</xdr:colOff>
      <xdr:row>13</xdr:row>
      <xdr:rowOff>1619250</xdr:rowOff>
    </xdr:to>
    <xdr:pic>
      <xdr:nvPicPr>
        <xdr:cNvPr id="8238" name="Рисунок 18" descr="027.jpg">
          <a:extLst>
            <a:ext uri="{FF2B5EF4-FFF2-40B4-BE49-F238E27FC236}">
              <a16:creationId xmlns:a16="http://schemas.microsoft.com/office/drawing/2014/main" xmlns="" id="{00000000-0008-0000-0700-00002E20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2287250"/>
          <a:ext cx="1219200" cy="1590675"/>
        </a:xfrm>
        <a:prstGeom prst="rect">
          <a:avLst/>
        </a:prstGeom>
        <a:noFill/>
        <a:ln w="9525">
          <a:noFill/>
          <a:miter lim="800000"/>
          <a:headEnd/>
          <a:tailEnd/>
        </a:ln>
      </xdr:spPr>
    </xdr:pic>
    <xdr:clientData/>
  </xdr:twoCellAnchor>
  <xdr:twoCellAnchor editAs="oneCell">
    <xdr:from>
      <xdr:col>3</xdr:col>
      <xdr:colOff>38100</xdr:colOff>
      <xdr:row>10</xdr:row>
      <xdr:rowOff>9525</xdr:rowOff>
    </xdr:from>
    <xdr:to>
      <xdr:col>3</xdr:col>
      <xdr:colOff>1285875</xdr:colOff>
      <xdr:row>10</xdr:row>
      <xdr:rowOff>1285875</xdr:rowOff>
    </xdr:to>
    <xdr:pic>
      <xdr:nvPicPr>
        <xdr:cNvPr id="8239" name="Рисунок 15" descr="024.jpg">
          <a:extLst>
            <a:ext uri="{FF2B5EF4-FFF2-40B4-BE49-F238E27FC236}">
              <a16:creationId xmlns:a16="http://schemas.microsoft.com/office/drawing/2014/main" xmlns="" id="{00000000-0008-0000-0700-00002F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7334250"/>
          <a:ext cx="1247775" cy="1276350"/>
        </a:xfrm>
        <a:prstGeom prst="rect">
          <a:avLst/>
        </a:prstGeom>
        <a:noFill/>
        <a:ln w="9525">
          <a:noFill/>
          <a:miter lim="800000"/>
          <a:headEnd/>
          <a:tailEnd/>
        </a:ln>
      </xdr:spPr>
    </xdr:pic>
    <xdr:clientData/>
  </xdr:twoCellAnchor>
  <xdr:twoCellAnchor editAs="oneCell">
    <xdr:from>
      <xdr:col>3</xdr:col>
      <xdr:colOff>38100</xdr:colOff>
      <xdr:row>6</xdr:row>
      <xdr:rowOff>28575</xdr:rowOff>
    </xdr:from>
    <xdr:to>
      <xdr:col>3</xdr:col>
      <xdr:colOff>1266825</xdr:colOff>
      <xdr:row>6</xdr:row>
      <xdr:rowOff>981075</xdr:rowOff>
    </xdr:to>
    <xdr:pic>
      <xdr:nvPicPr>
        <xdr:cNvPr id="8240" name="Picture 217">
          <a:extLst>
            <a:ext uri="{FF2B5EF4-FFF2-40B4-BE49-F238E27FC236}">
              <a16:creationId xmlns:a16="http://schemas.microsoft.com/office/drawing/2014/main" xmlns="" id="{00000000-0008-0000-0700-0000302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133725" y="2066925"/>
          <a:ext cx="1228725" cy="952500"/>
        </a:xfrm>
        <a:prstGeom prst="rect">
          <a:avLst/>
        </a:prstGeom>
        <a:noFill/>
        <a:ln w="1">
          <a:noFill/>
          <a:miter lim="800000"/>
          <a:headEnd/>
          <a:tailEnd/>
        </a:ln>
      </xdr:spPr>
    </xdr:pic>
    <xdr:clientData/>
  </xdr:twoCellAnchor>
  <xdr:twoCellAnchor editAs="oneCell">
    <xdr:from>
      <xdr:col>3</xdr:col>
      <xdr:colOff>38100</xdr:colOff>
      <xdr:row>7</xdr:row>
      <xdr:rowOff>28575</xdr:rowOff>
    </xdr:from>
    <xdr:to>
      <xdr:col>3</xdr:col>
      <xdr:colOff>1247775</xdr:colOff>
      <xdr:row>7</xdr:row>
      <xdr:rowOff>1943100</xdr:rowOff>
    </xdr:to>
    <xdr:pic>
      <xdr:nvPicPr>
        <xdr:cNvPr id="8241" name="Рисунок 14" descr="023.jpg">
          <a:extLst>
            <a:ext uri="{FF2B5EF4-FFF2-40B4-BE49-F238E27FC236}">
              <a16:creationId xmlns:a16="http://schemas.microsoft.com/office/drawing/2014/main" xmlns="" id="{00000000-0008-0000-0700-00003120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3095625"/>
          <a:ext cx="1209675" cy="1914525"/>
        </a:xfrm>
        <a:prstGeom prst="rect">
          <a:avLst/>
        </a:prstGeom>
        <a:noFill/>
        <a:ln w="9525">
          <a:noFill/>
          <a:miter lim="800000"/>
          <a:headEnd/>
          <a:tailEnd/>
        </a:ln>
      </xdr:spPr>
    </xdr:pic>
    <xdr:clientData/>
  </xdr:twoCellAnchor>
  <xdr:twoCellAnchor editAs="oneCell">
    <xdr:from>
      <xdr:col>3</xdr:col>
      <xdr:colOff>38100</xdr:colOff>
      <xdr:row>9</xdr:row>
      <xdr:rowOff>47625</xdr:rowOff>
    </xdr:from>
    <xdr:to>
      <xdr:col>3</xdr:col>
      <xdr:colOff>1285875</xdr:colOff>
      <xdr:row>9</xdr:row>
      <xdr:rowOff>1171575</xdr:rowOff>
    </xdr:to>
    <xdr:pic>
      <xdr:nvPicPr>
        <xdr:cNvPr id="8242" name="Рисунок 15" descr="024.jpg">
          <a:extLst>
            <a:ext uri="{FF2B5EF4-FFF2-40B4-BE49-F238E27FC236}">
              <a16:creationId xmlns:a16="http://schemas.microsoft.com/office/drawing/2014/main" xmlns="" id="{00000000-0008-0000-0700-000032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6191250"/>
          <a:ext cx="1247775" cy="1123950"/>
        </a:xfrm>
        <a:prstGeom prst="rect">
          <a:avLst/>
        </a:prstGeom>
        <a:noFill/>
        <a:ln w="9525">
          <a:noFill/>
          <a:miter lim="800000"/>
          <a:headEnd/>
          <a:tailEnd/>
        </a:ln>
      </xdr:spPr>
    </xdr:pic>
    <xdr:clientData/>
  </xdr:twoCellAnchor>
  <xdr:twoCellAnchor editAs="oneCell">
    <xdr:from>
      <xdr:col>3</xdr:col>
      <xdr:colOff>38100</xdr:colOff>
      <xdr:row>8</xdr:row>
      <xdr:rowOff>47625</xdr:rowOff>
    </xdr:from>
    <xdr:to>
      <xdr:col>3</xdr:col>
      <xdr:colOff>1266825</xdr:colOff>
      <xdr:row>8</xdr:row>
      <xdr:rowOff>1057275</xdr:rowOff>
    </xdr:to>
    <xdr:pic>
      <xdr:nvPicPr>
        <xdr:cNvPr id="8243" name="Picture 2644" descr="6">
          <a:extLst>
            <a:ext uri="{FF2B5EF4-FFF2-40B4-BE49-F238E27FC236}">
              <a16:creationId xmlns:a16="http://schemas.microsoft.com/office/drawing/2014/main" xmlns="" id="{00000000-0008-0000-0700-0000332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33725" y="5095875"/>
          <a:ext cx="1228725" cy="10096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1247775</xdr:colOff>
      <xdr:row>11</xdr:row>
      <xdr:rowOff>1819275</xdr:rowOff>
    </xdr:to>
    <xdr:pic>
      <xdr:nvPicPr>
        <xdr:cNvPr id="8244" name="Рисунок 20" descr="029.jpg">
          <a:extLst>
            <a:ext uri="{FF2B5EF4-FFF2-40B4-BE49-F238E27FC236}">
              <a16:creationId xmlns:a16="http://schemas.microsoft.com/office/drawing/2014/main" xmlns="" id="{00000000-0008-0000-0700-00003420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8658225"/>
          <a:ext cx="1209675" cy="1781175"/>
        </a:xfrm>
        <a:prstGeom prst="rect">
          <a:avLst/>
        </a:prstGeom>
        <a:noFill/>
        <a:ln w="9525">
          <a:noFill/>
          <a:miter lim="800000"/>
          <a:headEnd/>
          <a:tailEnd/>
        </a:ln>
      </xdr:spPr>
    </xdr:pic>
    <xdr:clientData/>
  </xdr:twoCellAnchor>
  <xdr:twoCellAnchor editAs="oneCell">
    <xdr:from>
      <xdr:col>3</xdr:col>
      <xdr:colOff>66675</xdr:colOff>
      <xdr:row>12</xdr:row>
      <xdr:rowOff>38100</xdr:rowOff>
    </xdr:from>
    <xdr:to>
      <xdr:col>3</xdr:col>
      <xdr:colOff>1247775</xdr:colOff>
      <xdr:row>12</xdr:row>
      <xdr:rowOff>1724025</xdr:rowOff>
    </xdr:to>
    <xdr:pic>
      <xdr:nvPicPr>
        <xdr:cNvPr id="8245" name="Picture 3">
          <a:extLst>
            <a:ext uri="{FF2B5EF4-FFF2-40B4-BE49-F238E27FC236}">
              <a16:creationId xmlns:a16="http://schemas.microsoft.com/office/drawing/2014/main" xmlns="" id="{00000000-0008-0000-0700-0000352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62300" y="10534650"/>
          <a:ext cx="1181100" cy="1685925"/>
        </a:xfrm>
        <a:prstGeom prst="rect">
          <a:avLst/>
        </a:prstGeom>
        <a:noFill/>
        <a:ln w="9525">
          <a:noFill/>
          <a:miter lim="800000"/>
          <a:headEnd/>
          <a:tailEnd/>
        </a:ln>
      </xdr:spPr>
    </xdr:pic>
    <xdr:clientData/>
  </xdr:twoCellAnchor>
  <xdr:twoCellAnchor editAs="oneCell">
    <xdr:from>
      <xdr:col>3</xdr:col>
      <xdr:colOff>47625</xdr:colOff>
      <xdr:row>14</xdr:row>
      <xdr:rowOff>38100</xdr:rowOff>
    </xdr:from>
    <xdr:to>
      <xdr:col>3</xdr:col>
      <xdr:colOff>1276350</xdr:colOff>
      <xdr:row>15</xdr:row>
      <xdr:rowOff>2495</xdr:rowOff>
    </xdr:to>
    <xdr:pic>
      <xdr:nvPicPr>
        <xdr:cNvPr id="8246" name="Picture 5">
          <a:extLst>
            <a:ext uri="{FF2B5EF4-FFF2-40B4-BE49-F238E27FC236}">
              <a16:creationId xmlns:a16="http://schemas.microsoft.com/office/drawing/2014/main" xmlns="" id="{00000000-0008-0000-0700-0000362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43250" y="13954125"/>
          <a:ext cx="1228725" cy="1745570"/>
        </a:xfrm>
        <a:prstGeom prst="rect">
          <a:avLst/>
        </a:prstGeom>
        <a:noFill/>
        <a:ln w="1">
          <a:noFill/>
          <a:miter lim="800000"/>
          <a:headEnd/>
          <a:tailEnd/>
        </a:ln>
      </xdr:spPr>
    </xdr:pic>
    <xdr:clientData/>
  </xdr:twoCellAnchor>
  <xdr:twoCellAnchor editAs="oneCell">
    <xdr:from>
      <xdr:col>3</xdr:col>
      <xdr:colOff>47625</xdr:colOff>
      <xdr:row>16</xdr:row>
      <xdr:rowOff>38100</xdr:rowOff>
    </xdr:from>
    <xdr:to>
      <xdr:col>3</xdr:col>
      <xdr:colOff>1266825</xdr:colOff>
      <xdr:row>16</xdr:row>
      <xdr:rowOff>1381125</xdr:rowOff>
    </xdr:to>
    <xdr:pic>
      <xdr:nvPicPr>
        <xdr:cNvPr id="8247" name="Рисунок 16" descr="025.jpg">
          <a:extLst>
            <a:ext uri="{FF2B5EF4-FFF2-40B4-BE49-F238E27FC236}">
              <a16:creationId xmlns:a16="http://schemas.microsoft.com/office/drawing/2014/main" xmlns="" id="{00000000-0008-0000-0700-0000372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17145000"/>
          <a:ext cx="1219200" cy="13430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xdr:colOff>
      <xdr:row>30</xdr:row>
      <xdr:rowOff>104775</xdr:rowOff>
    </xdr:from>
    <xdr:to>
      <xdr:col>3</xdr:col>
      <xdr:colOff>1304925</xdr:colOff>
      <xdr:row>30</xdr:row>
      <xdr:rowOff>752475</xdr:rowOff>
    </xdr:to>
    <xdr:pic>
      <xdr:nvPicPr>
        <xdr:cNvPr id="9477" name="Picture 3" descr="柔性霓虹灯5CM轨道">
          <a:extLst>
            <a:ext uri="{FF2B5EF4-FFF2-40B4-BE49-F238E27FC236}">
              <a16:creationId xmlns:a16="http://schemas.microsoft.com/office/drawing/2014/main" xmlns="" id="{00000000-0008-0000-0800-000005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52775" y="24469725"/>
          <a:ext cx="1247775" cy="647700"/>
        </a:xfrm>
        <a:prstGeom prst="rect">
          <a:avLst/>
        </a:prstGeom>
        <a:noFill/>
        <a:ln w="9525">
          <a:noFill/>
          <a:miter lim="800000"/>
          <a:headEnd/>
          <a:tailEnd/>
        </a:ln>
      </xdr:spPr>
    </xdr:pic>
    <xdr:clientData/>
  </xdr:twoCellAnchor>
  <xdr:twoCellAnchor editAs="oneCell">
    <xdr:from>
      <xdr:col>3</xdr:col>
      <xdr:colOff>57150</xdr:colOff>
      <xdr:row>31</xdr:row>
      <xdr:rowOff>47625</xdr:rowOff>
    </xdr:from>
    <xdr:to>
      <xdr:col>4</xdr:col>
      <xdr:colOff>0</xdr:colOff>
      <xdr:row>31</xdr:row>
      <xdr:rowOff>657225</xdr:rowOff>
    </xdr:to>
    <xdr:pic>
      <xdr:nvPicPr>
        <xdr:cNvPr id="9478" name="Picture 4" descr="霓虹灯中间接头带电源线">
          <a:extLst>
            <a:ext uri="{FF2B5EF4-FFF2-40B4-BE49-F238E27FC236}">
              <a16:creationId xmlns:a16="http://schemas.microsoft.com/office/drawing/2014/main" xmlns="" id="{00000000-0008-0000-0800-000006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25212675"/>
          <a:ext cx="1266825" cy="609600"/>
        </a:xfrm>
        <a:prstGeom prst="rect">
          <a:avLst/>
        </a:prstGeom>
        <a:noFill/>
        <a:ln w="9525">
          <a:noFill/>
          <a:miter lim="800000"/>
          <a:headEnd/>
          <a:tailEnd/>
        </a:ln>
      </xdr:spPr>
    </xdr:pic>
    <xdr:clientData/>
  </xdr:twoCellAnchor>
  <xdr:twoCellAnchor editAs="oneCell">
    <xdr:from>
      <xdr:col>3</xdr:col>
      <xdr:colOff>66675</xdr:colOff>
      <xdr:row>58</xdr:row>
      <xdr:rowOff>57150</xdr:rowOff>
    </xdr:from>
    <xdr:to>
      <xdr:col>3</xdr:col>
      <xdr:colOff>1266825</xdr:colOff>
      <xdr:row>58</xdr:row>
      <xdr:rowOff>1009650</xdr:rowOff>
    </xdr:to>
    <xdr:pic>
      <xdr:nvPicPr>
        <xdr:cNvPr id="9479" name="Picture 7" descr="变压器J83">
          <a:extLst>
            <a:ext uri="{FF2B5EF4-FFF2-40B4-BE49-F238E27FC236}">
              <a16:creationId xmlns:a16="http://schemas.microsoft.com/office/drawing/2014/main" xmlns="" id="{00000000-0008-0000-0800-00000725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62300" y="52197000"/>
          <a:ext cx="1200150" cy="952500"/>
        </a:xfrm>
        <a:prstGeom prst="rect">
          <a:avLst/>
        </a:prstGeom>
        <a:noFill/>
        <a:ln w="9525">
          <a:noFill/>
          <a:miter lim="800000"/>
          <a:headEnd/>
          <a:tailEnd/>
        </a:ln>
      </xdr:spPr>
    </xdr:pic>
    <xdr:clientData/>
  </xdr:twoCellAnchor>
  <xdr:twoCellAnchor editAs="oneCell">
    <xdr:from>
      <xdr:col>3</xdr:col>
      <xdr:colOff>66675</xdr:colOff>
      <xdr:row>28</xdr:row>
      <xdr:rowOff>47625</xdr:rowOff>
    </xdr:from>
    <xdr:to>
      <xdr:col>3</xdr:col>
      <xdr:colOff>1276350</xdr:colOff>
      <xdr:row>28</xdr:row>
      <xdr:rowOff>933450</xdr:rowOff>
    </xdr:to>
    <xdr:pic>
      <xdr:nvPicPr>
        <xdr:cNvPr id="9480" name="Рисунок 16" descr="034.jpg">
          <a:extLst>
            <a:ext uri="{FF2B5EF4-FFF2-40B4-BE49-F238E27FC236}">
              <a16:creationId xmlns:a16="http://schemas.microsoft.com/office/drawing/2014/main" xmlns="" id="{00000000-0008-0000-0800-000008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19602450"/>
          <a:ext cx="1209675" cy="885825"/>
        </a:xfrm>
        <a:prstGeom prst="rect">
          <a:avLst/>
        </a:prstGeom>
        <a:noFill/>
        <a:ln w="9525">
          <a:noFill/>
          <a:miter lim="800000"/>
          <a:headEnd/>
          <a:tailEnd/>
        </a:ln>
      </xdr:spPr>
    </xdr:pic>
    <xdr:clientData/>
  </xdr:twoCellAnchor>
  <xdr:twoCellAnchor editAs="oneCell">
    <xdr:from>
      <xdr:col>3</xdr:col>
      <xdr:colOff>57150</xdr:colOff>
      <xdr:row>29</xdr:row>
      <xdr:rowOff>47625</xdr:rowOff>
    </xdr:from>
    <xdr:to>
      <xdr:col>3</xdr:col>
      <xdr:colOff>1266825</xdr:colOff>
      <xdr:row>29</xdr:row>
      <xdr:rowOff>933450</xdr:rowOff>
    </xdr:to>
    <xdr:pic>
      <xdr:nvPicPr>
        <xdr:cNvPr id="9481" name="Рисунок 17" descr="035.jpg">
          <a:extLst>
            <a:ext uri="{FF2B5EF4-FFF2-40B4-BE49-F238E27FC236}">
              <a16:creationId xmlns:a16="http://schemas.microsoft.com/office/drawing/2014/main" xmlns="" id="{00000000-0008-0000-0800-000009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3450550"/>
          <a:ext cx="1209675" cy="885825"/>
        </a:xfrm>
        <a:prstGeom prst="rect">
          <a:avLst/>
        </a:prstGeom>
        <a:noFill/>
        <a:ln w="9525">
          <a:noFill/>
          <a:miter lim="800000"/>
          <a:headEnd/>
          <a:tailEnd/>
        </a:ln>
      </xdr:spPr>
    </xdr:pic>
    <xdr:clientData/>
  </xdr:twoCellAnchor>
  <xdr:twoCellAnchor editAs="oneCell">
    <xdr:from>
      <xdr:col>3</xdr:col>
      <xdr:colOff>57150</xdr:colOff>
      <xdr:row>34</xdr:row>
      <xdr:rowOff>28575</xdr:rowOff>
    </xdr:from>
    <xdr:to>
      <xdr:col>3</xdr:col>
      <xdr:colOff>1266825</xdr:colOff>
      <xdr:row>34</xdr:row>
      <xdr:rowOff>914400</xdr:rowOff>
    </xdr:to>
    <xdr:pic>
      <xdr:nvPicPr>
        <xdr:cNvPr id="9482" name="Рисунок 19" descr="037.jpg">
          <a:extLst>
            <a:ext uri="{FF2B5EF4-FFF2-40B4-BE49-F238E27FC236}">
              <a16:creationId xmlns:a16="http://schemas.microsoft.com/office/drawing/2014/main" xmlns="" id="{00000000-0008-0000-0800-00000A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26889075"/>
          <a:ext cx="1209675" cy="885825"/>
        </a:xfrm>
        <a:prstGeom prst="rect">
          <a:avLst/>
        </a:prstGeom>
        <a:noFill/>
        <a:ln w="9525">
          <a:noFill/>
          <a:miter lim="800000"/>
          <a:headEnd/>
          <a:tailEnd/>
        </a:ln>
      </xdr:spPr>
    </xdr:pic>
    <xdr:clientData/>
  </xdr:twoCellAnchor>
  <xdr:twoCellAnchor editAs="oneCell">
    <xdr:from>
      <xdr:col>3</xdr:col>
      <xdr:colOff>57150</xdr:colOff>
      <xdr:row>41</xdr:row>
      <xdr:rowOff>28575</xdr:rowOff>
    </xdr:from>
    <xdr:to>
      <xdr:col>3</xdr:col>
      <xdr:colOff>1266825</xdr:colOff>
      <xdr:row>41</xdr:row>
      <xdr:rowOff>914400</xdr:rowOff>
    </xdr:to>
    <xdr:pic>
      <xdr:nvPicPr>
        <xdr:cNvPr id="9483" name="Рисунок 20" descr="030.jpg">
          <a:extLst>
            <a:ext uri="{FF2B5EF4-FFF2-40B4-BE49-F238E27FC236}">
              <a16:creationId xmlns:a16="http://schemas.microsoft.com/office/drawing/2014/main" xmlns="" id="{00000000-0008-0000-0800-00000B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32908875"/>
          <a:ext cx="1209675" cy="885825"/>
        </a:xfrm>
        <a:prstGeom prst="rect">
          <a:avLst/>
        </a:prstGeom>
        <a:noFill/>
        <a:ln w="9525">
          <a:noFill/>
          <a:miter lim="800000"/>
          <a:headEnd/>
          <a:tailEnd/>
        </a:ln>
      </xdr:spPr>
    </xdr:pic>
    <xdr:clientData/>
  </xdr:twoCellAnchor>
  <xdr:twoCellAnchor editAs="oneCell">
    <xdr:from>
      <xdr:col>3</xdr:col>
      <xdr:colOff>57150</xdr:colOff>
      <xdr:row>42</xdr:row>
      <xdr:rowOff>57150</xdr:rowOff>
    </xdr:from>
    <xdr:to>
      <xdr:col>3</xdr:col>
      <xdr:colOff>1266825</xdr:colOff>
      <xdr:row>42</xdr:row>
      <xdr:rowOff>942975</xdr:rowOff>
    </xdr:to>
    <xdr:pic>
      <xdr:nvPicPr>
        <xdr:cNvPr id="9484" name="Рисунок 21" descr="031.jpg">
          <a:extLst>
            <a:ext uri="{FF2B5EF4-FFF2-40B4-BE49-F238E27FC236}">
              <a16:creationId xmlns:a16="http://schemas.microsoft.com/office/drawing/2014/main" xmlns="" id="{00000000-0008-0000-0800-00000C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3909000"/>
          <a:ext cx="1209675" cy="885825"/>
        </a:xfrm>
        <a:prstGeom prst="rect">
          <a:avLst/>
        </a:prstGeom>
        <a:noFill/>
        <a:ln w="9525">
          <a:noFill/>
          <a:miter lim="800000"/>
          <a:headEnd/>
          <a:tailEnd/>
        </a:ln>
      </xdr:spPr>
    </xdr:pic>
    <xdr:clientData/>
  </xdr:twoCellAnchor>
  <xdr:twoCellAnchor editAs="oneCell">
    <xdr:from>
      <xdr:col>3</xdr:col>
      <xdr:colOff>57150</xdr:colOff>
      <xdr:row>45</xdr:row>
      <xdr:rowOff>38100</xdr:rowOff>
    </xdr:from>
    <xdr:to>
      <xdr:col>3</xdr:col>
      <xdr:colOff>1266825</xdr:colOff>
      <xdr:row>45</xdr:row>
      <xdr:rowOff>923925</xdr:rowOff>
    </xdr:to>
    <xdr:pic>
      <xdr:nvPicPr>
        <xdr:cNvPr id="9485" name="Рисунок 22" descr="032.jpg">
          <a:extLst>
            <a:ext uri="{FF2B5EF4-FFF2-40B4-BE49-F238E27FC236}">
              <a16:creationId xmlns:a16="http://schemas.microsoft.com/office/drawing/2014/main" xmlns="" id="{00000000-0008-0000-0800-00000D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36804600"/>
          <a:ext cx="1209675" cy="885825"/>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942975</xdr:rowOff>
    </xdr:to>
    <xdr:pic>
      <xdr:nvPicPr>
        <xdr:cNvPr id="9486" name="Рисунок 23" descr="033.jpg">
          <a:extLst>
            <a:ext uri="{FF2B5EF4-FFF2-40B4-BE49-F238E27FC236}">
              <a16:creationId xmlns:a16="http://schemas.microsoft.com/office/drawing/2014/main" xmlns="" id="{00000000-0008-0000-0800-00000E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5852100"/>
          <a:ext cx="1209675" cy="885825"/>
        </a:xfrm>
        <a:prstGeom prst="rect">
          <a:avLst/>
        </a:prstGeom>
        <a:noFill/>
        <a:ln w="9525">
          <a:noFill/>
          <a:miter lim="800000"/>
          <a:headEnd/>
          <a:tailEnd/>
        </a:ln>
      </xdr:spPr>
    </xdr:pic>
    <xdr:clientData/>
  </xdr:twoCellAnchor>
  <xdr:twoCellAnchor editAs="oneCell">
    <xdr:from>
      <xdr:col>3</xdr:col>
      <xdr:colOff>57150</xdr:colOff>
      <xdr:row>46</xdr:row>
      <xdr:rowOff>19050</xdr:rowOff>
    </xdr:from>
    <xdr:to>
      <xdr:col>3</xdr:col>
      <xdr:colOff>1266825</xdr:colOff>
      <xdr:row>46</xdr:row>
      <xdr:rowOff>904875</xdr:rowOff>
    </xdr:to>
    <xdr:pic>
      <xdr:nvPicPr>
        <xdr:cNvPr id="9487" name="Рисунок 24" descr="034.jpg">
          <a:extLst>
            <a:ext uri="{FF2B5EF4-FFF2-40B4-BE49-F238E27FC236}">
              <a16:creationId xmlns:a16="http://schemas.microsoft.com/office/drawing/2014/main" xmlns="" id="{00000000-0008-0000-0800-00000F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37757100"/>
          <a:ext cx="1209675" cy="885825"/>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923925</xdr:rowOff>
    </xdr:to>
    <xdr:pic>
      <xdr:nvPicPr>
        <xdr:cNvPr id="9488" name="Рисунок 25" descr="138.jpg">
          <a:extLst>
            <a:ext uri="{FF2B5EF4-FFF2-40B4-BE49-F238E27FC236}">
              <a16:creationId xmlns:a16="http://schemas.microsoft.com/office/drawing/2014/main" xmlns="" id="{00000000-0008-0000-0800-000010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34861500"/>
          <a:ext cx="1209675" cy="885825"/>
        </a:xfrm>
        <a:prstGeom prst="rect">
          <a:avLst/>
        </a:prstGeom>
        <a:noFill/>
        <a:ln w="9525">
          <a:noFill/>
          <a:miter lim="800000"/>
          <a:headEnd/>
          <a:tailEnd/>
        </a:ln>
      </xdr:spPr>
    </xdr:pic>
    <xdr:clientData/>
  </xdr:twoCellAnchor>
  <xdr:twoCellAnchor editAs="oneCell">
    <xdr:from>
      <xdr:col>3</xdr:col>
      <xdr:colOff>66675</xdr:colOff>
      <xdr:row>51</xdr:row>
      <xdr:rowOff>38100</xdr:rowOff>
    </xdr:from>
    <xdr:to>
      <xdr:col>3</xdr:col>
      <xdr:colOff>1276350</xdr:colOff>
      <xdr:row>51</xdr:row>
      <xdr:rowOff>923925</xdr:rowOff>
    </xdr:to>
    <xdr:pic>
      <xdr:nvPicPr>
        <xdr:cNvPr id="9489" name="Рисунок 26" descr="031.jpg">
          <a:extLst>
            <a:ext uri="{FF2B5EF4-FFF2-40B4-BE49-F238E27FC236}">
              <a16:creationId xmlns:a16="http://schemas.microsoft.com/office/drawing/2014/main" xmlns="" id="{00000000-0008-0000-0800-000011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2271950"/>
          <a:ext cx="1209675" cy="885825"/>
        </a:xfrm>
        <a:prstGeom prst="rect">
          <a:avLst/>
        </a:prstGeom>
        <a:noFill/>
        <a:ln w="9525">
          <a:noFill/>
          <a:miter lim="800000"/>
          <a:headEnd/>
          <a:tailEnd/>
        </a:ln>
      </xdr:spPr>
    </xdr:pic>
    <xdr:clientData/>
  </xdr:twoCellAnchor>
  <xdr:twoCellAnchor editAs="oneCell">
    <xdr:from>
      <xdr:col>3</xdr:col>
      <xdr:colOff>57150</xdr:colOff>
      <xdr:row>55</xdr:row>
      <xdr:rowOff>19050</xdr:rowOff>
    </xdr:from>
    <xdr:to>
      <xdr:col>3</xdr:col>
      <xdr:colOff>1266825</xdr:colOff>
      <xdr:row>55</xdr:row>
      <xdr:rowOff>904875</xdr:rowOff>
    </xdr:to>
    <xdr:pic>
      <xdr:nvPicPr>
        <xdr:cNvPr id="9490" name="Рисунок 27" descr="032.jpg">
          <a:extLst>
            <a:ext uri="{FF2B5EF4-FFF2-40B4-BE49-F238E27FC236}">
              <a16:creationId xmlns:a16="http://schemas.microsoft.com/office/drawing/2014/main" xmlns="" id="{00000000-0008-0000-0800-000012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6024800"/>
          <a:ext cx="1209675" cy="885825"/>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904875</xdr:rowOff>
    </xdr:to>
    <xdr:pic>
      <xdr:nvPicPr>
        <xdr:cNvPr id="9491" name="Рисунок 28" descr="033.jpg">
          <a:extLst>
            <a:ext uri="{FF2B5EF4-FFF2-40B4-BE49-F238E27FC236}">
              <a16:creationId xmlns:a16="http://schemas.microsoft.com/office/drawing/2014/main" xmlns="" id="{00000000-0008-0000-0800-000013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44176950"/>
          <a:ext cx="1209675" cy="885825"/>
        </a:xfrm>
        <a:prstGeom prst="rect">
          <a:avLst/>
        </a:prstGeom>
        <a:noFill/>
        <a:ln w="9525">
          <a:noFill/>
          <a:miter lim="800000"/>
          <a:headEnd/>
          <a:tailEnd/>
        </a:ln>
      </xdr:spPr>
    </xdr:pic>
    <xdr:clientData/>
  </xdr:twoCellAnchor>
  <xdr:twoCellAnchor editAs="oneCell">
    <xdr:from>
      <xdr:col>3</xdr:col>
      <xdr:colOff>76200</xdr:colOff>
      <xdr:row>61</xdr:row>
      <xdr:rowOff>0</xdr:rowOff>
    </xdr:from>
    <xdr:to>
      <xdr:col>3</xdr:col>
      <xdr:colOff>1285875</xdr:colOff>
      <xdr:row>61</xdr:row>
      <xdr:rowOff>885825</xdr:rowOff>
    </xdr:to>
    <xdr:pic>
      <xdr:nvPicPr>
        <xdr:cNvPr id="9493" name="Рисунок 34" descr="030.jpg">
          <a:extLst>
            <a:ext uri="{FF2B5EF4-FFF2-40B4-BE49-F238E27FC236}">
              <a16:creationId xmlns:a16="http://schemas.microsoft.com/office/drawing/2014/main" xmlns="" id="{00000000-0008-0000-0800-000015250000}"/>
            </a:ext>
          </a:extLst>
        </xdr:cNvPr>
        <xdr:cNvPicPr>
          <a:picLocks noChangeAspect="1"/>
        </xdr:cNvPicPr>
      </xdr:nvPicPr>
      <xdr:blipFill>
        <a:blip xmlns:r="http://schemas.openxmlformats.org/officeDocument/2006/relationships" r:embed="rId7" cstate="print"/>
        <a:srcRect/>
        <a:stretch>
          <a:fillRect/>
        </a:stretch>
      </xdr:blipFill>
      <xdr:spPr bwMode="auto">
        <a:xfrm>
          <a:off x="3171825" y="51568350"/>
          <a:ext cx="1209675" cy="885825"/>
        </a:xfrm>
        <a:prstGeom prst="rect">
          <a:avLst/>
        </a:prstGeom>
        <a:noFill/>
        <a:ln w="9525">
          <a:noFill/>
          <a:miter lim="800000"/>
          <a:headEnd/>
          <a:tailEnd/>
        </a:ln>
      </xdr:spPr>
    </xdr:pic>
    <xdr:clientData/>
  </xdr:twoCellAnchor>
  <xdr:twoCellAnchor editAs="oneCell">
    <xdr:from>
      <xdr:col>3</xdr:col>
      <xdr:colOff>57150</xdr:colOff>
      <xdr:row>60</xdr:row>
      <xdr:rowOff>47625</xdr:rowOff>
    </xdr:from>
    <xdr:to>
      <xdr:col>3</xdr:col>
      <xdr:colOff>1266825</xdr:colOff>
      <xdr:row>60</xdr:row>
      <xdr:rowOff>933450</xdr:rowOff>
    </xdr:to>
    <xdr:pic>
      <xdr:nvPicPr>
        <xdr:cNvPr id="9494" name="Рисунок 35" descr="031.jpg">
          <a:extLst>
            <a:ext uri="{FF2B5EF4-FFF2-40B4-BE49-F238E27FC236}">
              <a16:creationId xmlns:a16="http://schemas.microsoft.com/office/drawing/2014/main" xmlns="" id="{00000000-0008-0000-0800-000016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3540025"/>
          <a:ext cx="1209675" cy="885825"/>
        </a:xfrm>
        <a:prstGeom prst="rect">
          <a:avLst/>
        </a:prstGeom>
        <a:noFill/>
        <a:ln w="9525">
          <a:noFill/>
          <a:miter lim="800000"/>
          <a:headEnd/>
          <a:tailEnd/>
        </a:ln>
      </xdr:spPr>
    </xdr:pic>
    <xdr:clientData/>
  </xdr:twoCellAnchor>
  <xdr:twoCellAnchor editAs="oneCell">
    <xdr:from>
      <xdr:col>3</xdr:col>
      <xdr:colOff>28575</xdr:colOff>
      <xdr:row>62</xdr:row>
      <xdr:rowOff>47625</xdr:rowOff>
    </xdr:from>
    <xdr:to>
      <xdr:col>3</xdr:col>
      <xdr:colOff>1276350</xdr:colOff>
      <xdr:row>62</xdr:row>
      <xdr:rowOff>695325</xdr:rowOff>
    </xdr:to>
    <xdr:pic>
      <xdr:nvPicPr>
        <xdr:cNvPr id="9500" name="Picture 3" descr="柔性霓虹灯5CM轨道">
          <a:extLst>
            <a:ext uri="{FF2B5EF4-FFF2-40B4-BE49-F238E27FC236}">
              <a16:creationId xmlns:a16="http://schemas.microsoft.com/office/drawing/2014/main" xmlns="" id="{00000000-0008-0000-0800-00001C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24200" y="53559075"/>
          <a:ext cx="1247775" cy="647700"/>
        </a:xfrm>
        <a:prstGeom prst="rect">
          <a:avLst/>
        </a:prstGeom>
        <a:noFill/>
        <a:ln w="9525">
          <a:noFill/>
          <a:miter lim="800000"/>
          <a:headEnd/>
          <a:tailEnd/>
        </a:ln>
      </xdr:spPr>
    </xdr:pic>
    <xdr:clientData/>
  </xdr:twoCellAnchor>
  <xdr:twoCellAnchor editAs="oneCell">
    <xdr:from>
      <xdr:col>3</xdr:col>
      <xdr:colOff>57150</xdr:colOff>
      <xdr:row>84</xdr:row>
      <xdr:rowOff>47625</xdr:rowOff>
    </xdr:from>
    <xdr:to>
      <xdr:col>3</xdr:col>
      <xdr:colOff>1266825</xdr:colOff>
      <xdr:row>84</xdr:row>
      <xdr:rowOff>933450</xdr:rowOff>
    </xdr:to>
    <xdr:pic>
      <xdr:nvPicPr>
        <xdr:cNvPr id="9501" name="Рисунок 46" descr="031.jpg">
          <a:extLst>
            <a:ext uri="{FF2B5EF4-FFF2-40B4-BE49-F238E27FC236}">
              <a16:creationId xmlns:a16="http://schemas.microsoft.com/office/drawing/2014/main" xmlns="" id="{00000000-0008-0000-0800-00001D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61302900"/>
          <a:ext cx="1209675" cy="885825"/>
        </a:xfrm>
        <a:prstGeom prst="rect">
          <a:avLst/>
        </a:prstGeom>
        <a:noFill/>
        <a:ln w="9525">
          <a:noFill/>
          <a:miter lim="800000"/>
          <a:headEnd/>
          <a:tailEnd/>
        </a:ln>
      </xdr:spPr>
    </xdr:pic>
    <xdr:clientData/>
  </xdr:twoCellAnchor>
  <xdr:twoCellAnchor editAs="oneCell">
    <xdr:from>
      <xdr:col>3</xdr:col>
      <xdr:colOff>57150</xdr:colOff>
      <xdr:row>86</xdr:row>
      <xdr:rowOff>28575</xdr:rowOff>
    </xdr:from>
    <xdr:to>
      <xdr:col>3</xdr:col>
      <xdr:colOff>1266825</xdr:colOff>
      <xdr:row>86</xdr:row>
      <xdr:rowOff>914400</xdr:rowOff>
    </xdr:to>
    <xdr:pic>
      <xdr:nvPicPr>
        <xdr:cNvPr id="9502" name="Рисунок 47" descr="032.jpg">
          <a:extLst>
            <a:ext uri="{FF2B5EF4-FFF2-40B4-BE49-F238E27FC236}">
              <a16:creationId xmlns:a16="http://schemas.microsoft.com/office/drawing/2014/main" xmlns="" id="{00000000-0008-0000-0800-00001E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63226950"/>
          <a:ext cx="1209675" cy="885825"/>
        </a:xfrm>
        <a:prstGeom prst="rect">
          <a:avLst/>
        </a:prstGeom>
        <a:noFill/>
        <a:ln w="9525">
          <a:noFill/>
          <a:miter lim="800000"/>
          <a:headEnd/>
          <a:tailEnd/>
        </a:ln>
      </xdr:spPr>
    </xdr:pic>
    <xdr:clientData/>
  </xdr:twoCellAnchor>
  <xdr:twoCellAnchor editAs="oneCell">
    <xdr:from>
      <xdr:col>3</xdr:col>
      <xdr:colOff>57150</xdr:colOff>
      <xdr:row>85</xdr:row>
      <xdr:rowOff>28575</xdr:rowOff>
    </xdr:from>
    <xdr:to>
      <xdr:col>3</xdr:col>
      <xdr:colOff>1266825</xdr:colOff>
      <xdr:row>85</xdr:row>
      <xdr:rowOff>914400</xdr:rowOff>
    </xdr:to>
    <xdr:pic>
      <xdr:nvPicPr>
        <xdr:cNvPr id="9503" name="Рисунок 48" descr="033.jpg">
          <a:extLst>
            <a:ext uri="{FF2B5EF4-FFF2-40B4-BE49-F238E27FC236}">
              <a16:creationId xmlns:a16="http://schemas.microsoft.com/office/drawing/2014/main" xmlns="" id="{00000000-0008-0000-0800-00001F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62255400"/>
          <a:ext cx="1209675" cy="885825"/>
        </a:xfrm>
        <a:prstGeom prst="rect">
          <a:avLst/>
        </a:prstGeom>
        <a:noFill/>
        <a:ln w="9525">
          <a:noFill/>
          <a:miter lim="800000"/>
          <a:headEnd/>
          <a:tailEnd/>
        </a:ln>
      </xdr:spPr>
    </xdr:pic>
    <xdr:clientData/>
  </xdr:twoCellAnchor>
  <xdr:twoCellAnchor editAs="oneCell">
    <xdr:from>
      <xdr:col>3</xdr:col>
      <xdr:colOff>66675</xdr:colOff>
      <xdr:row>87</xdr:row>
      <xdr:rowOff>19050</xdr:rowOff>
    </xdr:from>
    <xdr:to>
      <xdr:col>3</xdr:col>
      <xdr:colOff>1276350</xdr:colOff>
      <xdr:row>87</xdr:row>
      <xdr:rowOff>904875</xdr:rowOff>
    </xdr:to>
    <xdr:pic>
      <xdr:nvPicPr>
        <xdr:cNvPr id="9504" name="Рисунок 49" descr="034.jpg">
          <a:extLst>
            <a:ext uri="{FF2B5EF4-FFF2-40B4-BE49-F238E27FC236}">
              <a16:creationId xmlns:a16="http://schemas.microsoft.com/office/drawing/2014/main" xmlns="" id="{00000000-0008-0000-0800-00002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4188975"/>
          <a:ext cx="1209675" cy="885825"/>
        </a:xfrm>
        <a:prstGeom prst="rect">
          <a:avLst/>
        </a:prstGeom>
        <a:noFill/>
        <a:ln w="9525">
          <a:noFill/>
          <a:miter lim="800000"/>
          <a:headEnd/>
          <a:tailEnd/>
        </a:ln>
      </xdr:spPr>
    </xdr:pic>
    <xdr:clientData/>
  </xdr:twoCellAnchor>
  <xdr:twoCellAnchor editAs="oneCell">
    <xdr:from>
      <xdr:col>3</xdr:col>
      <xdr:colOff>47625</xdr:colOff>
      <xdr:row>32</xdr:row>
      <xdr:rowOff>28575</xdr:rowOff>
    </xdr:from>
    <xdr:to>
      <xdr:col>3</xdr:col>
      <xdr:colOff>1276350</xdr:colOff>
      <xdr:row>33</xdr:row>
      <xdr:rowOff>447675</xdr:rowOff>
    </xdr:to>
    <xdr:pic>
      <xdr:nvPicPr>
        <xdr:cNvPr id="9506" name="Picture 1964" descr="DSC00191">
          <a:extLst>
            <a:ext uri="{FF2B5EF4-FFF2-40B4-BE49-F238E27FC236}">
              <a16:creationId xmlns:a16="http://schemas.microsoft.com/office/drawing/2014/main" xmlns="" id="{00000000-0008-0000-0800-00002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25908000"/>
          <a:ext cx="1228725" cy="923925"/>
        </a:xfrm>
        <a:prstGeom prst="rect">
          <a:avLst/>
        </a:prstGeom>
        <a:noFill/>
        <a:ln w="9525">
          <a:noFill/>
          <a:miter lim="800000"/>
          <a:headEnd/>
          <a:tailEnd/>
        </a:ln>
      </xdr:spPr>
    </xdr:pic>
    <xdr:clientData/>
  </xdr:twoCellAnchor>
  <xdr:twoCellAnchor editAs="oneCell">
    <xdr:from>
      <xdr:col>3</xdr:col>
      <xdr:colOff>47625</xdr:colOff>
      <xdr:row>107</xdr:row>
      <xdr:rowOff>28575</xdr:rowOff>
    </xdr:from>
    <xdr:to>
      <xdr:col>3</xdr:col>
      <xdr:colOff>1276350</xdr:colOff>
      <xdr:row>107</xdr:row>
      <xdr:rowOff>952500</xdr:rowOff>
    </xdr:to>
    <xdr:pic>
      <xdr:nvPicPr>
        <xdr:cNvPr id="9507" name="Picture 1965" descr="DSC00193">
          <a:extLst>
            <a:ext uri="{FF2B5EF4-FFF2-40B4-BE49-F238E27FC236}">
              <a16:creationId xmlns:a16="http://schemas.microsoft.com/office/drawing/2014/main" xmlns="" id="{00000000-0008-0000-0800-000023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7417950"/>
          <a:ext cx="1228725" cy="923925"/>
        </a:xfrm>
        <a:prstGeom prst="rect">
          <a:avLst/>
        </a:prstGeom>
        <a:noFill/>
        <a:ln w="9525">
          <a:noFill/>
          <a:miter lim="800000"/>
          <a:headEnd/>
          <a:tailEnd/>
        </a:ln>
      </xdr:spPr>
    </xdr:pic>
    <xdr:clientData/>
  </xdr:twoCellAnchor>
  <xdr:twoCellAnchor editAs="oneCell">
    <xdr:from>
      <xdr:col>3</xdr:col>
      <xdr:colOff>57150</xdr:colOff>
      <xdr:row>27</xdr:row>
      <xdr:rowOff>38100</xdr:rowOff>
    </xdr:from>
    <xdr:to>
      <xdr:col>3</xdr:col>
      <xdr:colOff>1285875</xdr:colOff>
      <xdr:row>28</xdr:row>
      <xdr:rowOff>0</xdr:rowOff>
    </xdr:to>
    <xdr:pic>
      <xdr:nvPicPr>
        <xdr:cNvPr id="9508" name="Picture 1966" descr="DSC00189">
          <a:extLst>
            <a:ext uri="{FF2B5EF4-FFF2-40B4-BE49-F238E27FC236}">
              <a16:creationId xmlns:a16="http://schemas.microsoft.com/office/drawing/2014/main" xmlns="" id="{00000000-0008-0000-0800-000024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38100</xdr:colOff>
      <xdr:row>26</xdr:row>
      <xdr:rowOff>19050</xdr:rowOff>
    </xdr:from>
    <xdr:to>
      <xdr:col>3</xdr:col>
      <xdr:colOff>1266825</xdr:colOff>
      <xdr:row>26</xdr:row>
      <xdr:rowOff>942975</xdr:rowOff>
    </xdr:to>
    <xdr:pic>
      <xdr:nvPicPr>
        <xdr:cNvPr id="9509" name="Picture 1967" descr="DSC00189g">
          <a:extLst>
            <a:ext uri="{FF2B5EF4-FFF2-40B4-BE49-F238E27FC236}">
              <a16:creationId xmlns:a16="http://schemas.microsoft.com/office/drawing/2014/main" xmlns="" id="{00000000-0008-0000-0800-000025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7649825"/>
          <a:ext cx="1228725" cy="923925"/>
        </a:xfrm>
        <a:prstGeom prst="rect">
          <a:avLst/>
        </a:prstGeom>
        <a:noFill/>
        <a:ln w="9525">
          <a:noFill/>
          <a:miter lim="800000"/>
          <a:headEnd/>
          <a:tailEnd/>
        </a:ln>
      </xdr:spPr>
    </xdr:pic>
    <xdr:clientData/>
  </xdr:twoCellAnchor>
  <xdr:twoCellAnchor editAs="oneCell">
    <xdr:from>
      <xdr:col>3</xdr:col>
      <xdr:colOff>57150</xdr:colOff>
      <xdr:row>23</xdr:row>
      <xdr:rowOff>38100</xdr:rowOff>
    </xdr:from>
    <xdr:to>
      <xdr:col>3</xdr:col>
      <xdr:colOff>1285875</xdr:colOff>
      <xdr:row>24</xdr:row>
      <xdr:rowOff>0</xdr:rowOff>
    </xdr:to>
    <xdr:pic>
      <xdr:nvPicPr>
        <xdr:cNvPr id="9510" name="Picture 1969" descr="DSC00189r">
          <a:extLst>
            <a:ext uri="{FF2B5EF4-FFF2-40B4-BE49-F238E27FC236}">
              <a16:creationId xmlns:a16="http://schemas.microsoft.com/office/drawing/2014/main" xmlns="" id="{00000000-0008-0000-0800-00002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52775" y="14782800"/>
          <a:ext cx="1228725" cy="923925"/>
        </a:xfrm>
        <a:prstGeom prst="rect">
          <a:avLst/>
        </a:prstGeom>
        <a:noFill/>
        <a:ln w="9525">
          <a:noFill/>
          <a:miter lim="800000"/>
          <a:headEnd/>
          <a:tailEnd/>
        </a:ln>
      </xdr:spPr>
    </xdr:pic>
    <xdr:clientData/>
  </xdr:twoCellAnchor>
  <xdr:twoCellAnchor editAs="oneCell">
    <xdr:from>
      <xdr:col>3</xdr:col>
      <xdr:colOff>47625</xdr:colOff>
      <xdr:row>57</xdr:row>
      <xdr:rowOff>47625</xdr:rowOff>
    </xdr:from>
    <xdr:to>
      <xdr:col>3</xdr:col>
      <xdr:colOff>1276350</xdr:colOff>
      <xdr:row>57</xdr:row>
      <xdr:rowOff>971550</xdr:rowOff>
    </xdr:to>
    <xdr:pic>
      <xdr:nvPicPr>
        <xdr:cNvPr id="9512" name="Picture 1971" descr="DSC00189r">
          <a:extLst>
            <a:ext uri="{FF2B5EF4-FFF2-40B4-BE49-F238E27FC236}">
              <a16:creationId xmlns:a16="http://schemas.microsoft.com/office/drawing/2014/main" xmlns="" id="{00000000-0008-0000-0800-000028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48253650"/>
          <a:ext cx="1228725" cy="923925"/>
        </a:xfrm>
        <a:prstGeom prst="rect">
          <a:avLst/>
        </a:prstGeom>
        <a:noFill/>
        <a:ln w="9525">
          <a:noFill/>
          <a:miter lim="800000"/>
          <a:headEnd/>
          <a:tailEnd/>
        </a:ln>
      </xdr:spPr>
    </xdr:pic>
    <xdr:clientData/>
  </xdr:twoCellAnchor>
  <xdr:twoCellAnchor editAs="oneCell">
    <xdr:from>
      <xdr:col>3</xdr:col>
      <xdr:colOff>57150</xdr:colOff>
      <xdr:row>24</xdr:row>
      <xdr:rowOff>28575</xdr:rowOff>
    </xdr:from>
    <xdr:to>
      <xdr:col>3</xdr:col>
      <xdr:colOff>1285875</xdr:colOff>
      <xdr:row>24</xdr:row>
      <xdr:rowOff>952500</xdr:rowOff>
    </xdr:to>
    <xdr:pic>
      <xdr:nvPicPr>
        <xdr:cNvPr id="9514" name="Picture 1973" descr="DSC00189y">
          <a:extLst>
            <a:ext uri="{FF2B5EF4-FFF2-40B4-BE49-F238E27FC236}">
              <a16:creationId xmlns:a16="http://schemas.microsoft.com/office/drawing/2014/main" xmlns="" id="{00000000-0008-0000-0800-00002A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52775" y="15735300"/>
          <a:ext cx="1228725" cy="923925"/>
        </a:xfrm>
        <a:prstGeom prst="rect">
          <a:avLst/>
        </a:prstGeom>
        <a:noFill/>
        <a:ln w="9525">
          <a:noFill/>
          <a:miter lim="800000"/>
          <a:headEnd/>
          <a:tailEnd/>
        </a:ln>
      </xdr:spPr>
    </xdr:pic>
    <xdr:clientData/>
  </xdr:twoCellAnchor>
  <xdr:twoCellAnchor editAs="oneCell">
    <xdr:from>
      <xdr:col>3</xdr:col>
      <xdr:colOff>47625</xdr:colOff>
      <xdr:row>65</xdr:row>
      <xdr:rowOff>28575</xdr:rowOff>
    </xdr:from>
    <xdr:to>
      <xdr:col>3</xdr:col>
      <xdr:colOff>1276350</xdr:colOff>
      <xdr:row>65</xdr:row>
      <xdr:rowOff>952500</xdr:rowOff>
    </xdr:to>
    <xdr:pic>
      <xdr:nvPicPr>
        <xdr:cNvPr id="9515" name="Picture 1964" descr="DSC00191">
          <a:extLst>
            <a:ext uri="{FF2B5EF4-FFF2-40B4-BE49-F238E27FC236}">
              <a16:creationId xmlns:a16="http://schemas.microsoft.com/office/drawing/2014/main" xmlns="" id="{00000000-0008-0000-0800-00002B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58912125"/>
          <a:ext cx="1228725" cy="923925"/>
        </a:xfrm>
        <a:prstGeom prst="rect">
          <a:avLst/>
        </a:prstGeom>
        <a:noFill/>
        <a:ln w="9525">
          <a:noFill/>
          <a:miter lim="800000"/>
          <a:headEnd/>
          <a:tailEnd/>
        </a:ln>
      </xdr:spPr>
    </xdr:pic>
    <xdr:clientData/>
  </xdr:twoCellAnchor>
  <xdr:twoCellAnchor editAs="oneCell">
    <xdr:from>
      <xdr:col>3</xdr:col>
      <xdr:colOff>66675</xdr:colOff>
      <xdr:row>119</xdr:row>
      <xdr:rowOff>123825</xdr:rowOff>
    </xdr:from>
    <xdr:to>
      <xdr:col>3</xdr:col>
      <xdr:colOff>1276350</xdr:colOff>
      <xdr:row>119</xdr:row>
      <xdr:rowOff>1476375</xdr:rowOff>
    </xdr:to>
    <xdr:pic>
      <xdr:nvPicPr>
        <xdr:cNvPr id="9516" name="Рисунок 34" descr="210.jpg">
          <a:extLst>
            <a:ext uri="{FF2B5EF4-FFF2-40B4-BE49-F238E27FC236}">
              <a16:creationId xmlns:a16="http://schemas.microsoft.com/office/drawing/2014/main" xmlns="" id="{00000000-0008-0000-0800-00002C250000}"/>
            </a:ext>
          </a:extLst>
        </xdr:cNvPr>
        <xdr:cNvPicPr>
          <a:picLocks noChangeAspect="1"/>
        </xdr:cNvPicPr>
      </xdr:nvPicPr>
      <xdr:blipFill>
        <a:blip xmlns:r="http://schemas.openxmlformats.org/officeDocument/2006/relationships" r:embed="rId18" cstate="print"/>
        <a:srcRect/>
        <a:stretch>
          <a:fillRect/>
        </a:stretch>
      </xdr:blipFill>
      <xdr:spPr bwMode="auto">
        <a:xfrm>
          <a:off x="3162300" y="69646800"/>
          <a:ext cx="1209675" cy="1352550"/>
        </a:xfrm>
        <a:prstGeom prst="rect">
          <a:avLst/>
        </a:prstGeom>
        <a:noFill/>
        <a:ln w="9525">
          <a:noFill/>
          <a:miter lim="800000"/>
          <a:headEnd/>
          <a:tailEnd/>
        </a:ln>
      </xdr:spPr>
    </xdr:pic>
    <xdr:clientData/>
  </xdr:twoCellAnchor>
  <xdr:twoCellAnchor editAs="oneCell">
    <xdr:from>
      <xdr:col>3</xdr:col>
      <xdr:colOff>57150</xdr:colOff>
      <xdr:row>83</xdr:row>
      <xdr:rowOff>47625</xdr:rowOff>
    </xdr:from>
    <xdr:to>
      <xdr:col>3</xdr:col>
      <xdr:colOff>1266825</xdr:colOff>
      <xdr:row>83</xdr:row>
      <xdr:rowOff>933450</xdr:rowOff>
    </xdr:to>
    <xdr:pic>
      <xdr:nvPicPr>
        <xdr:cNvPr id="9517" name="Рисунок 45" descr="030.jpg">
          <a:extLst>
            <a:ext uri="{FF2B5EF4-FFF2-40B4-BE49-F238E27FC236}">
              <a16:creationId xmlns:a16="http://schemas.microsoft.com/office/drawing/2014/main" xmlns="" id="{00000000-0008-0000-0800-00002D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60331350"/>
          <a:ext cx="1209675" cy="885825"/>
        </a:xfrm>
        <a:prstGeom prst="rect">
          <a:avLst/>
        </a:prstGeom>
        <a:noFill/>
        <a:ln w="9525">
          <a:noFill/>
          <a:miter lim="800000"/>
          <a:headEnd/>
          <a:tailEnd/>
        </a:ln>
      </xdr:spPr>
    </xdr:pic>
    <xdr:clientData/>
  </xdr:twoCellAnchor>
  <xdr:twoCellAnchor editAs="oneCell">
    <xdr:from>
      <xdr:col>3</xdr:col>
      <xdr:colOff>38100</xdr:colOff>
      <xdr:row>52</xdr:row>
      <xdr:rowOff>9525</xdr:rowOff>
    </xdr:from>
    <xdr:to>
      <xdr:col>3</xdr:col>
      <xdr:colOff>1247775</xdr:colOff>
      <xdr:row>52</xdr:row>
      <xdr:rowOff>895350</xdr:rowOff>
    </xdr:to>
    <xdr:pic>
      <xdr:nvPicPr>
        <xdr:cNvPr id="9518" name="Рисунок 20" descr="030.jpg">
          <a:extLst>
            <a:ext uri="{FF2B5EF4-FFF2-40B4-BE49-F238E27FC236}">
              <a16:creationId xmlns:a16="http://schemas.microsoft.com/office/drawing/2014/main" xmlns="" id="{00000000-0008-0000-0800-00002E25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43224450"/>
          <a:ext cx="1209675" cy="885825"/>
        </a:xfrm>
        <a:prstGeom prst="rect">
          <a:avLst/>
        </a:prstGeom>
        <a:noFill/>
        <a:ln w="9525">
          <a:noFill/>
          <a:miter lim="800000"/>
          <a:headEnd/>
          <a:tailEnd/>
        </a:ln>
      </xdr:spPr>
    </xdr:pic>
    <xdr:clientData/>
  </xdr:twoCellAnchor>
  <xdr:twoCellAnchor editAs="oneCell">
    <xdr:from>
      <xdr:col>3</xdr:col>
      <xdr:colOff>57150</xdr:colOff>
      <xdr:row>25</xdr:row>
      <xdr:rowOff>38100</xdr:rowOff>
    </xdr:from>
    <xdr:to>
      <xdr:col>3</xdr:col>
      <xdr:colOff>1266825</xdr:colOff>
      <xdr:row>25</xdr:row>
      <xdr:rowOff>923925</xdr:rowOff>
    </xdr:to>
    <xdr:pic>
      <xdr:nvPicPr>
        <xdr:cNvPr id="9519" name="Рисунок 25" descr="138.jpg">
          <a:extLst>
            <a:ext uri="{FF2B5EF4-FFF2-40B4-BE49-F238E27FC236}">
              <a16:creationId xmlns:a16="http://schemas.microsoft.com/office/drawing/2014/main" xmlns="" id="{00000000-0008-0000-0800-00002F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706850"/>
          <a:ext cx="1209675" cy="885825"/>
        </a:xfrm>
        <a:prstGeom prst="rect">
          <a:avLst/>
        </a:prstGeom>
        <a:noFill/>
        <a:ln w="9525">
          <a:noFill/>
          <a:miter lim="800000"/>
          <a:headEnd/>
          <a:tailEnd/>
        </a:ln>
      </xdr:spPr>
    </xdr:pic>
    <xdr:clientData/>
  </xdr:twoCellAnchor>
  <xdr:twoCellAnchor editAs="oneCell">
    <xdr:from>
      <xdr:col>3</xdr:col>
      <xdr:colOff>57150</xdr:colOff>
      <xdr:row>64</xdr:row>
      <xdr:rowOff>47625</xdr:rowOff>
    </xdr:from>
    <xdr:to>
      <xdr:col>4</xdr:col>
      <xdr:colOff>0</xdr:colOff>
      <xdr:row>64</xdr:row>
      <xdr:rowOff>657225</xdr:rowOff>
    </xdr:to>
    <xdr:pic>
      <xdr:nvPicPr>
        <xdr:cNvPr id="9520" name="Picture 4" descr="霓虹灯中间接头带电源线">
          <a:extLst>
            <a:ext uri="{FF2B5EF4-FFF2-40B4-BE49-F238E27FC236}">
              <a16:creationId xmlns:a16="http://schemas.microsoft.com/office/drawing/2014/main" xmlns="" id="{00000000-0008-0000-0800-000030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8178700"/>
          <a:ext cx="1266825" cy="609600"/>
        </a:xfrm>
        <a:prstGeom prst="rect">
          <a:avLst/>
        </a:prstGeom>
        <a:noFill/>
        <a:ln w="9525">
          <a:noFill/>
          <a:miter lim="800000"/>
          <a:headEnd/>
          <a:tailEnd/>
        </a:ln>
      </xdr:spPr>
    </xdr:pic>
    <xdr:clientData/>
  </xdr:twoCellAnchor>
  <xdr:twoCellAnchor editAs="oneCell">
    <xdr:from>
      <xdr:col>3</xdr:col>
      <xdr:colOff>38100</xdr:colOff>
      <xdr:row>92</xdr:row>
      <xdr:rowOff>152400</xdr:rowOff>
    </xdr:from>
    <xdr:to>
      <xdr:col>3</xdr:col>
      <xdr:colOff>1285875</xdr:colOff>
      <xdr:row>92</xdr:row>
      <xdr:rowOff>800100</xdr:rowOff>
    </xdr:to>
    <xdr:pic>
      <xdr:nvPicPr>
        <xdr:cNvPr id="9521" name="Picture 3" descr="柔性霓虹灯5CM轨道">
          <a:extLst>
            <a:ext uri="{FF2B5EF4-FFF2-40B4-BE49-F238E27FC236}">
              <a16:creationId xmlns:a16="http://schemas.microsoft.com/office/drawing/2014/main" xmlns="" id="{00000000-0008-0000-0800-000031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33725" y="66265425"/>
          <a:ext cx="1247775" cy="647700"/>
        </a:xfrm>
        <a:prstGeom prst="rect">
          <a:avLst/>
        </a:prstGeom>
        <a:noFill/>
        <a:ln w="9525">
          <a:noFill/>
          <a:miter lim="800000"/>
          <a:headEnd/>
          <a:tailEnd/>
        </a:ln>
      </xdr:spPr>
    </xdr:pic>
    <xdr:clientData/>
  </xdr:twoCellAnchor>
  <xdr:twoCellAnchor editAs="oneCell">
    <xdr:from>
      <xdr:col>3</xdr:col>
      <xdr:colOff>57150</xdr:colOff>
      <xdr:row>90</xdr:row>
      <xdr:rowOff>28575</xdr:rowOff>
    </xdr:from>
    <xdr:to>
      <xdr:col>3</xdr:col>
      <xdr:colOff>1285875</xdr:colOff>
      <xdr:row>90</xdr:row>
      <xdr:rowOff>952500</xdr:rowOff>
    </xdr:to>
    <xdr:pic>
      <xdr:nvPicPr>
        <xdr:cNvPr id="9522" name="Picture 1964" descr="DSC00191">
          <a:extLst>
            <a:ext uri="{FF2B5EF4-FFF2-40B4-BE49-F238E27FC236}">
              <a16:creationId xmlns:a16="http://schemas.microsoft.com/office/drawing/2014/main" xmlns="" id="{00000000-0008-0000-0800-00003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65170050"/>
          <a:ext cx="1228725" cy="92392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923925</xdr:rowOff>
    </xdr:to>
    <xdr:pic>
      <xdr:nvPicPr>
        <xdr:cNvPr id="9524" name="Рисунок 19" descr="037.jpg">
          <a:extLst>
            <a:ext uri="{FF2B5EF4-FFF2-40B4-BE49-F238E27FC236}">
              <a16:creationId xmlns:a16="http://schemas.microsoft.com/office/drawing/2014/main" xmlns="" id="{00000000-0008-0000-0800-00003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7851100"/>
          <a:ext cx="1209675" cy="88582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923925</xdr:rowOff>
    </xdr:to>
    <xdr:pic>
      <xdr:nvPicPr>
        <xdr:cNvPr id="9525" name="Рисунок 19" descr="037.jpg">
          <a:extLst>
            <a:ext uri="{FF2B5EF4-FFF2-40B4-BE49-F238E27FC236}">
              <a16:creationId xmlns:a16="http://schemas.microsoft.com/office/drawing/2014/main" xmlns="" id="{00000000-0008-0000-0800-00003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8803600"/>
          <a:ext cx="1209675" cy="885825"/>
        </a:xfrm>
        <a:prstGeom prst="rect">
          <a:avLst/>
        </a:prstGeom>
        <a:noFill/>
        <a:ln w="9525">
          <a:noFill/>
          <a:miter lim="800000"/>
          <a:headEnd/>
          <a:tailEnd/>
        </a:ln>
      </xdr:spPr>
    </xdr:pic>
    <xdr:clientData/>
  </xdr:twoCellAnchor>
  <xdr:twoCellAnchor editAs="oneCell">
    <xdr:from>
      <xdr:col>3</xdr:col>
      <xdr:colOff>47625</xdr:colOff>
      <xdr:row>6</xdr:row>
      <xdr:rowOff>38100</xdr:rowOff>
    </xdr:from>
    <xdr:to>
      <xdr:col>3</xdr:col>
      <xdr:colOff>1276350</xdr:colOff>
      <xdr:row>6</xdr:row>
      <xdr:rowOff>962025</xdr:rowOff>
    </xdr:to>
    <xdr:pic>
      <xdr:nvPicPr>
        <xdr:cNvPr id="9526" name="Picture 1969" descr="DSC00189r">
          <a:extLst>
            <a:ext uri="{FF2B5EF4-FFF2-40B4-BE49-F238E27FC236}">
              <a16:creationId xmlns:a16="http://schemas.microsoft.com/office/drawing/2014/main" xmlns="" id="{00000000-0008-0000-0800-00003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2076450"/>
          <a:ext cx="1228725" cy="923925"/>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1276350</xdr:colOff>
      <xdr:row>7</xdr:row>
      <xdr:rowOff>962025</xdr:rowOff>
    </xdr:to>
    <xdr:pic>
      <xdr:nvPicPr>
        <xdr:cNvPr id="9527" name="Picture 1973" descr="DSC00189y">
          <a:extLst>
            <a:ext uri="{FF2B5EF4-FFF2-40B4-BE49-F238E27FC236}">
              <a16:creationId xmlns:a16="http://schemas.microsoft.com/office/drawing/2014/main" xmlns="" id="{00000000-0008-0000-0800-000037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3076575"/>
          <a:ext cx="1228725" cy="923925"/>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1276350</xdr:colOff>
      <xdr:row>9</xdr:row>
      <xdr:rowOff>962025</xdr:rowOff>
    </xdr:to>
    <xdr:pic>
      <xdr:nvPicPr>
        <xdr:cNvPr id="9528" name="Picture 1966" descr="DSC00189">
          <a:extLst>
            <a:ext uri="{FF2B5EF4-FFF2-40B4-BE49-F238E27FC236}">
              <a16:creationId xmlns:a16="http://schemas.microsoft.com/office/drawing/2014/main" xmlns="" id="{00000000-0008-0000-0800-000038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5076825"/>
          <a:ext cx="1228725" cy="923925"/>
        </a:xfrm>
        <a:prstGeom prst="rect">
          <a:avLst/>
        </a:prstGeom>
        <a:noFill/>
        <a:ln w="9525">
          <a:noFill/>
          <a:miter lim="800000"/>
          <a:headEnd/>
          <a:tailEnd/>
        </a:ln>
      </xdr:spPr>
    </xdr:pic>
    <xdr:clientData/>
  </xdr:twoCellAnchor>
  <xdr:twoCellAnchor editAs="oneCell">
    <xdr:from>
      <xdr:col>3</xdr:col>
      <xdr:colOff>66675</xdr:colOff>
      <xdr:row>11</xdr:row>
      <xdr:rowOff>38100</xdr:rowOff>
    </xdr:from>
    <xdr:to>
      <xdr:col>3</xdr:col>
      <xdr:colOff>1276350</xdr:colOff>
      <xdr:row>11</xdr:row>
      <xdr:rowOff>923925</xdr:rowOff>
    </xdr:to>
    <xdr:pic>
      <xdr:nvPicPr>
        <xdr:cNvPr id="9529" name="Рисунок 24" descr="034.jpg">
          <a:extLst>
            <a:ext uri="{FF2B5EF4-FFF2-40B4-BE49-F238E27FC236}">
              <a16:creationId xmlns:a16="http://schemas.microsoft.com/office/drawing/2014/main" xmlns="" id="{00000000-0008-0000-0800-000039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076950"/>
          <a:ext cx="1209675" cy="885825"/>
        </a:xfrm>
        <a:prstGeom prst="rect">
          <a:avLst/>
        </a:prstGeom>
        <a:noFill/>
        <a:ln w="9525">
          <a:noFill/>
          <a:miter lim="800000"/>
          <a:headEnd/>
          <a:tailEnd/>
        </a:ln>
      </xdr:spPr>
    </xdr:pic>
    <xdr:clientData/>
  </xdr:twoCellAnchor>
  <xdr:twoCellAnchor editAs="oneCell">
    <xdr:from>
      <xdr:col>3</xdr:col>
      <xdr:colOff>47625</xdr:colOff>
      <xdr:row>108</xdr:row>
      <xdr:rowOff>66675</xdr:rowOff>
    </xdr:from>
    <xdr:to>
      <xdr:col>3</xdr:col>
      <xdr:colOff>1276350</xdr:colOff>
      <xdr:row>108</xdr:row>
      <xdr:rowOff>990600</xdr:rowOff>
    </xdr:to>
    <xdr:pic>
      <xdr:nvPicPr>
        <xdr:cNvPr id="9531" name="Picture 1965" descr="DSC00193">
          <a:extLst>
            <a:ext uri="{FF2B5EF4-FFF2-40B4-BE49-F238E27FC236}">
              <a16:creationId xmlns:a16="http://schemas.microsoft.com/office/drawing/2014/main" xmlns="" id="{00000000-0008-0000-0800-00003B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8522850"/>
          <a:ext cx="1228725" cy="923925"/>
        </a:xfrm>
        <a:prstGeom prst="rect">
          <a:avLst/>
        </a:prstGeom>
        <a:noFill/>
        <a:ln w="9525">
          <a:noFill/>
          <a:miter lim="800000"/>
          <a:headEnd/>
          <a:tailEnd/>
        </a:ln>
      </xdr:spPr>
    </xdr:pic>
    <xdr:clientData/>
  </xdr:twoCellAnchor>
  <xdr:twoCellAnchor editAs="oneCell">
    <xdr:from>
      <xdr:col>3</xdr:col>
      <xdr:colOff>66675</xdr:colOff>
      <xdr:row>54</xdr:row>
      <xdr:rowOff>19050</xdr:rowOff>
    </xdr:from>
    <xdr:to>
      <xdr:col>3</xdr:col>
      <xdr:colOff>1276350</xdr:colOff>
      <xdr:row>54</xdr:row>
      <xdr:rowOff>904875</xdr:rowOff>
    </xdr:to>
    <xdr:pic>
      <xdr:nvPicPr>
        <xdr:cNvPr id="9534" name="Рисунок 24" descr="034.jpg">
          <a:extLst>
            <a:ext uri="{FF2B5EF4-FFF2-40B4-BE49-F238E27FC236}">
              <a16:creationId xmlns:a16="http://schemas.microsoft.com/office/drawing/2014/main" xmlns="" id="{00000000-0008-0000-0800-00003E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45100875"/>
          <a:ext cx="1209675" cy="885825"/>
        </a:xfrm>
        <a:prstGeom prst="rect">
          <a:avLst/>
        </a:prstGeom>
        <a:noFill/>
        <a:ln w="9525">
          <a:noFill/>
          <a:miter lim="800000"/>
          <a:headEnd/>
          <a:tailEnd/>
        </a:ln>
      </xdr:spPr>
    </xdr:pic>
    <xdr:clientData/>
  </xdr:twoCellAnchor>
  <xdr:twoCellAnchor editAs="oneCell">
    <xdr:from>
      <xdr:col>3</xdr:col>
      <xdr:colOff>66675</xdr:colOff>
      <xdr:row>48</xdr:row>
      <xdr:rowOff>28575</xdr:rowOff>
    </xdr:from>
    <xdr:to>
      <xdr:col>3</xdr:col>
      <xdr:colOff>1276350</xdr:colOff>
      <xdr:row>48</xdr:row>
      <xdr:rowOff>914400</xdr:rowOff>
    </xdr:to>
    <xdr:pic>
      <xdr:nvPicPr>
        <xdr:cNvPr id="9535" name="Рисунок 26" descr="031.jpg">
          <a:extLst>
            <a:ext uri="{FF2B5EF4-FFF2-40B4-BE49-F238E27FC236}">
              <a16:creationId xmlns:a16="http://schemas.microsoft.com/office/drawing/2014/main" xmlns="" id="{00000000-0008-0000-0800-00003F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0014525"/>
          <a:ext cx="1209675" cy="885825"/>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933450</xdr:rowOff>
    </xdr:to>
    <xdr:pic>
      <xdr:nvPicPr>
        <xdr:cNvPr id="9536" name="Рисунок 24" descr="034.jpg">
          <a:extLst>
            <a:ext uri="{FF2B5EF4-FFF2-40B4-BE49-F238E27FC236}">
              <a16:creationId xmlns:a16="http://schemas.microsoft.com/office/drawing/2014/main" xmlns="" id="{00000000-0008-0000-0800-00004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1005125"/>
          <a:ext cx="1209675" cy="885825"/>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4</xdr:col>
      <xdr:colOff>0</xdr:colOff>
      <xdr:row>13</xdr:row>
      <xdr:rowOff>638175</xdr:rowOff>
    </xdr:to>
    <xdr:pic>
      <xdr:nvPicPr>
        <xdr:cNvPr id="9537" name="Picture 4" descr="霓虹灯中间接头带电源线">
          <a:extLst>
            <a:ext uri="{FF2B5EF4-FFF2-40B4-BE49-F238E27FC236}">
              <a16:creationId xmlns:a16="http://schemas.microsoft.com/office/drawing/2014/main" xmlns="" id="{00000000-0008-0000-0800-000041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7991475"/>
          <a:ext cx="1266825" cy="609600"/>
        </a:xfrm>
        <a:prstGeom prst="rect">
          <a:avLst/>
        </a:prstGeom>
        <a:noFill/>
        <a:ln w="9525">
          <a:noFill/>
          <a:miter lim="800000"/>
          <a:headEnd/>
          <a:tailEnd/>
        </a:ln>
      </xdr:spPr>
    </xdr:pic>
    <xdr:clientData/>
  </xdr:twoCellAnchor>
  <xdr:twoCellAnchor editAs="oneCell">
    <xdr:from>
      <xdr:col>3</xdr:col>
      <xdr:colOff>57150</xdr:colOff>
      <xdr:row>16</xdr:row>
      <xdr:rowOff>28575</xdr:rowOff>
    </xdr:from>
    <xdr:to>
      <xdr:col>3</xdr:col>
      <xdr:colOff>1266825</xdr:colOff>
      <xdr:row>16</xdr:row>
      <xdr:rowOff>914400</xdr:rowOff>
    </xdr:to>
    <xdr:pic>
      <xdr:nvPicPr>
        <xdr:cNvPr id="9538" name="Рисунок 19" descr="037.jpg">
          <a:extLst>
            <a:ext uri="{FF2B5EF4-FFF2-40B4-BE49-F238E27FC236}">
              <a16:creationId xmlns:a16="http://schemas.microsoft.com/office/drawing/2014/main" xmlns="" id="{00000000-0008-0000-0800-000042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9705975"/>
          <a:ext cx="1209675" cy="885825"/>
        </a:xfrm>
        <a:prstGeom prst="rect">
          <a:avLst/>
        </a:prstGeom>
        <a:noFill/>
        <a:ln w="9525">
          <a:noFill/>
          <a:miter lim="800000"/>
          <a:headEnd/>
          <a:tailEnd/>
        </a:ln>
      </xdr:spPr>
    </xdr:pic>
    <xdr:clientData/>
  </xdr:twoCellAnchor>
  <xdr:twoCellAnchor editAs="oneCell">
    <xdr:from>
      <xdr:col>3</xdr:col>
      <xdr:colOff>57150</xdr:colOff>
      <xdr:row>14</xdr:row>
      <xdr:rowOff>28575</xdr:rowOff>
    </xdr:from>
    <xdr:to>
      <xdr:col>3</xdr:col>
      <xdr:colOff>1285875</xdr:colOff>
      <xdr:row>15</xdr:row>
      <xdr:rowOff>428625</xdr:rowOff>
    </xdr:to>
    <xdr:pic>
      <xdr:nvPicPr>
        <xdr:cNvPr id="9539" name="Picture 1964" descr="DSC00191">
          <a:extLst>
            <a:ext uri="{FF2B5EF4-FFF2-40B4-BE49-F238E27FC236}">
              <a16:creationId xmlns:a16="http://schemas.microsoft.com/office/drawing/2014/main" xmlns="" id="{00000000-0008-0000-0800-000043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870585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38100</xdr:rowOff>
    </xdr:from>
    <xdr:to>
      <xdr:col>3</xdr:col>
      <xdr:colOff>1257300</xdr:colOff>
      <xdr:row>17</xdr:row>
      <xdr:rowOff>923925</xdr:rowOff>
    </xdr:to>
    <xdr:pic>
      <xdr:nvPicPr>
        <xdr:cNvPr id="9540" name="Рисунок 19" descr="037.jpg">
          <a:extLst>
            <a:ext uri="{FF2B5EF4-FFF2-40B4-BE49-F238E27FC236}">
              <a16:creationId xmlns:a16="http://schemas.microsoft.com/office/drawing/2014/main" xmlns="" id="{00000000-0008-0000-0800-00004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0668000"/>
          <a:ext cx="1209675" cy="885825"/>
        </a:xfrm>
        <a:prstGeom prst="rect">
          <a:avLst/>
        </a:prstGeom>
        <a:noFill/>
        <a:ln w="9525">
          <a:noFill/>
          <a:miter lim="800000"/>
          <a:headEnd/>
          <a:tailEnd/>
        </a:ln>
      </xdr:spPr>
    </xdr:pic>
    <xdr:clientData/>
  </xdr:twoCellAnchor>
  <xdr:twoCellAnchor editAs="oneCell">
    <xdr:from>
      <xdr:col>3</xdr:col>
      <xdr:colOff>47625</xdr:colOff>
      <xdr:row>18</xdr:row>
      <xdr:rowOff>47625</xdr:rowOff>
    </xdr:from>
    <xdr:to>
      <xdr:col>3</xdr:col>
      <xdr:colOff>1257300</xdr:colOff>
      <xdr:row>18</xdr:row>
      <xdr:rowOff>933450</xdr:rowOff>
    </xdr:to>
    <xdr:pic>
      <xdr:nvPicPr>
        <xdr:cNvPr id="9541" name="Рисунок 19" descr="037.jpg">
          <a:extLst>
            <a:ext uri="{FF2B5EF4-FFF2-40B4-BE49-F238E27FC236}">
              <a16:creationId xmlns:a16="http://schemas.microsoft.com/office/drawing/2014/main" xmlns="" id="{00000000-0008-0000-0800-00004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2725400"/>
          <a:ext cx="1209675" cy="885825"/>
        </a:xfrm>
        <a:prstGeom prst="rect">
          <a:avLst/>
        </a:prstGeom>
        <a:noFill/>
        <a:ln w="9525">
          <a:noFill/>
          <a:miter lim="800000"/>
          <a:headEnd/>
          <a:tailEnd/>
        </a:ln>
      </xdr:spPr>
    </xdr:pic>
    <xdr:clientData/>
  </xdr:twoCellAnchor>
  <xdr:twoCellAnchor editAs="oneCell">
    <xdr:from>
      <xdr:col>3</xdr:col>
      <xdr:colOff>76200</xdr:colOff>
      <xdr:row>12</xdr:row>
      <xdr:rowOff>38100</xdr:rowOff>
    </xdr:from>
    <xdr:to>
      <xdr:col>3</xdr:col>
      <xdr:colOff>1285875</xdr:colOff>
      <xdr:row>12</xdr:row>
      <xdr:rowOff>923925</xdr:rowOff>
    </xdr:to>
    <xdr:pic>
      <xdr:nvPicPr>
        <xdr:cNvPr id="66" name="Рисунок 46" descr="031.jpg">
          <a:extLst>
            <a:ext uri="{FF2B5EF4-FFF2-40B4-BE49-F238E27FC236}">
              <a16:creationId xmlns:a16="http://schemas.microsoft.com/office/drawing/2014/main" xmlns="" id="{00000000-0008-0000-0800-000042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7038975"/>
          <a:ext cx="1209675" cy="885825"/>
        </a:xfrm>
        <a:prstGeom prst="rect">
          <a:avLst/>
        </a:prstGeom>
        <a:noFill/>
        <a:ln w="9525">
          <a:noFill/>
          <a:miter lim="800000"/>
          <a:headEnd/>
          <a:tailEnd/>
        </a:ln>
      </xdr:spPr>
    </xdr:pic>
    <xdr:clientData/>
  </xdr:twoCellAnchor>
  <xdr:twoCellAnchor editAs="oneCell">
    <xdr:from>
      <xdr:col>3</xdr:col>
      <xdr:colOff>76200</xdr:colOff>
      <xdr:row>75</xdr:row>
      <xdr:rowOff>114300</xdr:rowOff>
    </xdr:from>
    <xdr:to>
      <xdr:col>3</xdr:col>
      <xdr:colOff>1285875</xdr:colOff>
      <xdr:row>75</xdr:row>
      <xdr:rowOff>1000125</xdr:rowOff>
    </xdr:to>
    <xdr:pic>
      <xdr:nvPicPr>
        <xdr:cNvPr id="68" name="Рисунок 46" descr="031.jpg">
          <a:extLst>
            <a:ext uri="{FF2B5EF4-FFF2-40B4-BE49-F238E27FC236}">
              <a16:creationId xmlns:a16="http://schemas.microsoft.com/office/drawing/2014/main" xmlns="" id="{00000000-0008-0000-0800-000044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65970150"/>
          <a:ext cx="1209675" cy="885825"/>
        </a:xfrm>
        <a:prstGeom prst="rect">
          <a:avLst/>
        </a:prstGeom>
        <a:noFill/>
        <a:ln w="9525">
          <a:noFill/>
          <a:miter lim="800000"/>
          <a:headEnd/>
          <a:tailEnd/>
        </a:ln>
      </xdr:spPr>
    </xdr:pic>
    <xdr:clientData/>
  </xdr:twoCellAnchor>
  <xdr:twoCellAnchor editAs="oneCell">
    <xdr:from>
      <xdr:col>3</xdr:col>
      <xdr:colOff>57150</xdr:colOff>
      <xdr:row>88</xdr:row>
      <xdr:rowOff>47625</xdr:rowOff>
    </xdr:from>
    <xdr:to>
      <xdr:col>3</xdr:col>
      <xdr:colOff>1266825</xdr:colOff>
      <xdr:row>88</xdr:row>
      <xdr:rowOff>933450</xdr:rowOff>
    </xdr:to>
    <xdr:pic>
      <xdr:nvPicPr>
        <xdr:cNvPr id="69" name="Рисунок 46" descr="031.jpg">
          <a:extLst>
            <a:ext uri="{FF2B5EF4-FFF2-40B4-BE49-F238E27FC236}">
              <a16:creationId xmlns:a16="http://schemas.microsoft.com/office/drawing/2014/main" xmlns="" id="{00000000-0008-0000-0800-000045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52775" y="67741800"/>
          <a:ext cx="1209675" cy="885825"/>
        </a:xfrm>
        <a:prstGeom prst="rect">
          <a:avLst/>
        </a:prstGeom>
        <a:noFill/>
        <a:ln w="9525">
          <a:noFill/>
          <a:miter lim="800000"/>
          <a:headEnd/>
          <a:tailEnd/>
        </a:ln>
      </xdr:spPr>
    </xdr:pic>
    <xdr:clientData/>
  </xdr:twoCellAnchor>
  <xdr:twoCellAnchor editAs="oneCell">
    <xdr:from>
      <xdr:col>3</xdr:col>
      <xdr:colOff>85725</xdr:colOff>
      <xdr:row>97</xdr:row>
      <xdr:rowOff>38100</xdr:rowOff>
    </xdr:from>
    <xdr:to>
      <xdr:col>3</xdr:col>
      <xdr:colOff>1295400</xdr:colOff>
      <xdr:row>97</xdr:row>
      <xdr:rowOff>923925</xdr:rowOff>
    </xdr:to>
    <xdr:pic>
      <xdr:nvPicPr>
        <xdr:cNvPr id="70" name="Рисунок 46" descr="031.jpg">
          <a:extLst>
            <a:ext uri="{FF2B5EF4-FFF2-40B4-BE49-F238E27FC236}">
              <a16:creationId xmlns:a16="http://schemas.microsoft.com/office/drawing/2014/main" xmlns="" id="{00000000-0008-0000-0800-000046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81350" y="73009125"/>
          <a:ext cx="1209675" cy="885825"/>
        </a:xfrm>
        <a:prstGeom prst="rect">
          <a:avLst/>
        </a:prstGeom>
        <a:noFill/>
        <a:ln w="9525">
          <a:noFill/>
          <a:miter lim="800000"/>
          <a:headEnd/>
          <a:tailEnd/>
        </a:ln>
      </xdr:spPr>
    </xdr:pic>
    <xdr:clientData/>
  </xdr:twoCellAnchor>
  <xdr:twoCellAnchor editAs="oneCell">
    <xdr:from>
      <xdr:col>3</xdr:col>
      <xdr:colOff>66675</xdr:colOff>
      <xdr:row>95</xdr:row>
      <xdr:rowOff>38100</xdr:rowOff>
    </xdr:from>
    <xdr:to>
      <xdr:col>3</xdr:col>
      <xdr:colOff>1276350</xdr:colOff>
      <xdr:row>95</xdr:row>
      <xdr:rowOff>923925</xdr:rowOff>
    </xdr:to>
    <xdr:pic>
      <xdr:nvPicPr>
        <xdr:cNvPr id="71" name="Рисунок 48" descr="033.jpg">
          <a:extLst>
            <a:ext uri="{FF2B5EF4-FFF2-40B4-BE49-F238E27FC236}">
              <a16:creationId xmlns:a16="http://schemas.microsoft.com/office/drawing/2014/main" xmlns="" id="{00000000-0008-0000-0800-000047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71066025"/>
          <a:ext cx="1209675" cy="885825"/>
        </a:xfrm>
        <a:prstGeom prst="rect">
          <a:avLst/>
        </a:prstGeom>
        <a:noFill/>
        <a:ln w="9525">
          <a:noFill/>
          <a:miter lim="800000"/>
          <a:headEnd/>
          <a:tailEnd/>
        </a:ln>
      </xdr:spPr>
    </xdr:pic>
    <xdr:clientData/>
  </xdr:twoCellAnchor>
  <xdr:twoCellAnchor editAs="oneCell">
    <xdr:from>
      <xdr:col>3</xdr:col>
      <xdr:colOff>57150</xdr:colOff>
      <xdr:row>96</xdr:row>
      <xdr:rowOff>38100</xdr:rowOff>
    </xdr:from>
    <xdr:to>
      <xdr:col>3</xdr:col>
      <xdr:colOff>1266825</xdr:colOff>
      <xdr:row>96</xdr:row>
      <xdr:rowOff>923925</xdr:rowOff>
    </xdr:to>
    <xdr:pic>
      <xdr:nvPicPr>
        <xdr:cNvPr id="72" name="Рисунок 49" descr="034.jpg">
          <a:extLst>
            <a:ext uri="{FF2B5EF4-FFF2-40B4-BE49-F238E27FC236}">
              <a16:creationId xmlns:a16="http://schemas.microsoft.com/office/drawing/2014/main" xmlns="" id="{00000000-0008-0000-0800-00004800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72037575"/>
          <a:ext cx="1209675" cy="885825"/>
        </a:xfrm>
        <a:prstGeom prst="rect">
          <a:avLst/>
        </a:prstGeom>
        <a:noFill/>
        <a:ln w="9525">
          <a:noFill/>
          <a:miter lim="800000"/>
          <a:headEnd/>
          <a:tailEnd/>
        </a:ln>
      </xdr:spPr>
    </xdr:pic>
    <xdr:clientData/>
  </xdr:twoCellAnchor>
  <xdr:twoCellAnchor editAs="oneCell">
    <xdr:from>
      <xdr:col>3</xdr:col>
      <xdr:colOff>66675</xdr:colOff>
      <xdr:row>73</xdr:row>
      <xdr:rowOff>123825</xdr:rowOff>
    </xdr:from>
    <xdr:to>
      <xdr:col>3</xdr:col>
      <xdr:colOff>1276350</xdr:colOff>
      <xdr:row>73</xdr:row>
      <xdr:rowOff>1009650</xdr:rowOff>
    </xdr:to>
    <xdr:pic>
      <xdr:nvPicPr>
        <xdr:cNvPr id="73" name="Рисунок 49" descr="034.jpg">
          <a:extLst>
            <a:ext uri="{FF2B5EF4-FFF2-40B4-BE49-F238E27FC236}">
              <a16:creationId xmlns:a16="http://schemas.microsoft.com/office/drawing/2014/main" xmlns="" id="{00000000-0008-0000-0800-00004900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3722250"/>
          <a:ext cx="1209675" cy="885825"/>
        </a:xfrm>
        <a:prstGeom prst="rect">
          <a:avLst/>
        </a:prstGeom>
        <a:noFill/>
        <a:ln w="9525">
          <a:noFill/>
          <a:miter lim="800000"/>
          <a:headEnd/>
          <a:tailEnd/>
        </a:ln>
      </xdr:spPr>
    </xdr:pic>
    <xdr:clientData/>
  </xdr:twoCellAnchor>
  <xdr:twoCellAnchor editAs="oneCell">
    <xdr:from>
      <xdr:col>3</xdr:col>
      <xdr:colOff>76200</xdr:colOff>
      <xdr:row>74</xdr:row>
      <xdr:rowOff>76200</xdr:rowOff>
    </xdr:from>
    <xdr:to>
      <xdr:col>3</xdr:col>
      <xdr:colOff>1285875</xdr:colOff>
      <xdr:row>74</xdr:row>
      <xdr:rowOff>962025</xdr:rowOff>
    </xdr:to>
    <xdr:pic>
      <xdr:nvPicPr>
        <xdr:cNvPr id="74" name="Рисунок 49" descr="034.jpg">
          <a:extLst>
            <a:ext uri="{FF2B5EF4-FFF2-40B4-BE49-F238E27FC236}">
              <a16:creationId xmlns:a16="http://schemas.microsoft.com/office/drawing/2014/main" xmlns="" id="{00000000-0008-0000-0800-00004A00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64846200"/>
          <a:ext cx="1209675" cy="885825"/>
        </a:xfrm>
        <a:prstGeom prst="rect">
          <a:avLst/>
        </a:prstGeom>
        <a:noFill/>
        <a:ln w="9525">
          <a:noFill/>
          <a:miter lim="800000"/>
          <a:headEnd/>
          <a:tailEnd/>
        </a:ln>
      </xdr:spPr>
    </xdr:pic>
    <xdr:clientData/>
  </xdr:twoCellAnchor>
  <xdr:twoCellAnchor editAs="oneCell">
    <xdr:from>
      <xdr:col>3</xdr:col>
      <xdr:colOff>66675</xdr:colOff>
      <xdr:row>67</xdr:row>
      <xdr:rowOff>123825</xdr:rowOff>
    </xdr:from>
    <xdr:to>
      <xdr:col>3</xdr:col>
      <xdr:colOff>1276350</xdr:colOff>
      <xdr:row>67</xdr:row>
      <xdr:rowOff>1009650</xdr:rowOff>
    </xdr:to>
    <xdr:pic>
      <xdr:nvPicPr>
        <xdr:cNvPr id="77" name="Рисунок 34" descr="030.jpg">
          <a:extLst>
            <a:ext uri="{FF2B5EF4-FFF2-40B4-BE49-F238E27FC236}">
              <a16:creationId xmlns:a16="http://schemas.microsoft.com/office/drawing/2014/main" xmlns="" id="{00000000-0008-0000-0800-00004D00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58264425"/>
          <a:ext cx="1209675" cy="885825"/>
        </a:xfrm>
        <a:prstGeom prst="rect">
          <a:avLst/>
        </a:prstGeom>
        <a:noFill/>
        <a:ln w="9525">
          <a:noFill/>
          <a:miter lim="800000"/>
          <a:headEnd/>
          <a:tailEnd/>
        </a:ln>
      </xdr:spPr>
    </xdr:pic>
    <xdr:clientData/>
  </xdr:twoCellAnchor>
  <xdr:twoCellAnchor editAs="oneCell">
    <xdr:from>
      <xdr:col>3</xdr:col>
      <xdr:colOff>57150</xdr:colOff>
      <xdr:row>68</xdr:row>
      <xdr:rowOff>95250</xdr:rowOff>
    </xdr:from>
    <xdr:to>
      <xdr:col>3</xdr:col>
      <xdr:colOff>1266825</xdr:colOff>
      <xdr:row>68</xdr:row>
      <xdr:rowOff>981075</xdr:rowOff>
    </xdr:to>
    <xdr:pic>
      <xdr:nvPicPr>
        <xdr:cNvPr id="78" name="Рисунок 35" descr="031.jpg">
          <a:extLst>
            <a:ext uri="{FF2B5EF4-FFF2-40B4-BE49-F238E27FC236}">
              <a16:creationId xmlns:a16="http://schemas.microsoft.com/office/drawing/2014/main" xmlns="" id="{00000000-0008-0000-0800-00004E00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9426475"/>
          <a:ext cx="1209675" cy="885825"/>
        </a:xfrm>
        <a:prstGeom prst="rect">
          <a:avLst/>
        </a:prstGeom>
        <a:noFill/>
        <a:ln w="9525">
          <a:noFill/>
          <a:miter lim="800000"/>
          <a:headEnd/>
          <a:tailEnd/>
        </a:ln>
      </xdr:spPr>
    </xdr:pic>
    <xdr:clientData/>
  </xdr:twoCellAnchor>
  <xdr:twoCellAnchor editAs="oneCell">
    <xdr:from>
      <xdr:col>3</xdr:col>
      <xdr:colOff>76200</xdr:colOff>
      <xdr:row>69</xdr:row>
      <xdr:rowOff>95250</xdr:rowOff>
    </xdr:from>
    <xdr:to>
      <xdr:col>3</xdr:col>
      <xdr:colOff>1285875</xdr:colOff>
      <xdr:row>69</xdr:row>
      <xdr:rowOff>981075</xdr:rowOff>
    </xdr:to>
    <xdr:pic>
      <xdr:nvPicPr>
        <xdr:cNvPr id="80" name="Рисунок 25" descr="138.jpg">
          <a:extLst>
            <a:ext uri="{FF2B5EF4-FFF2-40B4-BE49-F238E27FC236}">
              <a16:creationId xmlns:a16="http://schemas.microsoft.com/office/drawing/2014/main" xmlns="" id="{00000000-0008-0000-0800-000050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71825" y="60502800"/>
          <a:ext cx="1209675" cy="885825"/>
        </a:xfrm>
        <a:prstGeom prst="rect">
          <a:avLst/>
        </a:prstGeom>
        <a:noFill/>
        <a:ln w="9525">
          <a:noFill/>
          <a:miter lim="800000"/>
          <a:headEnd/>
          <a:tailEnd/>
        </a:ln>
      </xdr:spPr>
    </xdr:pic>
    <xdr:clientData/>
  </xdr:twoCellAnchor>
  <xdr:twoCellAnchor editAs="oneCell">
    <xdr:from>
      <xdr:col>3</xdr:col>
      <xdr:colOff>47625</xdr:colOff>
      <xdr:row>71</xdr:row>
      <xdr:rowOff>57150</xdr:rowOff>
    </xdr:from>
    <xdr:to>
      <xdr:col>3</xdr:col>
      <xdr:colOff>1257300</xdr:colOff>
      <xdr:row>71</xdr:row>
      <xdr:rowOff>942975</xdr:rowOff>
    </xdr:to>
    <xdr:pic>
      <xdr:nvPicPr>
        <xdr:cNvPr id="81" name="Рисунок 37" descr="033.jpg">
          <a:extLst>
            <a:ext uri="{FF2B5EF4-FFF2-40B4-BE49-F238E27FC236}">
              <a16:creationId xmlns:a16="http://schemas.microsoft.com/office/drawing/2014/main" xmlns="" id="{00000000-0008-0000-0800-000051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59312175"/>
          <a:ext cx="1209675" cy="885825"/>
        </a:xfrm>
        <a:prstGeom prst="rect">
          <a:avLst/>
        </a:prstGeom>
        <a:noFill/>
        <a:ln w="9525">
          <a:noFill/>
          <a:miter lim="800000"/>
          <a:headEnd/>
          <a:tailEnd/>
        </a:ln>
      </xdr:spPr>
    </xdr:pic>
    <xdr:clientData/>
  </xdr:twoCellAnchor>
  <xdr:twoCellAnchor editAs="oneCell">
    <xdr:from>
      <xdr:col>3</xdr:col>
      <xdr:colOff>66675</xdr:colOff>
      <xdr:row>72</xdr:row>
      <xdr:rowOff>95250</xdr:rowOff>
    </xdr:from>
    <xdr:to>
      <xdr:col>3</xdr:col>
      <xdr:colOff>1276350</xdr:colOff>
      <xdr:row>72</xdr:row>
      <xdr:rowOff>981075</xdr:rowOff>
    </xdr:to>
    <xdr:pic>
      <xdr:nvPicPr>
        <xdr:cNvPr id="82" name="Рисунок 27" descr="032.jpg">
          <a:extLst>
            <a:ext uri="{FF2B5EF4-FFF2-40B4-BE49-F238E27FC236}">
              <a16:creationId xmlns:a16="http://schemas.microsoft.com/office/drawing/2014/main" xmlns="" id="{00000000-0008-0000-0800-000052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62579250"/>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84" name="Рисунок 25" descr="138.jpg">
          <a:extLst>
            <a:ext uri="{FF2B5EF4-FFF2-40B4-BE49-F238E27FC236}">
              <a16:creationId xmlns:a16="http://schemas.microsoft.com/office/drawing/2014/main" xmlns="" id="{00000000-0008-0000-0800-000054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4086225"/>
          <a:ext cx="1209675" cy="885825"/>
        </a:xfrm>
        <a:prstGeom prst="rect">
          <a:avLst/>
        </a:prstGeom>
        <a:noFill/>
        <a:ln w="9525">
          <a:noFill/>
          <a:miter lim="800000"/>
          <a:headEnd/>
          <a:tailEnd/>
        </a:ln>
      </xdr:spPr>
    </xdr:pic>
    <xdr:clientData/>
  </xdr:twoCellAnchor>
  <xdr:twoCellAnchor editAs="oneCell">
    <xdr:from>
      <xdr:col>3</xdr:col>
      <xdr:colOff>38100</xdr:colOff>
      <xdr:row>77</xdr:row>
      <xdr:rowOff>104775</xdr:rowOff>
    </xdr:from>
    <xdr:to>
      <xdr:col>3</xdr:col>
      <xdr:colOff>1263502</xdr:colOff>
      <xdr:row>77</xdr:row>
      <xdr:rowOff>1031447</xdr:rowOff>
    </xdr:to>
    <xdr:pic>
      <xdr:nvPicPr>
        <xdr:cNvPr id="3" name="Рисунок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1"/>
        <a:stretch>
          <a:fillRect/>
        </a:stretch>
      </xdr:blipFill>
      <xdr:spPr>
        <a:xfrm>
          <a:off x="3133725" y="65341500"/>
          <a:ext cx="1225402" cy="926672"/>
        </a:xfrm>
        <a:prstGeom prst="rect">
          <a:avLst/>
        </a:prstGeom>
      </xdr:spPr>
    </xdr:pic>
    <xdr:clientData/>
  </xdr:twoCellAnchor>
  <xdr:twoCellAnchor editAs="oneCell">
    <xdr:from>
      <xdr:col>3</xdr:col>
      <xdr:colOff>66675</xdr:colOff>
      <xdr:row>10</xdr:row>
      <xdr:rowOff>47625</xdr:rowOff>
    </xdr:from>
    <xdr:to>
      <xdr:col>3</xdr:col>
      <xdr:colOff>1276350</xdr:colOff>
      <xdr:row>10</xdr:row>
      <xdr:rowOff>933450</xdr:rowOff>
    </xdr:to>
    <xdr:pic>
      <xdr:nvPicPr>
        <xdr:cNvPr id="75" name="Рисунок 22" descr="032.jpg">
          <a:extLst>
            <a:ext uri="{FF2B5EF4-FFF2-40B4-BE49-F238E27FC236}">
              <a16:creationId xmlns:a16="http://schemas.microsoft.com/office/drawing/2014/main" xmlns="" id="{00000000-0008-0000-0800-00004B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38109525"/>
          <a:ext cx="1209675" cy="885825"/>
        </a:xfrm>
        <a:prstGeom prst="rect">
          <a:avLst/>
        </a:prstGeom>
        <a:noFill/>
        <a:ln w="9525">
          <a:noFill/>
          <a:miter lim="800000"/>
          <a:headEnd/>
          <a:tailEnd/>
        </a:ln>
      </xdr:spPr>
    </xdr:pic>
    <xdr:clientData/>
  </xdr:twoCellAnchor>
  <xdr:twoCellAnchor editAs="oneCell">
    <xdr:from>
      <xdr:col>3</xdr:col>
      <xdr:colOff>47625</xdr:colOff>
      <xdr:row>76</xdr:row>
      <xdr:rowOff>85725</xdr:rowOff>
    </xdr:from>
    <xdr:to>
      <xdr:col>3</xdr:col>
      <xdr:colOff>1273027</xdr:colOff>
      <xdr:row>76</xdr:row>
      <xdr:rowOff>1012397</xdr:rowOff>
    </xdr:to>
    <xdr:pic>
      <xdr:nvPicPr>
        <xdr:cNvPr id="79" name="Рисунок 78">
          <a:extLst>
            <a:ext uri="{FF2B5EF4-FFF2-40B4-BE49-F238E27FC236}">
              <a16:creationId xmlns:a16="http://schemas.microsoft.com/office/drawing/2014/main" xmlns="" id="{00000000-0008-0000-0800-00004F000000}"/>
            </a:ext>
          </a:extLst>
        </xdr:cNvPr>
        <xdr:cNvPicPr>
          <a:picLocks noChangeAspect="1"/>
        </xdr:cNvPicPr>
      </xdr:nvPicPr>
      <xdr:blipFill>
        <a:blip xmlns:r="http://schemas.openxmlformats.org/officeDocument/2006/relationships" r:embed="rId21"/>
        <a:stretch>
          <a:fillRect/>
        </a:stretch>
      </xdr:blipFill>
      <xdr:spPr>
        <a:xfrm>
          <a:off x="3143250" y="66294000"/>
          <a:ext cx="1225402" cy="926672"/>
        </a:xfrm>
        <a:prstGeom prst="rect">
          <a:avLst/>
        </a:prstGeom>
      </xdr:spPr>
    </xdr:pic>
    <xdr:clientData/>
  </xdr:twoCellAnchor>
  <xdr:twoCellAnchor editAs="oneCell">
    <xdr:from>
      <xdr:col>3</xdr:col>
      <xdr:colOff>57150</xdr:colOff>
      <xdr:row>89</xdr:row>
      <xdr:rowOff>28575</xdr:rowOff>
    </xdr:from>
    <xdr:to>
      <xdr:col>3</xdr:col>
      <xdr:colOff>1288649</xdr:colOff>
      <xdr:row>89</xdr:row>
      <xdr:rowOff>955247</xdr:rowOff>
    </xdr:to>
    <xdr:pic>
      <xdr:nvPicPr>
        <xdr:cNvPr id="2" name="Рисунок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77181075"/>
          <a:ext cx="1231499" cy="926672"/>
        </a:xfrm>
        <a:prstGeom prst="rect">
          <a:avLst/>
        </a:prstGeom>
      </xdr:spPr>
    </xdr:pic>
    <xdr:clientData/>
  </xdr:twoCellAnchor>
  <xdr:oneCellAnchor>
    <xdr:from>
      <xdr:col>3</xdr:col>
      <xdr:colOff>57150</xdr:colOff>
      <xdr:row>91</xdr:row>
      <xdr:rowOff>47625</xdr:rowOff>
    </xdr:from>
    <xdr:ext cx="1266825" cy="609600"/>
    <xdr:pic>
      <xdr:nvPicPr>
        <xdr:cNvPr id="83" name="Picture 4" descr="霓虹灯中间接头带电源线">
          <a:extLst>
            <a:ext uri="{FF2B5EF4-FFF2-40B4-BE49-F238E27FC236}">
              <a16:creationId xmlns:a16="http://schemas.microsoft.com/office/drawing/2014/main" xmlns="" id="{00000000-0008-0000-0800-00005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5283100"/>
          <a:ext cx="1266825" cy="609600"/>
        </a:xfrm>
        <a:prstGeom prst="rect">
          <a:avLst/>
        </a:prstGeom>
        <a:noFill/>
        <a:ln w="9525">
          <a:noFill/>
          <a:miter lim="800000"/>
          <a:headEnd/>
          <a:tailEnd/>
        </a:ln>
      </xdr:spPr>
    </xdr:pic>
    <xdr:clientData/>
  </xdr:oneCellAnchor>
  <xdr:oneCellAnchor>
    <xdr:from>
      <xdr:col>3</xdr:col>
      <xdr:colOff>57150</xdr:colOff>
      <xdr:row>78</xdr:row>
      <xdr:rowOff>47625</xdr:rowOff>
    </xdr:from>
    <xdr:ext cx="1266825" cy="609600"/>
    <xdr:pic>
      <xdr:nvPicPr>
        <xdr:cNvPr id="85" name="Picture 4" descr="霓虹灯中间接头带电源线">
          <a:extLst>
            <a:ext uri="{FF2B5EF4-FFF2-40B4-BE49-F238E27FC236}">
              <a16:creationId xmlns:a16="http://schemas.microsoft.com/office/drawing/2014/main" xmlns="" id="{00000000-0008-0000-0800-00005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57150</xdr:colOff>
      <xdr:row>109</xdr:row>
      <xdr:rowOff>47625</xdr:rowOff>
    </xdr:from>
    <xdr:ext cx="1266825" cy="609600"/>
    <xdr:pic>
      <xdr:nvPicPr>
        <xdr:cNvPr id="87" name="Picture 4" descr="霓虹灯中间接头带电源线">
          <a:extLst>
            <a:ext uri="{FF2B5EF4-FFF2-40B4-BE49-F238E27FC236}">
              <a16:creationId xmlns:a16="http://schemas.microsoft.com/office/drawing/2014/main" xmlns="" id="{00000000-0008-0000-0800-00005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57150</xdr:colOff>
      <xdr:row>110</xdr:row>
      <xdr:rowOff>47625</xdr:rowOff>
    </xdr:from>
    <xdr:ext cx="1266825" cy="609600"/>
    <xdr:pic>
      <xdr:nvPicPr>
        <xdr:cNvPr id="88" name="Picture 4" descr="霓虹灯中间接头带电源线">
          <a:extLst>
            <a:ext uri="{FF2B5EF4-FFF2-40B4-BE49-F238E27FC236}">
              <a16:creationId xmlns:a16="http://schemas.microsoft.com/office/drawing/2014/main" xmlns="" id="{00000000-0008-0000-0800-00005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9030175"/>
          <a:ext cx="1266825" cy="609600"/>
        </a:xfrm>
        <a:prstGeom prst="rect">
          <a:avLst/>
        </a:prstGeom>
        <a:noFill/>
        <a:ln w="9525">
          <a:noFill/>
          <a:miter lim="800000"/>
          <a:headEnd/>
          <a:tailEnd/>
        </a:ln>
      </xdr:spPr>
    </xdr:pic>
    <xdr:clientData/>
  </xdr:oneCellAnchor>
  <xdr:twoCellAnchor editAs="oneCell">
    <xdr:from>
      <xdr:col>3</xdr:col>
      <xdr:colOff>47625</xdr:colOff>
      <xdr:row>102</xdr:row>
      <xdr:rowOff>47625</xdr:rowOff>
    </xdr:from>
    <xdr:to>
      <xdr:col>3</xdr:col>
      <xdr:colOff>1295400</xdr:colOff>
      <xdr:row>102</xdr:row>
      <xdr:rowOff>933450</xdr:rowOff>
    </xdr:to>
    <xdr:pic>
      <xdr:nvPicPr>
        <xdr:cNvPr id="6" name="Рисунок 5">
          <a:extLst>
            <a:ext uri="{FF2B5EF4-FFF2-40B4-BE49-F238E27FC236}">
              <a16:creationId xmlns:a16="http://schemas.microsoft.com/office/drawing/2014/main" xmlns="" id="{691C95F4-C799-4180-A00C-0BC0B7C29EEA}"/>
            </a:ext>
          </a:extLst>
        </xdr:cNvPr>
        <xdr:cNvPicPr>
          <a:picLocks noChangeAspect="1"/>
        </xdr:cNvPicPr>
      </xdr:nvPicPr>
      <xdr:blipFill>
        <a:blip xmlns:r="http://schemas.openxmlformats.org/officeDocument/2006/relationships" r:embed="rId23"/>
        <a:stretch>
          <a:fillRect/>
        </a:stretch>
      </xdr:blipFill>
      <xdr:spPr>
        <a:xfrm>
          <a:off x="3143250" y="90497025"/>
          <a:ext cx="1247775" cy="885825"/>
        </a:xfrm>
        <a:prstGeom prst="rect">
          <a:avLst/>
        </a:prstGeom>
      </xdr:spPr>
    </xdr:pic>
    <xdr:clientData/>
  </xdr:twoCellAnchor>
  <xdr:twoCellAnchor editAs="oneCell">
    <xdr:from>
      <xdr:col>3</xdr:col>
      <xdr:colOff>57150</xdr:colOff>
      <xdr:row>99</xdr:row>
      <xdr:rowOff>28575</xdr:rowOff>
    </xdr:from>
    <xdr:to>
      <xdr:col>3</xdr:col>
      <xdr:colOff>1294745</xdr:colOff>
      <xdr:row>99</xdr:row>
      <xdr:rowOff>912572</xdr:rowOff>
    </xdr:to>
    <xdr:pic>
      <xdr:nvPicPr>
        <xdr:cNvPr id="7" name="Рисунок 6">
          <a:extLst>
            <a:ext uri="{FF2B5EF4-FFF2-40B4-BE49-F238E27FC236}">
              <a16:creationId xmlns:a16="http://schemas.microsoft.com/office/drawing/2014/main" xmlns="" id="{323BFF51-BE69-4CDD-A1BC-A7A54170EE48}"/>
            </a:ext>
          </a:extLst>
        </xdr:cNvPr>
        <xdr:cNvPicPr>
          <a:picLocks noChangeAspect="1"/>
        </xdr:cNvPicPr>
      </xdr:nvPicPr>
      <xdr:blipFill>
        <a:blip xmlns:r="http://schemas.openxmlformats.org/officeDocument/2006/relationships" r:embed="rId24"/>
        <a:stretch>
          <a:fillRect/>
        </a:stretch>
      </xdr:blipFill>
      <xdr:spPr>
        <a:xfrm>
          <a:off x="3152775" y="87563325"/>
          <a:ext cx="1237595" cy="883997"/>
        </a:xfrm>
        <a:prstGeom prst="rect">
          <a:avLst/>
        </a:prstGeom>
      </xdr:spPr>
    </xdr:pic>
    <xdr:clientData/>
  </xdr:twoCellAnchor>
  <xdr:twoCellAnchor editAs="oneCell">
    <xdr:from>
      <xdr:col>3</xdr:col>
      <xdr:colOff>47626</xdr:colOff>
      <xdr:row>100</xdr:row>
      <xdr:rowOff>47625</xdr:rowOff>
    </xdr:from>
    <xdr:to>
      <xdr:col>3</xdr:col>
      <xdr:colOff>1276350</xdr:colOff>
      <xdr:row>100</xdr:row>
      <xdr:rowOff>933450</xdr:rowOff>
    </xdr:to>
    <xdr:pic>
      <xdr:nvPicPr>
        <xdr:cNvPr id="8" name="Рисунок 7">
          <a:extLst>
            <a:ext uri="{FF2B5EF4-FFF2-40B4-BE49-F238E27FC236}">
              <a16:creationId xmlns:a16="http://schemas.microsoft.com/office/drawing/2014/main" xmlns="" id="{E1749BAA-1BB1-469B-9B26-7724DDE3B6CA}"/>
            </a:ext>
          </a:extLst>
        </xdr:cNvPr>
        <xdr:cNvPicPr>
          <a:picLocks noChangeAspect="1"/>
        </xdr:cNvPicPr>
      </xdr:nvPicPr>
      <xdr:blipFill>
        <a:blip xmlns:r="http://schemas.openxmlformats.org/officeDocument/2006/relationships" r:embed="rId25"/>
        <a:stretch>
          <a:fillRect/>
        </a:stretch>
      </xdr:blipFill>
      <xdr:spPr>
        <a:xfrm>
          <a:off x="3143251" y="88553925"/>
          <a:ext cx="1228724" cy="885825"/>
        </a:xfrm>
        <a:prstGeom prst="rect">
          <a:avLst/>
        </a:prstGeom>
      </xdr:spPr>
    </xdr:pic>
    <xdr:clientData/>
  </xdr:twoCellAnchor>
  <xdr:twoCellAnchor editAs="oneCell">
    <xdr:from>
      <xdr:col>3</xdr:col>
      <xdr:colOff>38100</xdr:colOff>
      <xdr:row>101</xdr:row>
      <xdr:rowOff>47625</xdr:rowOff>
    </xdr:from>
    <xdr:to>
      <xdr:col>3</xdr:col>
      <xdr:colOff>1287888</xdr:colOff>
      <xdr:row>101</xdr:row>
      <xdr:rowOff>925525</xdr:rowOff>
    </xdr:to>
    <xdr:pic>
      <xdr:nvPicPr>
        <xdr:cNvPr id="9" name="Рисунок 8">
          <a:extLst>
            <a:ext uri="{FF2B5EF4-FFF2-40B4-BE49-F238E27FC236}">
              <a16:creationId xmlns:a16="http://schemas.microsoft.com/office/drawing/2014/main" xmlns="" id="{B703AD55-A7F2-48AD-8AD3-41667DFAA71A}"/>
            </a:ext>
          </a:extLst>
        </xdr:cNvPr>
        <xdr:cNvPicPr>
          <a:picLocks noChangeAspect="1"/>
        </xdr:cNvPicPr>
      </xdr:nvPicPr>
      <xdr:blipFill>
        <a:blip xmlns:r="http://schemas.openxmlformats.org/officeDocument/2006/relationships" r:embed="rId26"/>
        <a:stretch>
          <a:fillRect/>
        </a:stretch>
      </xdr:blipFill>
      <xdr:spPr>
        <a:xfrm>
          <a:off x="3133725" y="89525475"/>
          <a:ext cx="1249788" cy="877900"/>
        </a:xfrm>
        <a:prstGeom prst="rect">
          <a:avLst/>
        </a:prstGeom>
      </xdr:spPr>
    </xdr:pic>
    <xdr:clientData/>
  </xdr:twoCellAnchor>
  <xdr:twoCellAnchor editAs="oneCell">
    <xdr:from>
      <xdr:col>3</xdr:col>
      <xdr:colOff>66675</xdr:colOff>
      <xdr:row>103</xdr:row>
      <xdr:rowOff>28575</xdr:rowOff>
    </xdr:from>
    <xdr:to>
      <xdr:col>3</xdr:col>
      <xdr:colOff>1298174</xdr:colOff>
      <xdr:row>103</xdr:row>
      <xdr:rowOff>955247</xdr:rowOff>
    </xdr:to>
    <xdr:pic>
      <xdr:nvPicPr>
        <xdr:cNvPr id="89" name="Рисунок 88">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2"/>
        <a:stretch>
          <a:fillRect/>
        </a:stretch>
      </xdr:blipFill>
      <xdr:spPr>
        <a:xfrm>
          <a:off x="3162300" y="91449525"/>
          <a:ext cx="1231499" cy="926672"/>
        </a:xfrm>
        <a:prstGeom prst="rect">
          <a:avLst/>
        </a:prstGeom>
      </xdr:spPr>
    </xdr:pic>
    <xdr:clientData/>
  </xdr:twoCellAnchor>
  <xdr:twoCellAnchor editAs="oneCell">
    <xdr:from>
      <xdr:col>3</xdr:col>
      <xdr:colOff>57150</xdr:colOff>
      <xdr:row>104</xdr:row>
      <xdr:rowOff>28575</xdr:rowOff>
    </xdr:from>
    <xdr:to>
      <xdr:col>3</xdr:col>
      <xdr:colOff>1288649</xdr:colOff>
      <xdr:row>104</xdr:row>
      <xdr:rowOff>955247</xdr:rowOff>
    </xdr:to>
    <xdr:pic>
      <xdr:nvPicPr>
        <xdr:cNvPr id="90" name="Рисунок 89">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92421075"/>
          <a:ext cx="1231499" cy="926672"/>
        </a:xfrm>
        <a:prstGeom prst="rect">
          <a:avLst/>
        </a:prstGeom>
      </xdr:spPr>
    </xdr:pic>
    <xdr:clientData/>
  </xdr:twoCellAnchor>
  <xdr:twoCellAnchor editAs="oneCell">
    <xdr:from>
      <xdr:col>3</xdr:col>
      <xdr:colOff>95250</xdr:colOff>
      <xdr:row>70</xdr:row>
      <xdr:rowOff>66675</xdr:rowOff>
    </xdr:from>
    <xdr:to>
      <xdr:col>3</xdr:col>
      <xdr:colOff>1308459</xdr:colOff>
      <xdr:row>70</xdr:row>
      <xdr:rowOff>950672</xdr:rowOff>
    </xdr:to>
    <xdr:pic>
      <xdr:nvPicPr>
        <xdr:cNvPr id="4" name="Рисунок 3"/>
        <xdr:cNvPicPr>
          <a:picLocks noChangeAspect="1"/>
        </xdr:cNvPicPr>
      </xdr:nvPicPr>
      <xdr:blipFill>
        <a:blip xmlns:r="http://schemas.openxmlformats.org/officeDocument/2006/relationships" r:embed="rId27"/>
        <a:stretch>
          <a:fillRect/>
        </a:stretch>
      </xdr:blipFill>
      <xdr:spPr>
        <a:xfrm>
          <a:off x="3190875" y="61674375"/>
          <a:ext cx="1213209" cy="883997"/>
        </a:xfrm>
        <a:prstGeom prst="rect">
          <a:avLst/>
        </a:prstGeom>
      </xdr:spPr>
    </xdr:pic>
    <xdr:clientData/>
  </xdr:twoCellAnchor>
</xdr:wsDr>
</file>

<file path=xl/queryTables/queryTable1.xml><?xml version="1.0" encoding="utf-8"?>
<queryTable xmlns="http://schemas.openxmlformats.org/spreadsheetml/2006/main" name="kurs_dollara" refreshOnLoad="1" growShrinkType="overwriteClear" connectionId="1"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http://www.svetenergo.ru/"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drawing" Target="../drawings/drawing10.x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drawing" Target="../drawings/drawing11.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drawing" Target="../drawings/drawing12.x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13.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14.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drawing" Target="../drawings/drawing16.xml"/><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drawing" Target="../drawings/drawing17.x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drawing" Target="../drawings/drawing18.xm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drawing" Target="../drawings/drawing19.x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drawing" Target="../drawings/drawing20.x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drawing" Target="../drawings/drawing21.x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drawing" Target="../drawings/drawing22.xml"/><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drawing" Target="../drawings/drawing23.xml"/><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drawing" Target="../drawings/drawing24.xml"/><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drawing" Target="../drawings/drawing25.xml"/><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drawing" Target="../drawings/drawing26.xml"/><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27.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drawing" Target="../drawings/drawing28.xml"/><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drawing" Target="../drawings/drawing29.xml"/><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5.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6.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7.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8.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abSelected="1" zoomScaleNormal="100" workbookViewId="0"/>
  </sheetViews>
  <sheetFormatPr defaultColWidth="9.140625" defaultRowHeight="12.75" x14ac:dyDescent="0.2"/>
  <cols>
    <col min="1" max="1" width="9.140625" style="1"/>
    <col min="2" max="2" width="3.28515625" style="1" customWidth="1"/>
    <col min="3" max="3" width="6.5703125" style="1" customWidth="1"/>
    <col min="4" max="4" width="3.28515625" style="1" customWidth="1"/>
    <col min="5" max="5" width="57.28515625" style="1" customWidth="1"/>
    <col min="6" max="6" width="14.7109375" style="1" customWidth="1"/>
    <col min="7" max="16384" width="9.140625" style="1"/>
  </cols>
  <sheetData>
    <row r="1" spans="1:7" ht="45" customHeight="1" x14ac:dyDescent="0.3">
      <c r="A1" s="1" t="s">
        <v>1477</v>
      </c>
      <c r="B1" s="307" t="s">
        <v>995</v>
      </c>
      <c r="C1" s="308"/>
      <c r="D1" s="308"/>
      <c r="E1" s="308"/>
      <c r="F1" s="308"/>
      <c r="G1" s="12"/>
    </row>
    <row r="2" spans="1:7" ht="27.75" customHeight="1" thickBot="1" x14ac:dyDescent="0.35">
      <c r="B2" s="313" t="s">
        <v>40</v>
      </c>
      <c r="C2" s="313"/>
      <c r="D2" s="313"/>
      <c r="E2" s="313"/>
      <c r="F2" s="313"/>
      <c r="G2" s="12"/>
    </row>
    <row r="3" spans="1:7" ht="43.5" customHeight="1" x14ac:dyDescent="0.3">
      <c r="B3" s="105"/>
      <c r="C3" s="106"/>
      <c r="D3" s="106"/>
      <c r="E3" s="106"/>
      <c r="F3" s="107"/>
      <c r="G3" s="11"/>
    </row>
    <row r="4" spans="1:7" ht="57.75" customHeight="1" x14ac:dyDescent="0.3">
      <c r="B4" s="310"/>
      <c r="C4" s="311"/>
      <c r="D4" s="311"/>
      <c r="E4" s="311"/>
      <c r="F4" s="312"/>
      <c r="G4" s="12"/>
    </row>
    <row r="5" spans="1:7" ht="9" customHeight="1" x14ac:dyDescent="0.2">
      <c r="B5" s="108"/>
      <c r="C5" s="10"/>
      <c r="D5" s="10"/>
      <c r="E5" s="10"/>
      <c r="F5" s="109"/>
    </row>
    <row r="6" spans="1:7" ht="24" customHeight="1" x14ac:dyDescent="0.2">
      <c r="B6" s="110"/>
      <c r="C6" s="309" t="s">
        <v>204</v>
      </c>
      <c r="D6" s="309"/>
      <c r="E6" s="309"/>
      <c r="F6" s="111"/>
    </row>
    <row r="7" spans="1:7" ht="18.75" customHeight="1" x14ac:dyDescent="0.2">
      <c r="B7" s="110"/>
      <c r="C7" s="98"/>
      <c r="D7" s="98"/>
      <c r="E7" s="98"/>
      <c r="F7" s="112"/>
    </row>
    <row r="8" spans="1:7" ht="18.95" customHeight="1" x14ac:dyDescent="0.2">
      <c r="B8" s="110"/>
      <c r="C8" s="300" t="s">
        <v>241</v>
      </c>
      <c r="D8" s="301"/>
      <c r="E8" s="302"/>
      <c r="F8" s="112"/>
    </row>
    <row r="9" spans="1:7" ht="35.1" customHeight="1" x14ac:dyDescent="0.2">
      <c r="B9" s="110"/>
      <c r="C9" s="104">
        <f>ROW()-8</f>
        <v>1</v>
      </c>
      <c r="D9" s="99"/>
      <c r="E9" s="121" t="s">
        <v>205</v>
      </c>
      <c r="F9" s="112"/>
    </row>
    <row r="10" spans="1:7" ht="35.1" customHeight="1" x14ac:dyDescent="0.2">
      <c r="B10" s="110"/>
      <c r="C10" s="104">
        <f t="shared" ref="C10:C26" si="0">ROW()-8</f>
        <v>2</v>
      </c>
      <c r="D10" s="100"/>
      <c r="E10" s="130" t="s">
        <v>707</v>
      </c>
      <c r="F10" s="112"/>
    </row>
    <row r="11" spans="1:7" ht="35.1" customHeight="1" x14ac:dyDescent="0.2">
      <c r="B11" s="110"/>
      <c r="C11" s="104">
        <f t="shared" si="0"/>
        <v>3</v>
      </c>
      <c r="D11" s="100"/>
      <c r="E11" s="175" t="s">
        <v>1011</v>
      </c>
      <c r="F11" s="112"/>
    </row>
    <row r="12" spans="1:7" ht="35.1" customHeight="1" x14ac:dyDescent="0.2">
      <c r="B12" s="110"/>
      <c r="C12" s="104">
        <f t="shared" si="0"/>
        <v>4</v>
      </c>
      <c r="D12" s="100"/>
      <c r="E12" s="129" t="s">
        <v>1007</v>
      </c>
      <c r="F12" s="112"/>
    </row>
    <row r="13" spans="1:7" ht="35.1" customHeight="1" x14ac:dyDescent="0.2">
      <c r="B13" s="110"/>
      <c r="C13" s="221">
        <v>5</v>
      </c>
      <c r="D13" s="100"/>
      <c r="E13" s="129" t="s">
        <v>1781</v>
      </c>
      <c r="F13" s="112"/>
    </row>
    <row r="14" spans="1:7" ht="35.1" customHeight="1" x14ac:dyDescent="0.2">
      <c r="B14" s="110"/>
      <c r="C14" s="104">
        <f t="shared" si="0"/>
        <v>6</v>
      </c>
      <c r="D14" s="100"/>
      <c r="E14" s="127" t="s">
        <v>1002</v>
      </c>
      <c r="F14" s="112"/>
    </row>
    <row r="15" spans="1:7" ht="35.1" customHeight="1" x14ac:dyDescent="0.2">
      <c r="B15" s="110"/>
      <c r="C15" s="104">
        <f t="shared" si="0"/>
        <v>7</v>
      </c>
      <c r="D15" s="100"/>
      <c r="E15" s="127" t="s">
        <v>206</v>
      </c>
      <c r="F15" s="112"/>
    </row>
    <row r="16" spans="1:7" ht="35.1" customHeight="1" x14ac:dyDescent="0.2">
      <c r="B16" s="110"/>
      <c r="C16" s="104">
        <f t="shared" si="0"/>
        <v>8</v>
      </c>
      <c r="D16" s="100"/>
      <c r="E16" s="129" t="s">
        <v>993</v>
      </c>
      <c r="F16" s="112"/>
    </row>
    <row r="17" spans="2:6" ht="35.1" customHeight="1" x14ac:dyDescent="0.2">
      <c r="B17" s="110"/>
      <c r="C17" s="104">
        <f t="shared" si="0"/>
        <v>9</v>
      </c>
      <c r="D17" s="100"/>
      <c r="E17" s="127" t="s">
        <v>1005</v>
      </c>
      <c r="F17" s="112"/>
    </row>
    <row r="18" spans="2:6" ht="35.1" customHeight="1" x14ac:dyDescent="0.2">
      <c r="B18" s="110"/>
      <c r="C18" s="104">
        <f t="shared" si="0"/>
        <v>10</v>
      </c>
      <c r="D18" s="100"/>
      <c r="E18" s="127" t="s">
        <v>519</v>
      </c>
      <c r="F18" s="112"/>
    </row>
    <row r="19" spans="2:6" ht="35.1" customHeight="1" x14ac:dyDescent="0.2">
      <c r="B19" s="110"/>
      <c r="C19" s="104">
        <f t="shared" si="0"/>
        <v>11</v>
      </c>
      <c r="D19" s="100"/>
      <c r="E19" s="129" t="s">
        <v>1001</v>
      </c>
      <c r="F19" s="112"/>
    </row>
    <row r="20" spans="2:6" ht="35.1" customHeight="1" x14ac:dyDescent="0.2">
      <c r="B20" s="110"/>
      <c r="C20" s="104">
        <f t="shared" si="0"/>
        <v>12</v>
      </c>
      <c r="D20" s="100"/>
      <c r="E20" s="176" t="s">
        <v>1010</v>
      </c>
      <c r="F20" s="112"/>
    </row>
    <row r="21" spans="2:6" ht="35.1" customHeight="1" x14ac:dyDescent="0.2">
      <c r="B21" s="110"/>
      <c r="C21" s="104">
        <f t="shared" si="0"/>
        <v>13</v>
      </c>
      <c r="D21" s="100"/>
      <c r="E21" s="127" t="s">
        <v>520</v>
      </c>
      <c r="F21" s="112"/>
    </row>
    <row r="22" spans="2:6" ht="35.1" customHeight="1" x14ac:dyDescent="0.2">
      <c r="B22" s="110"/>
      <c r="C22" s="104">
        <f t="shared" si="0"/>
        <v>14</v>
      </c>
      <c r="D22" s="100"/>
      <c r="E22" s="127" t="s">
        <v>314</v>
      </c>
      <c r="F22" s="112"/>
    </row>
    <row r="23" spans="2:6" ht="35.1" customHeight="1" x14ac:dyDescent="0.2">
      <c r="B23" s="110"/>
      <c r="C23" s="104">
        <f t="shared" si="0"/>
        <v>15</v>
      </c>
      <c r="D23" s="100"/>
      <c r="E23" s="127" t="s">
        <v>1006</v>
      </c>
      <c r="F23" s="112"/>
    </row>
    <row r="24" spans="2:6" ht="35.1" customHeight="1" x14ac:dyDescent="0.2">
      <c r="B24" s="110"/>
      <c r="C24" s="104">
        <f t="shared" si="0"/>
        <v>16</v>
      </c>
      <c r="D24" s="100"/>
      <c r="E24" s="127" t="s">
        <v>207</v>
      </c>
      <c r="F24" s="112"/>
    </row>
    <row r="25" spans="2:6" ht="35.1" customHeight="1" x14ac:dyDescent="0.2">
      <c r="B25" s="110"/>
      <c r="C25" s="104">
        <f t="shared" si="0"/>
        <v>17</v>
      </c>
      <c r="D25" s="100"/>
      <c r="E25" s="132" t="s">
        <v>1003</v>
      </c>
      <c r="F25" s="112"/>
    </row>
    <row r="26" spans="2:6" ht="35.1" customHeight="1" x14ac:dyDescent="0.2">
      <c r="B26" s="110"/>
      <c r="C26" s="104">
        <f t="shared" si="0"/>
        <v>18</v>
      </c>
      <c r="D26" s="128"/>
      <c r="E26" s="131" t="s">
        <v>1004</v>
      </c>
      <c r="F26" s="112"/>
    </row>
    <row r="27" spans="2:6" ht="19.5" x14ac:dyDescent="0.2">
      <c r="B27" s="110"/>
      <c r="C27" s="72"/>
      <c r="D27" s="101"/>
      <c r="E27" s="102"/>
      <c r="F27" s="112"/>
    </row>
    <row r="28" spans="2:6" ht="18.95" customHeight="1" x14ac:dyDescent="0.2">
      <c r="B28" s="110"/>
      <c r="C28" s="303" t="s">
        <v>242</v>
      </c>
      <c r="D28" s="303"/>
      <c r="E28" s="303"/>
      <c r="F28" s="113"/>
    </row>
    <row r="29" spans="2:6" ht="35.1" customHeight="1" x14ac:dyDescent="0.2">
      <c r="B29" s="110"/>
      <c r="C29" s="104">
        <f>ROW()-10</f>
        <v>19</v>
      </c>
      <c r="D29" s="122"/>
      <c r="E29" s="120" t="s">
        <v>10</v>
      </c>
      <c r="F29" s="112"/>
    </row>
    <row r="30" spans="2:6" ht="35.1" customHeight="1" x14ac:dyDescent="0.2">
      <c r="B30" s="110"/>
      <c r="C30" s="104">
        <f t="shared" ref="C30:C38" si="1">ROW()-10</f>
        <v>20</v>
      </c>
      <c r="D30" s="122"/>
      <c r="E30" s="119" t="s">
        <v>1012</v>
      </c>
      <c r="F30" s="112"/>
    </row>
    <row r="31" spans="2:6" ht="35.1" customHeight="1" x14ac:dyDescent="0.2">
      <c r="B31" s="110"/>
      <c r="C31" s="104">
        <f t="shared" si="1"/>
        <v>21</v>
      </c>
      <c r="D31" s="123"/>
      <c r="E31" s="120" t="s">
        <v>1013</v>
      </c>
      <c r="F31" s="112"/>
    </row>
    <row r="32" spans="2:6" ht="35.1" customHeight="1" x14ac:dyDescent="0.2">
      <c r="B32" s="110"/>
      <c r="C32" s="104">
        <f t="shared" si="1"/>
        <v>22</v>
      </c>
      <c r="D32" s="123"/>
      <c r="E32" s="120" t="s">
        <v>1015</v>
      </c>
      <c r="F32" s="112"/>
    </row>
    <row r="33" spans="2:6" ht="35.1" customHeight="1" x14ac:dyDescent="0.2">
      <c r="B33" s="110"/>
      <c r="C33" s="104">
        <f t="shared" si="1"/>
        <v>23</v>
      </c>
      <c r="D33" s="123"/>
      <c r="E33" s="119" t="s">
        <v>1014</v>
      </c>
      <c r="F33" s="112"/>
    </row>
    <row r="34" spans="2:6" ht="35.1" customHeight="1" x14ac:dyDescent="0.2">
      <c r="B34" s="110"/>
      <c r="C34" s="104">
        <f t="shared" si="1"/>
        <v>24</v>
      </c>
      <c r="D34" s="123"/>
      <c r="E34" s="120" t="s">
        <v>1017</v>
      </c>
      <c r="F34" s="112"/>
    </row>
    <row r="35" spans="2:6" ht="35.1" customHeight="1" x14ac:dyDescent="0.2">
      <c r="B35" s="110"/>
      <c r="C35" s="104">
        <f t="shared" si="1"/>
        <v>25</v>
      </c>
      <c r="D35" s="123"/>
      <c r="E35" s="124" t="s">
        <v>757</v>
      </c>
      <c r="F35" s="112"/>
    </row>
    <row r="36" spans="2:6" ht="35.1" customHeight="1" x14ac:dyDescent="0.2">
      <c r="B36" s="110"/>
      <c r="C36" s="104">
        <f t="shared" si="1"/>
        <v>26</v>
      </c>
      <c r="D36" s="123"/>
      <c r="E36" s="120" t="s">
        <v>1018</v>
      </c>
      <c r="F36" s="112"/>
    </row>
    <row r="37" spans="2:6" ht="35.1" customHeight="1" x14ac:dyDescent="0.2">
      <c r="B37" s="110"/>
      <c r="C37" s="104">
        <f t="shared" si="1"/>
        <v>27</v>
      </c>
      <c r="D37" s="123"/>
      <c r="E37" s="120" t="s">
        <v>521</v>
      </c>
      <c r="F37" s="112"/>
    </row>
    <row r="38" spans="2:6" ht="35.1" customHeight="1" x14ac:dyDescent="0.2">
      <c r="B38" s="110"/>
      <c r="C38" s="104">
        <f t="shared" si="1"/>
        <v>28</v>
      </c>
      <c r="D38" s="123"/>
      <c r="E38" s="120" t="s">
        <v>1016</v>
      </c>
      <c r="F38" s="112"/>
    </row>
    <row r="39" spans="2:6" ht="35.1" customHeight="1" x14ac:dyDescent="0.2">
      <c r="B39" s="110"/>
      <c r="C39" s="73"/>
      <c r="D39" s="101"/>
      <c r="E39" s="102"/>
      <c r="F39" s="112"/>
    </row>
    <row r="40" spans="2:6" ht="35.1" customHeight="1" x14ac:dyDescent="0.2">
      <c r="B40" s="110"/>
      <c r="C40" s="97"/>
      <c r="D40" s="103"/>
      <c r="E40" s="125" t="s">
        <v>157</v>
      </c>
      <c r="F40" s="112"/>
    </row>
    <row r="41" spans="2:6" s="9" customFormat="1" ht="33.75" customHeight="1" x14ac:dyDescent="0.2">
      <c r="B41" s="304"/>
      <c r="C41" s="305"/>
      <c r="D41" s="305"/>
      <c r="E41" s="305"/>
      <c r="F41" s="306"/>
    </row>
    <row r="42" spans="2:6" ht="30.75" customHeight="1" x14ac:dyDescent="0.2">
      <c r="B42" s="114" t="s">
        <v>152</v>
      </c>
      <c r="C42" s="314" t="s">
        <v>627</v>
      </c>
      <c r="D42" s="314"/>
      <c r="E42" s="314"/>
      <c r="F42" s="315"/>
    </row>
    <row r="43" spans="2:6" ht="30" customHeight="1" thickBot="1" x14ac:dyDescent="0.25">
      <c r="B43" s="126">
        <v>92</v>
      </c>
      <c r="C43" s="298">
        <f>B43+((B43*2.5)/100)</f>
        <v>94.3</v>
      </c>
      <c r="D43" s="298"/>
      <c r="E43" s="298"/>
      <c r="F43" s="299"/>
    </row>
    <row r="44" spans="2:6" x14ac:dyDescent="0.2">
      <c r="C44" s="1">
        <v>5</v>
      </c>
      <c r="D44" s="1" t="s">
        <v>1968</v>
      </c>
    </row>
  </sheetData>
  <sheetProtection selectLockedCells="1" selectUnlockedCells="1"/>
  <customSheetViews>
    <customSheetView guid="{8AD9A505-2CB9-41E9-BA6E-2067C4057336}" showPageBreaks="1" printArea="1">
      <selection activeCell="E13" sqref="E13"/>
      <pageMargins left="0.7" right="0.7" top="0.75" bottom="0.75" header="0.51180555555555551" footer="0.51180555555555551"/>
      <pageSetup paperSize="9" scale="92" firstPageNumber="0" orientation="portrait" horizontalDpi="300" verticalDpi="300" r:id="rId1"/>
      <headerFooter alignWithMargins="0"/>
    </customSheetView>
    <customSheetView guid="{810B5283-CE84-444D-A80F-01A73D7F1E1F}">
      <selection activeCell="B42" sqref="B42"/>
      <pageMargins left="0.7" right="0.7" top="0.75" bottom="0.75" header="0.51180555555555551" footer="0.51180555555555551"/>
      <pageSetup paperSize="9" scale="92" firstPageNumber="0" orientation="portrait" horizontalDpi="300" verticalDpi="300" r:id="rId2"/>
      <headerFooter alignWithMargins="0"/>
    </customSheetView>
    <customSheetView guid="{117E5385-9640-4B3C-81D5-4AABB19413BA}">
      <pageMargins left="0.7" right="0.7" top="0.75" bottom="0.75" header="0.51180555555555551" footer="0.51180555555555551"/>
      <pageSetup paperSize="9" scale="92" firstPageNumber="0" orientation="portrait" horizontalDpi="300" verticalDpi="300" r:id="rId3"/>
      <headerFooter alignWithMargins="0"/>
    </customSheetView>
    <customSheetView guid="{387FB4AB-0DDA-49CE-893D-FDA5B323CE06}" showPageBreaks="1">
      <selection activeCell="E15" sqref="E15"/>
      <pageMargins left="0.7" right="0.7" top="0.75" bottom="0.75" header="0.51180555555555551" footer="0.51180555555555551"/>
      <pageSetup paperSize="9" scale="92" firstPageNumber="0" orientation="portrait" horizontalDpi="300" verticalDpi="300" r:id="rId4"/>
      <headerFooter alignWithMargins="0"/>
    </customSheetView>
  </customSheetViews>
  <mergeCells count="9">
    <mergeCell ref="C43:F43"/>
    <mergeCell ref="C8:E8"/>
    <mergeCell ref="C28:E28"/>
    <mergeCell ref="B41:F41"/>
    <mergeCell ref="B1:F1"/>
    <mergeCell ref="C6:E6"/>
    <mergeCell ref="B4:F4"/>
    <mergeCell ref="B2:F2"/>
    <mergeCell ref="C42:F42"/>
  </mergeCells>
  <phoneticPr fontId="9" type="noConversion"/>
  <hyperlinks>
    <hyperlink ref="E9" location="'Белт лайт'!A1" display="Белт лайт"/>
    <hyperlink ref="E10" location="'Блоки питания'!A1" display="Блоки питания"/>
    <hyperlink ref="E30" location="'LED лампы для быт. применения'!A1" display="LED лампы для быт. применения"/>
    <hyperlink ref="E31" location="'LED лампы для Амстронг'!A1" display="LED лампы для Амстронг"/>
    <hyperlink ref="E11" location="'Гибкий неон'!A1" display="Гибкий неон"/>
    <hyperlink ref="E12" location="Гирлянды!A1" display="Гирлянды светодиодные"/>
    <hyperlink ref="E14" location="'Гирлянды для деревьев'!A1" display="Гирлянды светодиодные для деревьев"/>
    <hyperlink ref="E16" location="Дюралайт!A1" display="Дюралайт светодиодный"/>
    <hyperlink ref="E17" location="'Плей лайт'!A1" display="Занавесы световые (плей лайт)"/>
    <hyperlink ref="E18" location="Контроллеры!A1" display="Контроллеры"/>
    <hyperlink ref="E19" location="'Светодиодные кустарники'!A1" display="Кустарники светодиодные"/>
    <hyperlink ref="E21" location="'Оптоволоконные комплекты'!A1" display="Оптоволоконные комплекты"/>
    <hyperlink ref="E20" location="'Светодиодные ленты'!A1" display="Ленты и линейки светодиодные"/>
    <hyperlink ref="E22" location="'Новогодние мотивы'!A1" display="Светодиодные Новогодние мотивы и фигуры"/>
    <hyperlink ref="E23" location="'Световые сети'!A1" display="Сети световые"/>
    <hyperlink ref="E24" location="'Строб лампы и флеш-лампы'!A1" display="Строб лампы и флеш-лампы"/>
    <hyperlink ref="E38" location="'Уличные светильники'!A1" display="Уличные светодиодные светильники"/>
    <hyperlink ref="E33" location="Прожекторы!A1" display="Прожекторы"/>
    <hyperlink ref="E36" location="'Светодиодные светильники'!A1" display="Светодиодные светильники"/>
    <hyperlink ref="E37" location="'Светодиодные панели'!A1" display="Светодиодные панели"/>
    <hyperlink ref="E15" location="'Деколюм стрип лайт'!A1" display="Деколюм стрип лайт"/>
    <hyperlink ref="E29" location="'Встраиваемые светильники'!A1" display="Встраиваемые светодиодные светильники"/>
    <hyperlink ref="B2:F2" r:id="rId5" display="www.svetenergo.ru"/>
    <hyperlink ref="E40" location="'Версия для печати'!A1" display="ВЕРСИЯ ПРАЙС-ЛИСТА ДЛЯ ПЕЧАТИ"/>
    <hyperlink ref="E35" location="'Светильники для ЖКХ'!A1" display="Светильники для ЖКХ"/>
    <hyperlink ref="E25" location="'Фейерверки светодиодные'!A1" display="Фейерверки светодиодные"/>
    <hyperlink ref="E34" location="'Встраиваемые ультратонкие'!A1" display="Встраиваемые LED ультратонкие светильники"/>
    <hyperlink ref="E32" location="LEDmatrixSt!A1" display="Уличные светодиодные светильники на матрице"/>
    <hyperlink ref="E26" location="'Лед Вижн Флекс'!A1" display="DMX Лед Вижн Флекс"/>
    <hyperlink ref="E13" location="'Гирлянда &quot;Роса&quot;'!A1" display="Гирлянда &quot;Роса&quot;"/>
  </hyperlinks>
  <pageMargins left="0.7" right="0.7" top="0.75" bottom="0.75" header="0.51180555555555551" footer="0.51180555555555551"/>
  <pageSetup paperSize="9" scale="92" firstPageNumber="0" orientation="portrait" horizontalDpi="300" verticalDpi="300"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zoomScaleNormal="100" workbookViewId="0">
      <pane ySplit="4" topLeftCell="A5" activePane="bottomLeft" state="frozen"/>
      <selection pane="bottomLeft" activeCell="H3" sqref="A1: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28515625" style="2" customWidth="1"/>
    <col min="5" max="5" width="53.7109375" style="2" customWidth="1"/>
    <col min="6" max="6" width="15" style="2" hidden="1" customWidth="1"/>
    <col min="7" max="7" width="14.140625" style="2" hidden="1" customWidth="1"/>
    <col min="8" max="9" width="15.855468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6.75" customHeight="1" x14ac:dyDescent="0.15">
      <c r="A3" s="358" t="str">
        <f>Дюралайт!A3</f>
        <v>Вернуться к содержанию</v>
      </c>
      <c r="B3" s="358"/>
      <c r="C3" s="358"/>
      <c r="D3" s="358"/>
      <c r="E3" s="376"/>
      <c r="F3" s="330"/>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1004</v>
      </c>
      <c r="B5" s="357"/>
      <c r="C5" s="357"/>
      <c r="D5" s="357"/>
      <c r="E5" s="357"/>
      <c r="F5" s="357"/>
      <c r="G5" s="357"/>
      <c r="H5" s="357"/>
      <c r="I5" s="357"/>
    </row>
    <row r="6" spans="1:9" ht="77.099999999999994" customHeight="1" x14ac:dyDescent="0.15">
      <c r="A6" s="15" t="s">
        <v>18</v>
      </c>
      <c r="B6" s="15"/>
      <c r="C6" s="15" t="s">
        <v>998</v>
      </c>
      <c r="D6" s="15"/>
      <c r="E6" s="31" t="s">
        <v>81</v>
      </c>
      <c r="F6" s="164">
        <v>34.65</v>
      </c>
      <c r="G6" s="164">
        <v>38.85</v>
      </c>
      <c r="H6" s="66">
        <f>F6*Содержание!$C$43</f>
        <v>3267.4949999999999</v>
      </c>
      <c r="I6" s="66">
        <f>G6*Содержание!$C$43</f>
        <v>3663.5549999999998</v>
      </c>
    </row>
    <row r="7" spans="1:9" ht="77.099999999999994" customHeight="1" x14ac:dyDescent="0.15">
      <c r="A7" s="15" t="s">
        <v>1023</v>
      </c>
      <c r="B7" s="15"/>
      <c r="C7" s="15" t="s">
        <v>999</v>
      </c>
      <c r="D7" s="15"/>
      <c r="E7" s="31" t="s">
        <v>47</v>
      </c>
      <c r="F7" s="164">
        <v>113.4</v>
      </c>
      <c r="G7" s="164">
        <v>131.25</v>
      </c>
      <c r="H7" s="66">
        <f>F7*Содержание!$C$43</f>
        <v>10693.62</v>
      </c>
      <c r="I7" s="66">
        <f>G7*Содержание!$C$43</f>
        <v>12376.875</v>
      </c>
    </row>
    <row r="8" spans="1:9" ht="77.099999999999994" customHeight="1" x14ac:dyDescent="0.15">
      <c r="A8" s="15" t="s">
        <v>196</v>
      </c>
      <c r="B8" s="15"/>
      <c r="C8" s="15" t="s">
        <v>999</v>
      </c>
      <c r="D8" s="15"/>
      <c r="E8" s="31" t="s">
        <v>585</v>
      </c>
      <c r="F8" s="164">
        <v>120.75</v>
      </c>
      <c r="G8" s="164">
        <v>131.25</v>
      </c>
      <c r="H8" s="66">
        <f>F8*Содержание!$C$43</f>
        <v>11386.725</v>
      </c>
      <c r="I8" s="66">
        <f>G8*Содержание!$C$43</f>
        <v>12376.875</v>
      </c>
    </row>
    <row r="9" spans="1:9" ht="108" customHeight="1" x14ac:dyDescent="0.15">
      <c r="A9" s="15" t="s">
        <v>48</v>
      </c>
      <c r="B9" s="15"/>
      <c r="C9" s="15" t="s">
        <v>999</v>
      </c>
      <c r="D9" s="15"/>
      <c r="E9" s="31" t="s">
        <v>49</v>
      </c>
      <c r="F9" s="164">
        <v>113.4</v>
      </c>
      <c r="G9" s="164">
        <v>131.25</v>
      </c>
      <c r="H9" s="66">
        <f>F9*Содержание!$C$43</f>
        <v>10693.62</v>
      </c>
      <c r="I9" s="66">
        <f>G9*Содержание!$C$43</f>
        <v>12376.875</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54"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zoomScaleNormal="100" workbookViewId="0">
      <pane ySplit="4" topLeftCell="A5" activePane="bottomLeft" state="frozen"/>
      <selection pane="bottomLeft" activeCell="J1" sqref="J1:M1048576"/>
    </sheetView>
  </sheetViews>
  <sheetFormatPr defaultColWidth="9.140625" defaultRowHeight="24.2" customHeight="1" x14ac:dyDescent="0.15"/>
  <cols>
    <col min="1" max="1" width="27.7109375" style="2" customWidth="1"/>
    <col min="2" max="2" width="8.5703125" style="2" bestFit="1" customWidth="1"/>
    <col min="3" max="3" width="8.140625" style="2" bestFit="1" customWidth="1"/>
    <col min="4" max="4" width="20.28515625" style="2" customWidth="1"/>
    <col min="5" max="5" width="53.28515625" style="2" customWidth="1"/>
    <col min="6" max="6" width="14" style="2" hidden="1" customWidth="1"/>
    <col min="7" max="7" width="13.7109375" style="2" hidden="1" customWidth="1"/>
    <col min="8" max="8" width="15.85546875" style="2" customWidth="1"/>
    <col min="9" max="9" width="15.2851562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9" customHeight="1" x14ac:dyDescent="0.15">
      <c r="A3" s="367" t="str">
        <f>Дюралайт!A3</f>
        <v>Вернуться к содержанию</v>
      </c>
      <c r="B3" s="367"/>
      <c r="C3" s="367"/>
      <c r="D3" s="367"/>
      <c r="E3" s="367"/>
      <c r="F3" s="330"/>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66" t="s">
        <v>50</v>
      </c>
      <c r="B5" s="366"/>
      <c r="C5" s="366"/>
      <c r="D5" s="366"/>
      <c r="E5" s="366"/>
      <c r="F5" s="366"/>
      <c r="G5" s="366"/>
      <c r="H5" s="366"/>
      <c r="I5" s="366"/>
    </row>
    <row r="6" spans="1:9" ht="77.099999999999994" customHeight="1" x14ac:dyDescent="0.15">
      <c r="A6" s="5" t="s">
        <v>398</v>
      </c>
      <c r="B6" s="15"/>
      <c r="C6" s="15" t="s">
        <v>999</v>
      </c>
      <c r="D6" s="5"/>
      <c r="E6" s="28" t="s">
        <v>632</v>
      </c>
      <c r="F6" s="164">
        <v>39.9</v>
      </c>
      <c r="G6" s="164">
        <v>44.1</v>
      </c>
      <c r="H6" s="67">
        <f>F6*Содержание!$C$43</f>
        <v>3762.5699999999997</v>
      </c>
      <c r="I6" s="67">
        <f>G6*Содержание!$C$43</f>
        <v>4158.63</v>
      </c>
    </row>
    <row r="7" spans="1:9" ht="77.099999999999994" customHeight="1" x14ac:dyDescent="0.15">
      <c r="A7" s="5" t="s">
        <v>1620</v>
      </c>
      <c r="B7" s="15"/>
      <c r="C7" s="15"/>
      <c r="D7" s="5"/>
      <c r="E7" s="28" t="s">
        <v>1621</v>
      </c>
      <c r="F7" s="164">
        <v>51.98</v>
      </c>
      <c r="G7" s="164">
        <v>59.85</v>
      </c>
      <c r="H7" s="67">
        <f>F7*Содержание!$C$43</f>
        <v>4901.7139999999999</v>
      </c>
      <c r="I7" s="67">
        <f>G7*Содержание!$C$43</f>
        <v>5643.8549999999996</v>
      </c>
    </row>
    <row r="8" spans="1:9" ht="77.099999999999994" customHeight="1" x14ac:dyDescent="0.15">
      <c r="A8" s="5" t="s">
        <v>513</v>
      </c>
      <c r="B8" s="15"/>
      <c r="C8" s="15" t="s">
        <v>999</v>
      </c>
      <c r="D8" s="5"/>
      <c r="E8" s="28" t="s">
        <v>633</v>
      </c>
      <c r="F8" s="164">
        <v>7.35</v>
      </c>
      <c r="G8" s="164">
        <v>9.4499999999999993</v>
      </c>
      <c r="H8" s="67">
        <f>F8*Содержание!$C$43</f>
        <v>693.1049999999999</v>
      </c>
      <c r="I8" s="67">
        <f>G8*Содержание!$C$43</f>
        <v>891.13499999999988</v>
      </c>
    </row>
    <row r="9" spans="1:9" ht="77.099999999999994" customHeight="1" x14ac:dyDescent="0.15">
      <c r="A9" s="4" t="s">
        <v>514</v>
      </c>
      <c r="B9" s="14"/>
      <c r="C9" s="15" t="s">
        <v>999</v>
      </c>
      <c r="D9" s="4"/>
      <c r="E9" s="28" t="s">
        <v>631</v>
      </c>
      <c r="F9" s="164">
        <v>26.25</v>
      </c>
      <c r="G9" s="164">
        <v>28.35</v>
      </c>
      <c r="H9" s="67">
        <f>F9*Содержание!$C$43</f>
        <v>2475.375</v>
      </c>
      <c r="I9" s="67">
        <f>G9*Содержание!$C$43</f>
        <v>2673.4050000000002</v>
      </c>
    </row>
    <row r="10" spans="1:9" ht="84" customHeight="1" x14ac:dyDescent="0.15">
      <c r="A10" s="4" t="s">
        <v>1208</v>
      </c>
      <c r="B10" s="15" t="s">
        <v>996</v>
      </c>
      <c r="C10" s="15" t="s">
        <v>999</v>
      </c>
      <c r="D10" s="4"/>
      <c r="E10" s="28" t="s">
        <v>1207</v>
      </c>
      <c r="F10" s="164">
        <v>31.5</v>
      </c>
      <c r="G10" s="164">
        <v>36.75</v>
      </c>
      <c r="H10" s="67">
        <f>F10*Содержание!$C$43</f>
        <v>2970.45</v>
      </c>
      <c r="I10" s="67">
        <f>G10*Содержание!$C$43</f>
        <v>3465.5250000000001</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53" priority="2" stopIfTrue="1" operator="containsText" text="Да">
      <formula>NOT(ISERROR(SEARCH("Да",B1)))</formula>
    </cfRule>
  </conditionalFormatting>
  <conditionalFormatting sqref="B10">
    <cfRule type="containsText" dxfId="52" priority="1" stopIfTrue="1" operator="containsText" text="Да">
      <formula>NOT(ISERROR(SEARCH("Да",B10)))</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0"/>
  <sheetViews>
    <sheetView zoomScaleNormal="100" workbookViewId="0">
      <pane ySplit="4" topLeftCell="A5" activePane="bottomLeft" state="frozen"/>
      <selection pane="bottomLeft" activeCell="H8" sqref="H8"/>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28515625" style="2" hidden="1" customWidth="1"/>
    <col min="7" max="7" width="14.42578125" style="2" hidden="1" customWidth="1"/>
    <col min="8" max="8" width="15.7109375" style="2" customWidth="1"/>
    <col min="9" max="9" width="16.85546875" style="2" customWidth="1"/>
    <col min="10" max="10" width="26.85546875" style="2" customWidth="1"/>
    <col min="11"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9" customHeight="1" x14ac:dyDescent="0.15">
      <c r="A3" s="367" t="str">
        <f>Дюралайт!A3</f>
        <v>Вернуться к содержанию</v>
      </c>
      <c r="B3" s="367"/>
      <c r="C3" s="367"/>
      <c r="D3" s="367"/>
      <c r="E3" s="367"/>
      <c r="F3" s="330"/>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68" t="s">
        <v>123</v>
      </c>
      <c r="B5" s="368"/>
      <c r="C5" s="368"/>
      <c r="D5" s="368"/>
      <c r="E5" s="368"/>
      <c r="F5" s="368"/>
      <c r="G5" s="368"/>
      <c r="H5" s="368"/>
      <c r="I5" s="336"/>
    </row>
    <row r="6" spans="1:9" ht="90" customHeight="1" x14ac:dyDescent="0.15">
      <c r="A6" s="15" t="s">
        <v>1068</v>
      </c>
      <c r="B6" s="15"/>
      <c r="C6" s="15" t="s">
        <v>999</v>
      </c>
      <c r="D6" s="15"/>
      <c r="E6" s="28" t="s">
        <v>567</v>
      </c>
      <c r="F6" s="267">
        <v>0</v>
      </c>
      <c r="G6" s="267">
        <v>51.58</v>
      </c>
      <c r="H6" s="66">
        <f>F6*Содержание!$C$43</f>
        <v>0</v>
      </c>
      <c r="I6" s="172">
        <f>G6*Содержание!$C$43</f>
        <v>4863.9939999999997</v>
      </c>
    </row>
    <row r="7" spans="1:9" ht="100.5" customHeight="1" x14ac:dyDescent="0.15">
      <c r="A7" s="15" t="s">
        <v>1069</v>
      </c>
      <c r="B7" s="15"/>
      <c r="C7" s="15" t="s">
        <v>999</v>
      </c>
      <c r="D7" s="15"/>
      <c r="E7" s="28" t="s">
        <v>647</v>
      </c>
      <c r="F7" s="267">
        <v>0</v>
      </c>
      <c r="G7" s="267">
        <v>51.58</v>
      </c>
      <c r="H7" s="66">
        <f>F7*Содержание!$C$43</f>
        <v>0</v>
      </c>
      <c r="I7" s="172">
        <f>G7*Содержание!$C$43</f>
        <v>4863.9939999999997</v>
      </c>
    </row>
    <row r="8" spans="1:9" ht="97.5" customHeight="1" x14ac:dyDescent="0.15">
      <c r="A8" s="15" t="s">
        <v>1072</v>
      </c>
      <c r="B8" s="15"/>
      <c r="C8" s="15" t="s">
        <v>999</v>
      </c>
      <c r="D8" s="15"/>
      <c r="E8" s="28" t="s">
        <v>653</v>
      </c>
      <c r="F8" s="164">
        <v>55.13</v>
      </c>
      <c r="G8" s="164">
        <v>60.69</v>
      </c>
      <c r="H8" s="66">
        <f>F8*Содержание!$C$43</f>
        <v>5198.759</v>
      </c>
      <c r="I8" s="172">
        <f>G8*Содержание!$C$43</f>
        <v>5723.067</v>
      </c>
    </row>
    <row r="9" spans="1:9" ht="100.5" customHeight="1" x14ac:dyDescent="0.15">
      <c r="A9" s="15" t="s">
        <v>182</v>
      </c>
      <c r="B9" s="15"/>
      <c r="C9" s="15" t="s">
        <v>999</v>
      </c>
      <c r="D9" s="15"/>
      <c r="E9" s="28" t="s">
        <v>628</v>
      </c>
      <c r="F9" s="164">
        <v>55.13</v>
      </c>
      <c r="G9" s="164">
        <v>60.69</v>
      </c>
      <c r="H9" s="66">
        <f>F9*Содержание!$C$43</f>
        <v>5198.759</v>
      </c>
      <c r="I9" s="172">
        <f>G9*Содержание!$C$43</f>
        <v>5723.067</v>
      </c>
    </row>
    <row r="10" spans="1:9" ht="94.5" customHeight="1" x14ac:dyDescent="0.15">
      <c r="A10" s="6" t="s">
        <v>1071</v>
      </c>
      <c r="B10" s="21"/>
      <c r="C10" s="21" t="s">
        <v>999</v>
      </c>
      <c r="D10" s="6"/>
      <c r="E10" s="29" t="s">
        <v>44</v>
      </c>
      <c r="F10" s="164">
        <v>55.13</v>
      </c>
      <c r="G10" s="164">
        <v>60.69</v>
      </c>
      <c r="H10" s="67">
        <f>F10*Содержание!$C$43</f>
        <v>5198.759</v>
      </c>
      <c r="I10" s="173">
        <f>G10*Содержание!$C$43</f>
        <v>5723.067</v>
      </c>
    </row>
    <row r="11" spans="1:9" ht="100.5" customHeight="1" x14ac:dyDescent="0.15">
      <c r="A11" s="5" t="s">
        <v>181</v>
      </c>
      <c r="B11" s="15"/>
      <c r="C11" s="15" t="s">
        <v>999</v>
      </c>
      <c r="D11" s="5"/>
      <c r="E11" s="33" t="s">
        <v>45</v>
      </c>
      <c r="F11" s="164">
        <v>55.13</v>
      </c>
      <c r="G11" s="164">
        <v>60.69</v>
      </c>
      <c r="H11" s="67">
        <f>F11*Содержание!$C$43</f>
        <v>5198.759</v>
      </c>
      <c r="I11" s="173">
        <f>G11*Содержание!$C$43</f>
        <v>5723.067</v>
      </c>
    </row>
    <row r="12" spans="1:9" ht="100.5" customHeight="1" x14ac:dyDescent="0.15">
      <c r="A12" s="5" t="s">
        <v>1070</v>
      </c>
      <c r="B12" s="15"/>
      <c r="C12" s="15" t="s">
        <v>999</v>
      </c>
      <c r="D12" s="5"/>
      <c r="E12" s="33" t="s">
        <v>36</v>
      </c>
      <c r="F12" s="164">
        <v>55.13</v>
      </c>
      <c r="G12" s="164">
        <v>60.69</v>
      </c>
      <c r="H12" s="67">
        <f>F12*Содержание!$C$43</f>
        <v>5198.759</v>
      </c>
      <c r="I12" s="173">
        <f>G12*Содержание!$C$43</f>
        <v>5723.067</v>
      </c>
    </row>
    <row r="13" spans="1:9" ht="86.25" customHeight="1" x14ac:dyDescent="0.15">
      <c r="A13" s="5" t="s">
        <v>1073</v>
      </c>
      <c r="B13" s="15"/>
      <c r="C13" s="15" t="s">
        <v>999</v>
      </c>
      <c r="D13" s="5"/>
      <c r="E13" s="33" t="s">
        <v>46</v>
      </c>
      <c r="F13" s="164">
        <v>55.13</v>
      </c>
      <c r="G13" s="164">
        <v>60.69</v>
      </c>
      <c r="H13" s="67">
        <f>F13*Содержание!$C$43</f>
        <v>5198.759</v>
      </c>
      <c r="I13" s="173">
        <f>G13*Содержание!$C$43</f>
        <v>5723.067</v>
      </c>
    </row>
    <row r="14" spans="1:9" ht="99.75" customHeight="1" x14ac:dyDescent="0.15">
      <c r="A14" s="5" t="s">
        <v>1074</v>
      </c>
      <c r="B14" s="15"/>
      <c r="C14" s="15" t="s">
        <v>999</v>
      </c>
      <c r="D14" s="5"/>
      <c r="E14" s="33" t="s">
        <v>429</v>
      </c>
      <c r="F14" s="164">
        <v>55.13</v>
      </c>
      <c r="G14" s="164">
        <v>60.69</v>
      </c>
      <c r="H14" s="67">
        <f>F14*Содержание!$C$43</f>
        <v>5198.759</v>
      </c>
      <c r="I14" s="173">
        <f>G14*Содержание!$C$43</f>
        <v>5723.067</v>
      </c>
    </row>
    <row r="15" spans="1:9" ht="99.75" customHeight="1" x14ac:dyDescent="0.15">
      <c r="A15" s="5" t="s">
        <v>979</v>
      </c>
      <c r="B15" s="15"/>
      <c r="C15" s="15" t="s">
        <v>999</v>
      </c>
      <c r="D15" s="5"/>
      <c r="E15" s="33" t="s">
        <v>980</v>
      </c>
      <c r="F15" s="164">
        <v>55.13</v>
      </c>
      <c r="G15" s="164">
        <v>60.69</v>
      </c>
      <c r="H15" s="67">
        <f>F15*Содержание!$C$43</f>
        <v>5198.759</v>
      </c>
      <c r="I15" s="173">
        <f>G15*Содержание!$C$43</f>
        <v>5723.067</v>
      </c>
    </row>
    <row r="16" spans="1:9" ht="107.25" customHeight="1" x14ac:dyDescent="0.15">
      <c r="A16" s="5" t="s">
        <v>1252</v>
      </c>
      <c r="B16" s="15" t="s">
        <v>996</v>
      </c>
      <c r="C16" s="15" t="s">
        <v>999</v>
      </c>
      <c r="D16" s="5"/>
      <c r="E16" s="33" t="s">
        <v>1254</v>
      </c>
      <c r="F16" s="164">
        <v>55.13</v>
      </c>
      <c r="G16" s="164">
        <v>60.69</v>
      </c>
      <c r="H16" s="67">
        <f>F16*Содержание!$C$43</f>
        <v>5198.759</v>
      </c>
      <c r="I16" s="173">
        <f>G16*Содержание!$C$43</f>
        <v>5723.067</v>
      </c>
    </row>
    <row r="17" spans="1:9" ht="99.75" customHeight="1" x14ac:dyDescent="0.15">
      <c r="A17" s="5" t="s">
        <v>1253</v>
      </c>
      <c r="B17" s="15" t="s">
        <v>996</v>
      </c>
      <c r="C17" s="15" t="s">
        <v>999</v>
      </c>
      <c r="D17" s="5"/>
      <c r="E17" s="33" t="s">
        <v>1255</v>
      </c>
      <c r="F17" s="164">
        <v>55.13</v>
      </c>
      <c r="G17" s="164">
        <v>60.69</v>
      </c>
      <c r="H17" s="67">
        <f>F17*Содержание!$C$43</f>
        <v>5198.759</v>
      </c>
      <c r="I17" s="173">
        <f>G17*Содержание!$C$43</f>
        <v>5723.067</v>
      </c>
    </row>
    <row r="18" spans="1:9" ht="101.25" customHeight="1" x14ac:dyDescent="0.15">
      <c r="A18" s="5" t="s">
        <v>1075</v>
      </c>
      <c r="B18" s="15"/>
      <c r="C18" s="15" t="s">
        <v>999</v>
      </c>
      <c r="D18" s="5"/>
      <c r="E18" s="33" t="s">
        <v>430</v>
      </c>
      <c r="F18" s="164">
        <v>55.13</v>
      </c>
      <c r="G18" s="164">
        <v>60.69</v>
      </c>
      <c r="H18" s="67">
        <f>F18*Содержание!$C$43</f>
        <v>5198.759</v>
      </c>
      <c r="I18" s="173">
        <f>G18*Содержание!$C$43</f>
        <v>5723.067</v>
      </c>
    </row>
    <row r="19" spans="1:9" ht="87.75" customHeight="1" x14ac:dyDescent="0.15">
      <c r="A19" s="5" t="s">
        <v>1076</v>
      </c>
      <c r="B19" s="15"/>
      <c r="C19" s="15" t="s">
        <v>999</v>
      </c>
      <c r="D19" s="5"/>
      <c r="E19" s="33" t="s">
        <v>629</v>
      </c>
      <c r="F19" s="267">
        <v>0</v>
      </c>
      <c r="G19" s="267">
        <v>88.35</v>
      </c>
      <c r="H19" s="67">
        <f>F19*Содержание!$C$43</f>
        <v>0</v>
      </c>
      <c r="I19" s="173">
        <f>G19*Содержание!$C$43</f>
        <v>8331.4049999999988</v>
      </c>
    </row>
    <row r="20" spans="1:9" ht="100.5" customHeight="1" x14ac:dyDescent="0.15">
      <c r="A20" s="5" t="s">
        <v>1077</v>
      </c>
      <c r="B20" s="15"/>
      <c r="C20" s="15" t="s">
        <v>999</v>
      </c>
      <c r="D20" s="5"/>
      <c r="E20" s="33" t="s">
        <v>630</v>
      </c>
      <c r="F20" s="164">
        <v>94.5</v>
      </c>
      <c r="G20" s="164">
        <v>103.95</v>
      </c>
      <c r="H20" s="67">
        <f>F20*Содержание!$C$43</f>
        <v>8911.35</v>
      </c>
      <c r="I20" s="173">
        <f>G20*Содержание!$C$43</f>
        <v>9802.4850000000006</v>
      </c>
    </row>
    <row r="21" spans="1:9" ht="100.5" customHeight="1" x14ac:dyDescent="0.15">
      <c r="A21" s="5" t="s">
        <v>1081</v>
      </c>
      <c r="B21" s="15"/>
      <c r="C21" s="15"/>
      <c r="D21" s="5"/>
      <c r="E21" s="33" t="s">
        <v>696</v>
      </c>
      <c r="F21" s="164">
        <v>94.5</v>
      </c>
      <c r="G21" s="164">
        <v>103.95</v>
      </c>
      <c r="H21" s="67">
        <f>F21*Содержание!$C$43</f>
        <v>8911.35</v>
      </c>
      <c r="I21" s="173">
        <f>G21*Содержание!$C$43</f>
        <v>9802.4850000000006</v>
      </c>
    </row>
    <row r="22" spans="1:9" ht="100.5" customHeight="1" x14ac:dyDescent="0.15">
      <c r="A22" s="5" t="s">
        <v>1082</v>
      </c>
      <c r="B22" s="15"/>
      <c r="C22" s="15"/>
      <c r="D22" s="5"/>
      <c r="E22" s="33" t="s">
        <v>697</v>
      </c>
      <c r="F22" s="164">
        <v>94.5</v>
      </c>
      <c r="G22" s="164">
        <v>103.95</v>
      </c>
      <c r="H22" s="67">
        <f>F22*Содержание!$C$43</f>
        <v>8911.35</v>
      </c>
      <c r="I22" s="173">
        <f>G22*Содержание!$C$43</f>
        <v>9802.4850000000006</v>
      </c>
    </row>
    <row r="23" spans="1:9" ht="92.25" customHeight="1" x14ac:dyDescent="0.15">
      <c r="A23" s="5" t="s">
        <v>1079</v>
      </c>
      <c r="B23" s="15"/>
      <c r="C23" s="15" t="s">
        <v>999</v>
      </c>
      <c r="D23" s="5"/>
      <c r="E23" s="33" t="s">
        <v>537</v>
      </c>
      <c r="F23" s="164">
        <v>94.5</v>
      </c>
      <c r="G23" s="164">
        <v>103.95</v>
      </c>
      <c r="H23" s="67">
        <f>F23*Содержание!$C$43</f>
        <v>8911.35</v>
      </c>
      <c r="I23" s="173">
        <f>G23*Содержание!$C$43</f>
        <v>9802.4850000000006</v>
      </c>
    </row>
    <row r="24" spans="1:9" ht="102.75" customHeight="1" x14ac:dyDescent="0.15">
      <c r="A24" s="5" t="s">
        <v>1080</v>
      </c>
      <c r="B24" s="15"/>
      <c r="C24" s="15" t="s">
        <v>999</v>
      </c>
      <c r="D24" s="5"/>
      <c r="E24" s="33" t="s">
        <v>695</v>
      </c>
      <c r="F24" s="164">
        <v>94.5</v>
      </c>
      <c r="G24" s="164">
        <v>103.95</v>
      </c>
      <c r="H24" s="67">
        <f>F24*Содержание!$C$43</f>
        <v>8911.35</v>
      </c>
      <c r="I24" s="173">
        <f>G24*Содержание!$C$43</f>
        <v>9802.4850000000006</v>
      </c>
    </row>
    <row r="25" spans="1:9" ht="102.75" customHeight="1" x14ac:dyDescent="0.15">
      <c r="A25" s="5" t="s">
        <v>1078</v>
      </c>
      <c r="B25" s="15"/>
      <c r="C25" s="15" t="s">
        <v>999</v>
      </c>
      <c r="D25" s="5"/>
      <c r="E25" s="33" t="s">
        <v>526</v>
      </c>
      <c r="F25" s="164">
        <v>94.5</v>
      </c>
      <c r="G25" s="164">
        <v>103.95</v>
      </c>
      <c r="H25" s="67">
        <f>F25*Содержание!$C$43</f>
        <v>8911.35</v>
      </c>
      <c r="I25" s="173">
        <f>G25*Содержание!$C$43</f>
        <v>9802.4850000000006</v>
      </c>
    </row>
    <row r="26" spans="1:9" ht="92.25" customHeight="1" x14ac:dyDescent="0.15">
      <c r="A26" s="5" t="s">
        <v>282</v>
      </c>
      <c r="B26" s="15"/>
      <c r="C26" s="15" t="s">
        <v>999</v>
      </c>
      <c r="D26" s="5"/>
      <c r="E26" s="33" t="s">
        <v>111</v>
      </c>
      <c r="F26" s="164">
        <v>94.5</v>
      </c>
      <c r="G26" s="164">
        <v>103.95</v>
      </c>
      <c r="H26" s="67">
        <f>F26*Содержание!$C$43</f>
        <v>8911.35</v>
      </c>
      <c r="I26" s="173">
        <f>G26*Содержание!$C$43</f>
        <v>9802.4850000000006</v>
      </c>
    </row>
    <row r="27" spans="1:9" ht="100.5" customHeight="1" x14ac:dyDescent="0.15">
      <c r="A27" s="5" t="s">
        <v>283</v>
      </c>
      <c r="B27" s="15"/>
      <c r="C27" s="15" t="s">
        <v>999</v>
      </c>
      <c r="D27" s="5"/>
      <c r="E27" s="33" t="s">
        <v>541</v>
      </c>
      <c r="F27" s="164">
        <v>94.5</v>
      </c>
      <c r="G27" s="164">
        <v>103.95</v>
      </c>
      <c r="H27" s="67">
        <f>F27*Содержание!$C$43</f>
        <v>8911.35</v>
      </c>
      <c r="I27" s="173">
        <f>G27*Содержание!$C$43</f>
        <v>9802.4850000000006</v>
      </c>
    </row>
    <row r="28" spans="1:9" ht="100.5" customHeight="1" x14ac:dyDescent="0.15">
      <c r="A28" s="5" t="s">
        <v>284</v>
      </c>
      <c r="B28" s="15"/>
      <c r="C28" s="15" t="s">
        <v>999</v>
      </c>
      <c r="D28" s="5"/>
      <c r="E28" s="33" t="s">
        <v>644</v>
      </c>
      <c r="F28" s="164">
        <v>94.5</v>
      </c>
      <c r="G28" s="164">
        <v>103.95</v>
      </c>
      <c r="H28" s="67">
        <f>F28*Содержание!$C$43</f>
        <v>8911.35</v>
      </c>
      <c r="I28" s="173">
        <f>G28*Содержание!$C$43</f>
        <v>9802.4850000000006</v>
      </c>
    </row>
    <row r="29" spans="1:9" ht="101.25" customHeight="1" x14ac:dyDescent="0.15">
      <c r="A29" s="5" t="s">
        <v>1256</v>
      </c>
      <c r="B29" s="15" t="s">
        <v>1251</v>
      </c>
      <c r="C29" s="15" t="s">
        <v>999</v>
      </c>
      <c r="D29" s="5"/>
      <c r="E29" s="33" t="s">
        <v>1258</v>
      </c>
      <c r="F29" s="164">
        <v>94.5</v>
      </c>
      <c r="G29" s="164">
        <v>103.95</v>
      </c>
      <c r="H29" s="67">
        <f>F29*Содержание!$C$43</f>
        <v>8911.35</v>
      </c>
      <c r="I29" s="173">
        <f>G29*Содержание!$C$43</f>
        <v>9802.4850000000006</v>
      </c>
    </row>
    <row r="30" spans="1:9" ht="99" customHeight="1" x14ac:dyDescent="0.15">
      <c r="A30" s="5" t="s">
        <v>1257</v>
      </c>
      <c r="B30" s="15" t="s">
        <v>1251</v>
      </c>
      <c r="C30" s="15" t="s">
        <v>999</v>
      </c>
      <c r="D30" s="5"/>
      <c r="E30" s="33" t="s">
        <v>1259</v>
      </c>
      <c r="F30" s="164">
        <v>94.5</v>
      </c>
      <c r="G30" s="164">
        <v>103.95</v>
      </c>
      <c r="H30" s="67">
        <f>F30*Содержание!$C$43</f>
        <v>8911.35</v>
      </c>
      <c r="I30" s="173">
        <f>G30*Содержание!$C$43</f>
        <v>9802.4850000000006</v>
      </c>
    </row>
    <row r="31" spans="1:9" ht="101.25" customHeight="1" x14ac:dyDescent="0.15">
      <c r="A31" s="5" t="s">
        <v>1083</v>
      </c>
      <c r="B31" s="15"/>
      <c r="C31" s="15" t="s">
        <v>999</v>
      </c>
      <c r="D31" s="5"/>
      <c r="E31" s="33" t="s">
        <v>546</v>
      </c>
      <c r="F31" s="164">
        <v>94.5</v>
      </c>
      <c r="G31" s="164">
        <v>103.95</v>
      </c>
      <c r="H31" s="67">
        <f>F31*Содержание!$C$43</f>
        <v>8911.35</v>
      </c>
      <c r="I31" s="173">
        <f>G31*Содержание!$C$43</f>
        <v>9802.4850000000006</v>
      </c>
    </row>
    <row r="32" spans="1:9" ht="101.25" customHeight="1" x14ac:dyDescent="0.15">
      <c r="A32" s="5" t="s">
        <v>766</v>
      </c>
      <c r="B32" s="15" t="s">
        <v>996</v>
      </c>
      <c r="C32" s="15" t="s">
        <v>999</v>
      </c>
      <c r="D32" s="5"/>
      <c r="E32" s="33" t="s">
        <v>767</v>
      </c>
      <c r="F32" s="164">
        <v>94.5</v>
      </c>
      <c r="G32" s="164">
        <v>103.95</v>
      </c>
      <c r="H32" s="67">
        <f>F32*Содержание!$C$43</f>
        <v>8911.35</v>
      </c>
      <c r="I32" s="173">
        <f>G32*Содержание!$C$43</f>
        <v>9802.4850000000006</v>
      </c>
    </row>
    <row r="33" spans="1:9" ht="101.25" customHeight="1" x14ac:dyDescent="0.15">
      <c r="A33" s="5" t="s">
        <v>1085</v>
      </c>
      <c r="B33" s="15"/>
      <c r="C33" s="15" t="s">
        <v>999</v>
      </c>
      <c r="D33" s="5"/>
      <c r="E33" s="33" t="s">
        <v>549</v>
      </c>
      <c r="F33" s="267">
        <v>0</v>
      </c>
      <c r="G33" s="267">
        <v>59.5</v>
      </c>
      <c r="H33" s="67">
        <f>F33*Содержание!$C$43</f>
        <v>0</v>
      </c>
      <c r="I33" s="173">
        <f>G33*Содержание!$C$43</f>
        <v>5610.8499999999995</v>
      </c>
    </row>
    <row r="34" spans="1:9" ht="101.25" customHeight="1" x14ac:dyDescent="0.15">
      <c r="A34" s="5" t="s">
        <v>1086</v>
      </c>
      <c r="B34" s="15"/>
      <c r="C34" s="15" t="s">
        <v>999</v>
      </c>
      <c r="D34" s="5"/>
      <c r="E34" s="33" t="s">
        <v>550</v>
      </c>
      <c r="F34" s="267">
        <v>0</v>
      </c>
      <c r="G34" s="267">
        <v>59.5</v>
      </c>
      <c r="H34" s="67">
        <f>F34*Содержание!$C$43</f>
        <v>0</v>
      </c>
      <c r="I34" s="173">
        <f>G34*Содержание!$C$43</f>
        <v>5610.8499999999995</v>
      </c>
    </row>
    <row r="35" spans="1:9" ht="101.25" customHeight="1" x14ac:dyDescent="0.15">
      <c r="A35" s="5" t="s">
        <v>113</v>
      </c>
      <c r="B35" s="15"/>
      <c r="C35" s="15" t="s">
        <v>999</v>
      </c>
      <c r="D35" s="5"/>
      <c r="E35" s="33" t="s">
        <v>547</v>
      </c>
      <c r="F35" s="267">
        <v>0</v>
      </c>
      <c r="G35" s="267">
        <v>70</v>
      </c>
      <c r="H35" s="67">
        <f>F35*Содержание!$C$43</f>
        <v>0</v>
      </c>
      <c r="I35" s="173">
        <f>G35*Содержание!$C$43</f>
        <v>6601</v>
      </c>
    </row>
    <row r="36" spans="1:9" ht="101.25" customHeight="1" x14ac:dyDescent="0.15">
      <c r="A36" s="5" t="s">
        <v>1084</v>
      </c>
      <c r="B36" s="15"/>
      <c r="C36" s="15" t="s">
        <v>999</v>
      </c>
      <c r="D36" s="5"/>
      <c r="E36" s="33" t="s">
        <v>548</v>
      </c>
      <c r="F36" s="267">
        <v>0</v>
      </c>
      <c r="G36" s="267">
        <v>70</v>
      </c>
      <c r="H36" s="67">
        <f>F36*Содержание!$C$43</f>
        <v>0</v>
      </c>
      <c r="I36" s="173">
        <f>G36*Содержание!$C$43</f>
        <v>6601</v>
      </c>
    </row>
    <row r="37" spans="1:9" ht="100.5" customHeight="1" x14ac:dyDescent="0.15">
      <c r="A37" s="5" t="s">
        <v>1087</v>
      </c>
      <c r="B37" s="15"/>
      <c r="C37" s="15" t="s">
        <v>999</v>
      </c>
      <c r="D37" s="5"/>
      <c r="E37" s="33" t="s">
        <v>443</v>
      </c>
      <c r="F37" s="267">
        <v>0</v>
      </c>
      <c r="G37" s="267">
        <v>59.5</v>
      </c>
      <c r="H37" s="67">
        <f>F37*Содержание!$C$43</f>
        <v>0</v>
      </c>
      <c r="I37" s="173">
        <f>G37*Содержание!$C$43</f>
        <v>5610.8499999999995</v>
      </c>
    </row>
    <row r="38" spans="1:9" ht="100.5" customHeight="1" x14ac:dyDescent="0.15">
      <c r="A38" s="5" t="s">
        <v>1088</v>
      </c>
      <c r="B38" s="15"/>
      <c r="C38" s="15" t="s">
        <v>999</v>
      </c>
      <c r="D38" s="5"/>
      <c r="E38" s="33" t="s">
        <v>444</v>
      </c>
      <c r="F38" s="267">
        <v>0</v>
      </c>
      <c r="G38" s="267">
        <v>70</v>
      </c>
      <c r="H38" s="67">
        <f>F38*Содержание!$C$43</f>
        <v>0</v>
      </c>
      <c r="I38" s="173">
        <f>G38*Содержание!$C$43</f>
        <v>6601</v>
      </c>
    </row>
    <row r="39" spans="1:9" ht="102.75" customHeight="1" x14ac:dyDescent="0.15">
      <c r="A39" s="5" t="s">
        <v>1089</v>
      </c>
      <c r="B39" s="15"/>
      <c r="C39" s="15" t="s">
        <v>999</v>
      </c>
      <c r="D39" s="5"/>
      <c r="E39" s="33" t="s">
        <v>445</v>
      </c>
      <c r="F39" s="267">
        <v>0</v>
      </c>
      <c r="G39" s="267">
        <v>70</v>
      </c>
      <c r="H39" s="67">
        <f>F39*Содержание!$C$43</f>
        <v>0</v>
      </c>
      <c r="I39" s="173">
        <f>G39*Содержание!$C$43</f>
        <v>6601</v>
      </c>
    </row>
    <row r="40" spans="1:9" ht="102.75" customHeight="1" x14ac:dyDescent="0.15">
      <c r="A40" s="5" t="s">
        <v>1090</v>
      </c>
      <c r="B40" s="15"/>
      <c r="C40" s="15" t="s">
        <v>999</v>
      </c>
      <c r="D40" s="5"/>
      <c r="E40" s="33" t="s">
        <v>215</v>
      </c>
      <c r="F40" s="267">
        <v>0</v>
      </c>
      <c r="G40" s="267">
        <v>70</v>
      </c>
      <c r="H40" s="67">
        <f>F40*Содержание!$C$43</f>
        <v>0</v>
      </c>
      <c r="I40" s="173">
        <f>G40*Содержание!$C$43</f>
        <v>6601</v>
      </c>
    </row>
    <row r="41" spans="1:9" ht="101.25" customHeight="1" x14ac:dyDescent="0.15">
      <c r="A41" s="5" t="s">
        <v>558</v>
      </c>
      <c r="B41" s="15"/>
      <c r="C41" s="15" t="s">
        <v>999</v>
      </c>
      <c r="D41" s="5"/>
      <c r="E41" s="33" t="s">
        <v>350</v>
      </c>
      <c r="F41" s="267">
        <v>0</v>
      </c>
      <c r="G41" s="267">
        <v>70</v>
      </c>
      <c r="H41" s="67">
        <f>F41*Содержание!$C$43</f>
        <v>0</v>
      </c>
      <c r="I41" s="173">
        <f>G41*Содержание!$C$43</f>
        <v>6601</v>
      </c>
    </row>
    <row r="42" spans="1:9" ht="101.25" customHeight="1" x14ac:dyDescent="0.15">
      <c r="A42" s="5" t="s">
        <v>1091</v>
      </c>
      <c r="B42" s="15"/>
      <c r="C42" s="15" t="s">
        <v>999</v>
      </c>
      <c r="D42" s="5"/>
      <c r="E42" s="33" t="s">
        <v>351</v>
      </c>
      <c r="F42" s="267">
        <v>0</v>
      </c>
      <c r="G42" s="267">
        <v>70</v>
      </c>
      <c r="H42" s="67">
        <f>F42*Содержание!$C$43</f>
        <v>0</v>
      </c>
      <c r="I42" s="173">
        <f>G42*Содержание!$C$43</f>
        <v>6601</v>
      </c>
    </row>
    <row r="43" spans="1:9" ht="101.25" customHeight="1" x14ac:dyDescent="0.15">
      <c r="A43" s="5" t="s">
        <v>1092</v>
      </c>
      <c r="B43" s="15"/>
      <c r="C43" s="15" t="s">
        <v>999</v>
      </c>
      <c r="D43" s="5"/>
      <c r="E43" s="33" t="s">
        <v>229</v>
      </c>
      <c r="F43" s="164">
        <v>94.5</v>
      </c>
      <c r="G43" s="164">
        <v>103.95</v>
      </c>
      <c r="H43" s="67">
        <f>F43*Содержание!$C$43</f>
        <v>8911.35</v>
      </c>
      <c r="I43" s="173">
        <f>G43*Содержание!$C$43</f>
        <v>9802.4850000000006</v>
      </c>
    </row>
    <row r="44" spans="1:9" ht="101.25" customHeight="1" x14ac:dyDescent="0.15">
      <c r="A44" s="5" t="s">
        <v>1024</v>
      </c>
      <c r="B44" s="15"/>
      <c r="C44" s="15" t="s">
        <v>999</v>
      </c>
      <c r="D44" s="5"/>
      <c r="E44" s="33" t="s">
        <v>1026</v>
      </c>
      <c r="F44" s="164">
        <v>89.25</v>
      </c>
      <c r="G44" s="164">
        <v>98.7</v>
      </c>
      <c r="H44" s="67">
        <f>F44*Содержание!$C$43</f>
        <v>8416.2749999999996</v>
      </c>
      <c r="I44" s="173">
        <f>G44*Содержание!$C$43</f>
        <v>9307.41</v>
      </c>
    </row>
    <row r="45" spans="1:9" ht="101.25" customHeight="1" x14ac:dyDescent="0.15">
      <c r="A45" s="5" t="s">
        <v>561</v>
      </c>
      <c r="B45" s="15"/>
      <c r="C45" s="15" t="s">
        <v>999</v>
      </c>
      <c r="D45" s="5"/>
      <c r="E45" s="33" t="s">
        <v>285</v>
      </c>
      <c r="F45" s="164">
        <v>148.05000000000001</v>
      </c>
      <c r="G45" s="164">
        <v>162.75</v>
      </c>
      <c r="H45" s="67">
        <f>F45*Содержание!$C$43</f>
        <v>13961.115</v>
      </c>
      <c r="I45" s="173">
        <f>G45*Содержание!$C$43</f>
        <v>15347.324999999999</v>
      </c>
    </row>
    <row r="46" spans="1:9" ht="101.25" customHeight="1" x14ac:dyDescent="0.15">
      <c r="A46" s="5" t="s">
        <v>562</v>
      </c>
      <c r="B46" s="15"/>
      <c r="C46" s="15" t="s">
        <v>999</v>
      </c>
      <c r="D46" s="5"/>
      <c r="E46" s="33" t="s">
        <v>293</v>
      </c>
      <c r="F46" s="164">
        <v>148.05000000000001</v>
      </c>
      <c r="G46" s="164">
        <v>162.75</v>
      </c>
      <c r="H46" s="67">
        <f>F46*Содержание!$C$43</f>
        <v>13961.115</v>
      </c>
      <c r="I46" s="173">
        <f>G46*Содержание!$C$43</f>
        <v>15347.324999999999</v>
      </c>
    </row>
    <row r="47" spans="1:9" ht="96" customHeight="1" x14ac:dyDescent="0.15">
      <c r="A47" s="5" t="s">
        <v>559</v>
      </c>
      <c r="B47" s="15"/>
      <c r="C47" s="15" t="s">
        <v>999</v>
      </c>
      <c r="D47" s="5"/>
      <c r="E47" s="33" t="s">
        <v>135</v>
      </c>
      <c r="F47" s="164">
        <v>148.05000000000001</v>
      </c>
      <c r="G47" s="164">
        <v>162.75</v>
      </c>
      <c r="H47" s="67">
        <f>F47*Содержание!$C$43</f>
        <v>13961.115</v>
      </c>
      <c r="I47" s="173">
        <f>G47*Содержание!$C$43</f>
        <v>15347.324999999999</v>
      </c>
    </row>
    <row r="48" spans="1:9" ht="96" customHeight="1" x14ac:dyDescent="0.15">
      <c r="A48" s="5" t="s">
        <v>71</v>
      </c>
      <c r="B48" s="15"/>
      <c r="C48" s="15" t="s">
        <v>999</v>
      </c>
      <c r="D48" s="5"/>
      <c r="E48" s="33" t="s">
        <v>294</v>
      </c>
      <c r="F48" s="164">
        <v>148.05000000000001</v>
      </c>
      <c r="G48" s="164">
        <v>162.75</v>
      </c>
      <c r="H48" s="67">
        <f>F48*Содержание!$C$43</f>
        <v>13961.115</v>
      </c>
      <c r="I48" s="173">
        <f>G48*Содержание!$C$43</f>
        <v>15347.324999999999</v>
      </c>
    </row>
    <row r="49" spans="1:9" ht="93.75" customHeight="1" x14ac:dyDescent="0.15">
      <c r="A49" s="5" t="s">
        <v>560</v>
      </c>
      <c r="B49" s="15"/>
      <c r="C49" s="15" t="s">
        <v>999</v>
      </c>
      <c r="D49" s="5"/>
      <c r="E49" s="33" t="s">
        <v>637</v>
      </c>
      <c r="F49" s="164">
        <v>148.05000000000001</v>
      </c>
      <c r="G49" s="164">
        <v>162.75</v>
      </c>
      <c r="H49" s="67">
        <f>F49*Содержание!$C$43</f>
        <v>13961.115</v>
      </c>
      <c r="I49" s="173">
        <f>G49*Содержание!$C$43</f>
        <v>15347.324999999999</v>
      </c>
    </row>
    <row r="50" spans="1:9" ht="101.25" customHeight="1" x14ac:dyDescent="0.15">
      <c r="A50" s="5" t="s">
        <v>1563</v>
      </c>
      <c r="B50" s="15" t="s">
        <v>1251</v>
      </c>
      <c r="C50" s="15" t="s">
        <v>999</v>
      </c>
      <c r="D50" s="5"/>
      <c r="E50" s="33" t="s">
        <v>1562</v>
      </c>
      <c r="F50" s="164">
        <v>148.05000000000001</v>
      </c>
      <c r="G50" s="164">
        <v>162.75</v>
      </c>
      <c r="H50" s="67">
        <f>F50*Содержание!$C$43</f>
        <v>13961.115</v>
      </c>
      <c r="I50" s="173">
        <f>G50*Содержание!$C$43</f>
        <v>15347.324999999999</v>
      </c>
    </row>
    <row r="51" spans="1:9" ht="100.5" customHeight="1" x14ac:dyDescent="0.15">
      <c r="A51" s="5" t="s">
        <v>1260</v>
      </c>
      <c r="B51" s="15" t="s">
        <v>1251</v>
      </c>
      <c r="C51" s="15" t="s">
        <v>999</v>
      </c>
      <c r="D51" s="5"/>
      <c r="E51" s="33" t="s">
        <v>1261</v>
      </c>
      <c r="F51" s="164">
        <v>148.05000000000001</v>
      </c>
      <c r="G51" s="164">
        <v>162.75</v>
      </c>
      <c r="H51" s="67">
        <f>F51*Содержание!$C$43</f>
        <v>13961.115</v>
      </c>
      <c r="I51" s="173">
        <f>G51*Содержание!$C$43</f>
        <v>15347.324999999999</v>
      </c>
    </row>
    <row r="52" spans="1:9" ht="104.25" customHeight="1" x14ac:dyDescent="0.15">
      <c r="A52" s="5" t="s">
        <v>1093</v>
      </c>
      <c r="B52" s="15"/>
      <c r="C52" s="15" t="s">
        <v>999</v>
      </c>
      <c r="D52" s="5"/>
      <c r="E52" s="33" t="s">
        <v>116</v>
      </c>
      <c r="F52" s="164">
        <v>148.05000000000001</v>
      </c>
      <c r="G52" s="164">
        <v>162.75</v>
      </c>
      <c r="H52" s="67">
        <f>F52*Содержание!$C$43</f>
        <v>13961.115</v>
      </c>
      <c r="I52" s="173">
        <f>G52*Содержание!$C$43</f>
        <v>15347.324999999999</v>
      </c>
    </row>
    <row r="53" spans="1:9" ht="104.25" customHeight="1" x14ac:dyDescent="0.15">
      <c r="A53" s="5" t="s">
        <v>75</v>
      </c>
      <c r="B53" s="15"/>
      <c r="C53" s="15" t="s">
        <v>999</v>
      </c>
      <c r="D53" s="5"/>
      <c r="E53" s="33" t="s">
        <v>252</v>
      </c>
      <c r="F53" s="164">
        <v>189</v>
      </c>
      <c r="G53" s="164">
        <v>208.95</v>
      </c>
      <c r="H53" s="67">
        <f>F53*Содержание!$C$43</f>
        <v>17822.7</v>
      </c>
      <c r="I53" s="173">
        <f>G53*Содержание!$C$43</f>
        <v>19703.984999999997</v>
      </c>
    </row>
    <row r="54" spans="1:9" ht="100.5" customHeight="1" x14ac:dyDescent="0.15">
      <c r="A54" s="5" t="s">
        <v>74</v>
      </c>
      <c r="B54" s="15"/>
      <c r="C54" s="15" t="s">
        <v>999</v>
      </c>
      <c r="D54" s="5"/>
      <c r="E54" s="35" t="s">
        <v>253</v>
      </c>
      <c r="F54" s="164">
        <v>189</v>
      </c>
      <c r="G54" s="164">
        <v>208.95</v>
      </c>
      <c r="H54" s="67">
        <f>F54*Содержание!$C$43</f>
        <v>17822.7</v>
      </c>
      <c r="I54" s="173">
        <f>G54*Содержание!$C$43</f>
        <v>19703.984999999997</v>
      </c>
    </row>
    <row r="55" spans="1:9" ht="104.25" customHeight="1" x14ac:dyDescent="0.15">
      <c r="A55" s="5" t="s">
        <v>73</v>
      </c>
      <c r="B55" s="15"/>
      <c r="C55" s="15" t="s">
        <v>999</v>
      </c>
      <c r="D55" s="5"/>
      <c r="E55" s="33" t="s">
        <v>296</v>
      </c>
      <c r="F55" s="164">
        <v>189</v>
      </c>
      <c r="G55" s="164">
        <v>208.95</v>
      </c>
      <c r="H55" s="67">
        <f>F55*Содержание!$C$43</f>
        <v>17822.7</v>
      </c>
      <c r="I55" s="173">
        <f>G55*Содержание!$C$43</f>
        <v>19703.984999999997</v>
      </c>
    </row>
    <row r="56" spans="1:9" ht="91.5" customHeight="1" x14ac:dyDescent="0.15">
      <c r="A56" s="5" t="s">
        <v>72</v>
      </c>
      <c r="B56" s="15"/>
      <c r="C56" s="15" t="s">
        <v>999</v>
      </c>
      <c r="D56" s="5"/>
      <c r="E56" s="33" t="s">
        <v>295</v>
      </c>
      <c r="F56" s="164">
        <v>189</v>
      </c>
      <c r="G56" s="164">
        <v>208.95</v>
      </c>
      <c r="H56" s="67">
        <f>F56*Содержание!$C$43</f>
        <v>17822.7</v>
      </c>
      <c r="I56" s="173">
        <f>G56*Содержание!$C$43</f>
        <v>19703.984999999997</v>
      </c>
    </row>
    <row r="57" spans="1:9" ht="100.5" customHeight="1" x14ac:dyDescent="0.15">
      <c r="A57" s="5" t="s">
        <v>1262</v>
      </c>
      <c r="B57" s="15" t="s">
        <v>1251</v>
      </c>
      <c r="C57" s="15" t="s">
        <v>999</v>
      </c>
      <c r="D57" s="5"/>
      <c r="E57" s="33" t="s">
        <v>1263</v>
      </c>
      <c r="F57" s="164">
        <v>189</v>
      </c>
      <c r="G57" s="164">
        <v>208.95</v>
      </c>
      <c r="H57" s="67">
        <f>F57*Содержание!$C$43</f>
        <v>17822.7</v>
      </c>
      <c r="I57" s="173">
        <f>G57*Содержание!$C$43</f>
        <v>19703.984999999997</v>
      </c>
    </row>
    <row r="58" spans="1:9" ht="102.75" customHeight="1" x14ac:dyDescent="0.15">
      <c r="A58" s="5" t="s">
        <v>1685</v>
      </c>
      <c r="B58" s="193" t="s">
        <v>1251</v>
      </c>
      <c r="C58" s="15" t="s">
        <v>999</v>
      </c>
      <c r="D58" s="5"/>
      <c r="E58" s="195" t="s">
        <v>1686</v>
      </c>
      <c r="F58" s="164">
        <v>189</v>
      </c>
      <c r="G58" s="164">
        <v>208.95</v>
      </c>
      <c r="H58" s="67">
        <f>F58*Содержание!$C$43</f>
        <v>17822.7</v>
      </c>
      <c r="I58" s="173">
        <f>G58*Содержание!$C$43</f>
        <v>19703.984999999997</v>
      </c>
    </row>
    <row r="59" spans="1:9" ht="30.75" customHeight="1" x14ac:dyDescent="0.15">
      <c r="A59" s="377" t="s">
        <v>828</v>
      </c>
      <c r="B59" s="377"/>
      <c r="C59" s="377"/>
      <c r="D59" s="377"/>
      <c r="E59" s="377"/>
      <c r="F59" s="377"/>
      <c r="G59" s="377"/>
      <c r="H59" s="377"/>
      <c r="I59" s="378"/>
    </row>
    <row r="60" spans="1:9" ht="91.5" customHeight="1" x14ac:dyDescent="0.15">
      <c r="A60" s="15" t="s">
        <v>935</v>
      </c>
      <c r="B60" s="15"/>
      <c r="C60" s="15" t="s">
        <v>999</v>
      </c>
      <c r="D60" s="15"/>
      <c r="E60" s="32" t="s">
        <v>588</v>
      </c>
      <c r="F60" s="166">
        <v>16.8</v>
      </c>
      <c r="G60" s="166">
        <v>17.850000000000001</v>
      </c>
      <c r="H60" s="66">
        <f>F60*Содержание!$C$43</f>
        <v>1584.24</v>
      </c>
      <c r="I60" s="172">
        <f>G60*Содержание!$C$43</f>
        <v>1683.2550000000001</v>
      </c>
    </row>
    <row r="61" spans="1:9" ht="100.5" customHeight="1" x14ac:dyDescent="0.15">
      <c r="A61" s="235" t="s">
        <v>399</v>
      </c>
      <c r="B61" s="21"/>
      <c r="C61" s="15" t="s">
        <v>999</v>
      </c>
      <c r="D61" s="21"/>
      <c r="E61" s="34" t="s">
        <v>745</v>
      </c>
      <c r="F61" s="166">
        <v>141.22999999999999</v>
      </c>
      <c r="G61" s="166">
        <v>155.4</v>
      </c>
      <c r="H61" s="66">
        <f>F61*Содержание!$C$43</f>
        <v>13317.988999999998</v>
      </c>
      <c r="I61" s="172">
        <f>G61*Содержание!$C$43</f>
        <v>14654.22</v>
      </c>
    </row>
    <row r="62" spans="1:9" ht="100.5" customHeight="1" x14ac:dyDescent="0.15">
      <c r="A62" s="202" t="s">
        <v>400</v>
      </c>
      <c r="B62" s="15"/>
      <c r="C62" s="15" t="s">
        <v>999</v>
      </c>
      <c r="D62" s="15"/>
      <c r="E62" s="31" t="s">
        <v>1464</v>
      </c>
      <c r="F62" s="166">
        <v>141.22999999999999</v>
      </c>
      <c r="G62" s="166">
        <v>155.4</v>
      </c>
      <c r="H62" s="66">
        <f>F62*Содержание!$C$43</f>
        <v>13317.988999999998</v>
      </c>
      <c r="I62" s="172">
        <f>G62*Содержание!$C$43</f>
        <v>14654.22</v>
      </c>
    </row>
    <row r="63" spans="1:9" ht="102.75" customHeight="1" x14ac:dyDescent="0.15">
      <c r="A63" s="202" t="s">
        <v>375</v>
      </c>
      <c r="B63" s="15"/>
      <c r="C63" s="15" t="s">
        <v>999</v>
      </c>
      <c r="D63" s="15"/>
      <c r="E63" s="31" t="s">
        <v>1465</v>
      </c>
      <c r="F63" s="166">
        <v>133.35</v>
      </c>
      <c r="G63" s="166">
        <v>147</v>
      </c>
      <c r="H63" s="66">
        <f>F63*Содержание!$C$43</f>
        <v>12574.904999999999</v>
      </c>
      <c r="I63" s="172">
        <f>G63*Содержание!$C$43</f>
        <v>13862.1</v>
      </c>
    </row>
    <row r="64" spans="1:9" ht="102.75" customHeight="1" x14ac:dyDescent="0.15">
      <c r="A64" s="22" t="s">
        <v>41</v>
      </c>
      <c r="B64" s="22"/>
      <c r="C64" s="15" t="s">
        <v>999</v>
      </c>
      <c r="D64" s="22"/>
      <c r="E64" s="36"/>
      <c r="F64" s="166">
        <v>133.35</v>
      </c>
      <c r="G64" s="166">
        <v>147</v>
      </c>
      <c r="H64" s="66">
        <f>F64*Содержание!$C$43</f>
        <v>12574.904999999999</v>
      </c>
      <c r="I64" s="172">
        <f>G64*Содержание!$C$43</f>
        <v>13862.1</v>
      </c>
    </row>
    <row r="65" spans="1:9" ht="27.75" customHeight="1" x14ac:dyDescent="0.15">
      <c r="A65" s="336" t="s">
        <v>379</v>
      </c>
      <c r="B65" s="337"/>
      <c r="C65" s="337"/>
      <c r="D65" s="337"/>
      <c r="E65" s="337"/>
      <c r="F65" s="337"/>
      <c r="G65" s="337"/>
      <c r="H65" s="337"/>
      <c r="I65" s="337"/>
    </row>
    <row r="66" spans="1:9" ht="76.5" customHeight="1" x14ac:dyDescent="0.15">
      <c r="A66" s="6" t="s">
        <v>1932</v>
      </c>
      <c r="B66" s="15"/>
      <c r="C66" s="15" t="s">
        <v>999</v>
      </c>
      <c r="D66" s="21"/>
      <c r="E66" s="29" t="s">
        <v>131</v>
      </c>
      <c r="F66" s="164">
        <v>61.43</v>
      </c>
      <c r="G66" s="166">
        <v>67.73</v>
      </c>
      <c r="H66" s="66">
        <f>F66*Содержание!$C$43</f>
        <v>5792.8490000000002</v>
      </c>
      <c r="I66" s="172">
        <f>G66*Содержание!$C$43</f>
        <v>6386.9390000000003</v>
      </c>
    </row>
    <row r="67" spans="1:9" ht="76.5" customHeight="1" x14ac:dyDescent="0.15">
      <c r="A67" s="15" t="s">
        <v>1510</v>
      </c>
      <c r="B67" s="15" t="s">
        <v>996</v>
      </c>
      <c r="C67" s="15" t="s">
        <v>999</v>
      </c>
      <c r="D67" s="15"/>
      <c r="E67" s="28" t="s">
        <v>1511</v>
      </c>
      <c r="F67" s="164">
        <v>61.43</v>
      </c>
      <c r="G67" s="166">
        <v>67.73</v>
      </c>
      <c r="H67" s="66">
        <f>F67*Содержание!$C$43</f>
        <v>5792.8490000000002</v>
      </c>
      <c r="I67" s="172">
        <f>G67*Содержание!$C$43</f>
        <v>6386.9390000000003</v>
      </c>
    </row>
    <row r="68" spans="1:9" ht="76.5" customHeight="1" x14ac:dyDescent="0.15">
      <c r="A68" s="5" t="s">
        <v>1094</v>
      </c>
      <c r="B68" s="15"/>
      <c r="C68" s="15" t="s">
        <v>999</v>
      </c>
      <c r="D68" s="15"/>
      <c r="E68" s="33" t="s">
        <v>337</v>
      </c>
      <c r="F68" s="164">
        <v>61.43</v>
      </c>
      <c r="G68" s="166">
        <v>67.73</v>
      </c>
      <c r="H68" s="66">
        <f>F68*Содержание!$C$43</f>
        <v>5792.8490000000002</v>
      </c>
      <c r="I68" s="172">
        <f>G68*Содержание!$C$43</f>
        <v>6386.9390000000003</v>
      </c>
    </row>
    <row r="69" spans="1:9" ht="78" customHeight="1" x14ac:dyDescent="0.15">
      <c r="A69" s="5" t="s">
        <v>1095</v>
      </c>
      <c r="B69" s="15"/>
      <c r="C69" s="15" t="s">
        <v>999</v>
      </c>
      <c r="D69" s="15"/>
      <c r="E69" s="33" t="s">
        <v>338</v>
      </c>
      <c r="F69" s="164">
        <v>61.43</v>
      </c>
      <c r="G69" s="166">
        <v>67.73</v>
      </c>
      <c r="H69" s="66">
        <f>F69*Содержание!$C$43</f>
        <v>5792.8490000000002</v>
      </c>
      <c r="I69" s="172">
        <f>G69*Содержание!$C$43</f>
        <v>6386.9390000000003</v>
      </c>
    </row>
    <row r="70" spans="1:9" ht="78" customHeight="1" x14ac:dyDescent="0.15">
      <c r="A70" s="5" t="s">
        <v>1265</v>
      </c>
      <c r="B70" s="15" t="s">
        <v>1251</v>
      </c>
      <c r="C70" s="15" t="s">
        <v>999</v>
      </c>
      <c r="D70" s="15"/>
      <c r="E70" s="33" t="s">
        <v>1264</v>
      </c>
      <c r="F70" s="164">
        <v>61.43</v>
      </c>
      <c r="G70" s="166">
        <v>67.73</v>
      </c>
      <c r="H70" s="66">
        <f>F70*Содержание!$C$43</f>
        <v>5792.8490000000002</v>
      </c>
      <c r="I70" s="172">
        <f>G70*Содержание!$C$43</f>
        <v>6386.9390000000003</v>
      </c>
    </row>
    <row r="71" spans="1:9" ht="76.5" customHeight="1" x14ac:dyDescent="0.15">
      <c r="A71" s="5" t="s">
        <v>1096</v>
      </c>
      <c r="B71" s="15"/>
      <c r="C71" s="15" t="s">
        <v>999</v>
      </c>
      <c r="D71" s="15"/>
      <c r="E71" s="33" t="s">
        <v>455</v>
      </c>
      <c r="F71" s="162">
        <v>101.64</v>
      </c>
      <c r="G71" s="164">
        <v>111.83</v>
      </c>
      <c r="H71" s="66">
        <f>F71*Содержание!$C$43</f>
        <v>9584.652</v>
      </c>
      <c r="I71" s="172">
        <f>G71*Содержание!$C$43</f>
        <v>10545.569</v>
      </c>
    </row>
    <row r="72" spans="1:9" ht="78" customHeight="1" x14ac:dyDescent="0.15">
      <c r="A72" s="5" t="s">
        <v>1097</v>
      </c>
      <c r="B72" s="15"/>
      <c r="C72" s="15" t="s">
        <v>999</v>
      </c>
      <c r="D72" s="15"/>
      <c r="E72" s="33" t="s">
        <v>456</v>
      </c>
      <c r="F72" s="162">
        <v>101.64</v>
      </c>
      <c r="G72" s="164">
        <v>111.83</v>
      </c>
      <c r="H72" s="66">
        <f>F72*Содержание!$C$43</f>
        <v>9584.652</v>
      </c>
      <c r="I72" s="172">
        <f>G72*Содержание!$C$43</f>
        <v>10545.569</v>
      </c>
    </row>
    <row r="73" spans="1:9" ht="78" customHeight="1" x14ac:dyDescent="0.15">
      <c r="A73" s="8" t="s">
        <v>1098</v>
      </c>
      <c r="B73" s="15"/>
      <c r="C73" s="15" t="s">
        <v>999</v>
      </c>
      <c r="D73" s="22"/>
      <c r="E73" s="35" t="s">
        <v>328</v>
      </c>
      <c r="F73" s="162">
        <v>101.64</v>
      </c>
      <c r="G73" s="164">
        <v>111.83</v>
      </c>
      <c r="H73" s="66">
        <f>F73*Содержание!$C$43</f>
        <v>9584.652</v>
      </c>
      <c r="I73" s="172">
        <f>G73*Содержание!$C$43</f>
        <v>10545.569</v>
      </c>
    </row>
    <row r="74" spans="1:9" ht="78" customHeight="1" x14ac:dyDescent="0.15">
      <c r="A74" s="202" t="s">
        <v>2013</v>
      </c>
      <c r="B74" s="249" t="s">
        <v>1251</v>
      </c>
      <c r="C74" s="253"/>
      <c r="D74" s="253"/>
      <c r="E74" s="168" t="s">
        <v>1921</v>
      </c>
      <c r="F74" s="162">
        <v>101.64</v>
      </c>
      <c r="G74" s="164">
        <v>111.83</v>
      </c>
      <c r="H74" s="169">
        <f>F74*Содержание!$C$43</f>
        <v>9584.652</v>
      </c>
      <c r="I74" s="254">
        <f>G74*Содержание!$C$43</f>
        <v>10545.569</v>
      </c>
    </row>
    <row r="75" spans="1:9" ht="78" customHeight="1" x14ac:dyDescent="0.15">
      <c r="A75" s="145" t="s">
        <v>1099</v>
      </c>
      <c r="B75" s="22"/>
      <c r="C75" s="22" t="s">
        <v>999</v>
      </c>
      <c r="D75" s="22"/>
      <c r="E75" s="35" t="s">
        <v>329</v>
      </c>
      <c r="F75" s="162">
        <v>101.64</v>
      </c>
      <c r="G75" s="164">
        <v>111.83</v>
      </c>
      <c r="H75" s="69">
        <f>F75*Содержание!$C$43</f>
        <v>9584.652</v>
      </c>
      <c r="I75" s="174">
        <f>G75*Содержание!$C$43</f>
        <v>10545.569</v>
      </c>
    </row>
    <row r="76" spans="1:9" ht="78" customHeight="1" x14ac:dyDescent="0.15">
      <c r="A76" s="145" t="s">
        <v>2012</v>
      </c>
      <c r="B76" s="15" t="s">
        <v>1251</v>
      </c>
      <c r="C76" s="22" t="s">
        <v>999</v>
      </c>
      <c r="D76" s="15"/>
      <c r="E76" s="28" t="s">
        <v>1266</v>
      </c>
      <c r="F76" s="162">
        <v>155.4</v>
      </c>
      <c r="G76" s="164">
        <v>171.15</v>
      </c>
      <c r="H76" s="69">
        <f>F76*Содержание!$C$43</f>
        <v>14654.22</v>
      </c>
      <c r="I76" s="174">
        <f>G76*Содержание!$C$43</f>
        <v>16139.445</v>
      </c>
    </row>
    <row r="77" spans="1:9" ht="78" customHeight="1" x14ac:dyDescent="0.15">
      <c r="A77" s="145" t="s">
        <v>2011</v>
      </c>
      <c r="B77" s="15" t="s">
        <v>1251</v>
      </c>
      <c r="C77" s="22" t="s">
        <v>999</v>
      </c>
      <c r="D77" s="15"/>
      <c r="E77" s="28" t="s">
        <v>1267</v>
      </c>
      <c r="F77" s="162">
        <v>155.4</v>
      </c>
      <c r="G77" s="164">
        <v>171.15</v>
      </c>
      <c r="H77" s="69">
        <f>F77*Содержание!$C$43</f>
        <v>14654.22</v>
      </c>
      <c r="I77" s="174">
        <f>G77*Содержание!$C$43</f>
        <v>16139.445</v>
      </c>
    </row>
    <row r="78" spans="1:9" ht="24.2" customHeight="1" x14ac:dyDescent="0.15">
      <c r="A78" s="368" t="s">
        <v>454</v>
      </c>
      <c r="B78" s="368"/>
      <c r="C78" s="368"/>
      <c r="D78" s="368"/>
      <c r="E78" s="368"/>
      <c r="F78" s="368"/>
      <c r="G78" s="368"/>
      <c r="H78" s="368"/>
      <c r="I78" s="336"/>
    </row>
    <row r="79" spans="1:9" ht="77.099999999999994" customHeight="1" x14ac:dyDescent="0.15">
      <c r="A79" s="6" t="s">
        <v>1100</v>
      </c>
      <c r="B79" s="15"/>
      <c r="C79" s="15" t="s">
        <v>999</v>
      </c>
      <c r="D79" s="6"/>
      <c r="E79" s="54" t="s">
        <v>330</v>
      </c>
      <c r="F79" s="267">
        <v>0</v>
      </c>
      <c r="G79" s="267">
        <v>47</v>
      </c>
      <c r="H79" s="67">
        <f>F79*Содержание!$C$43</f>
        <v>0</v>
      </c>
      <c r="I79" s="173">
        <f>G79*Содержание!$C$43</f>
        <v>4432.0999999999995</v>
      </c>
    </row>
    <row r="80" spans="1:9" ht="77.099999999999994" customHeight="1" x14ac:dyDescent="0.15">
      <c r="A80" s="5" t="s">
        <v>1101</v>
      </c>
      <c r="B80" s="15"/>
      <c r="C80" s="15" t="s">
        <v>999</v>
      </c>
      <c r="D80" s="5"/>
      <c r="E80" s="37" t="s">
        <v>557</v>
      </c>
      <c r="F80" s="164">
        <v>44.73</v>
      </c>
      <c r="G80" s="164">
        <v>49.35</v>
      </c>
      <c r="H80" s="67">
        <f>F80*Содержание!$C$43</f>
        <v>4218.0389999999998</v>
      </c>
      <c r="I80" s="173">
        <f>G80*Содержание!$C$43</f>
        <v>4653.7049999999999</v>
      </c>
    </row>
    <row r="81" spans="1:9" ht="77.099999999999994" customHeight="1" x14ac:dyDescent="0.15">
      <c r="A81" s="5" t="s">
        <v>1102</v>
      </c>
      <c r="B81" s="15"/>
      <c r="C81" s="15" t="s">
        <v>999</v>
      </c>
      <c r="D81" s="5"/>
      <c r="E81" s="37" t="s">
        <v>734</v>
      </c>
      <c r="F81" s="164">
        <v>44.73</v>
      </c>
      <c r="G81" s="164">
        <v>49.35</v>
      </c>
      <c r="H81" s="67">
        <f>F81*Содержание!$C$43</f>
        <v>4218.0389999999998</v>
      </c>
      <c r="I81" s="173">
        <f>G81*Содержание!$C$43</f>
        <v>4653.7049999999999</v>
      </c>
    </row>
    <row r="82" spans="1:9" ht="77.099999999999994" customHeight="1" x14ac:dyDescent="0.15">
      <c r="A82" s="5" t="s">
        <v>1103</v>
      </c>
      <c r="B82" s="15"/>
      <c r="C82" s="15" t="s">
        <v>999</v>
      </c>
      <c r="D82" s="5"/>
      <c r="E82" s="37" t="s">
        <v>735</v>
      </c>
      <c r="F82" s="267">
        <v>0</v>
      </c>
      <c r="G82" s="267">
        <v>47</v>
      </c>
      <c r="H82" s="67">
        <f>F82*Содержание!$C$43</f>
        <v>0</v>
      </c>
      <c r="I82" s="173">
        <f>G82*Содержание!$C$43</f>
        <v>4432.0999999999995</v>
      </c>
    </row>
    <row r="83" spans="1:9" ht="77.099999999999994" customHeight="1" x14ac:dyDescent="0.15">
      <c r="A83" s="5" t="s">
        <v>1104</v>
      </c>
      <c r="B83" s="15"/>
      <c r="C83" s="15" t="s">
        <v>999</v>
      </c>
      <c r="D83" s="5"/>
      <c r="E83" s="37" t="s">
        <v>699</v>
      </c>
      <c r="F83" s="164">
        <v>44.73</v>
      </c>
      <c r="G83" s="164">
        <v>49.35</v>
      </c>
      <c r="H83" s="67">
        <f>F83*Содержание!$C$43</f>
        <v>4218.0389999999998</v>
      </c>
      <c r="I83" s="173">
        <f>G83*Содержание!$C$43</f>
        <v>4653.7049999999999</v>
      </c>
    </row>
    <row r="84" spans="1:9" ht="77.099999999999994" customHeight="1" x14ac:dyDescent="0.15">
      <c r="A84" s="5" t="s">
        <v>1105</v>
      </c>
      <c r="B84" s="15"/>
      <c r="C84" s="15" t="s">
        <v>999</v>
      </c>
      <c r="D84" s="5"/>
      <c r="E84" s="37" t="s">
        <v>801</v>
      </c>
      <c r="F84" s="267">
        <v>0</v>
      </c>
      <c r="G84" s="267">
        <v>69.599999999999994</v>
      </c>
      <c r="H84" s="67">
        <f>F84*Содержание!$C$43</f>
        <v>0</v>
      </c>
      <c r="I84" s="173">
        <f>G84*Содержание!$C$43</f>
        <v>6563.2799999999988</v>
      </c>
    </row>
    <row r="85" spans="1:9" ht="77.099999999999994" customHeight="1" x14ac:dyDescent="0.15">
      <c r="A85" s="5" t="s">
        <v>1106</v>
      </c>
      <c r="B85" s="15"/>
      <c r="C85" s="15" t="s">
        <v>999</v>
      </c>
      <c r="D85" s="5"/>
      <c r="E85" s="37" t="s">
        <v>802</v>
      </c>
      <c r="F85" s="267">
        <v>0</v>
      </c>
      <c r="G85" s="267">
        <v>69.599999999999994</v>
      </c>
      <c r="H85" s="67">
        <f>F85*Содержание!$C$43</f>
        <v>0</v>
      </c>
      <c r="I85" s="173">
        <f>G85*Содержание!$C$43</f>
        <v>6563.2799999999988</v>
      </c>
    </row>
    <row r="86" spans="1:9" ht="77.099999999999994" customHeight="1" x14ac:dyDescent="0.15">
      <c r="A86" s="5" t="s">
        <v>1107</v>
      </c>
      <c r="B86" s="15"/>
      <c r="C86" s="15" t="s">
        <v>999</v>
      </c>
      <c r="D86" s="5"/>
      <c r="E86" s="37" t="s">
        <v>700</v>
      </c>
      <c r="F86" s="164">
        <v>66.78</v>
      </c>
      <c r="G86" s="164">
        <v>73.08</v>
      </c>
      <c r="H86" s="67">
        <f>F86*Содержание!$C$43</f>
        <v>6297.3540000000003</v>
      </c>
      <c r="I86" s="173">
        <f>G86*Содержание!$C$43</f>
        <v>6891.4439999999995</v>
      </c>
    </row>
    <row r="87" spans="1:9" ht="77.099999999999994" customHeight="1" x14ac:dyDescent="0.15">
      <c r="A87" s="5" t="s">
        <v>1108</v>
      </c>
      <c r="B87" s="15"/>
      <c r="C87" s="15" t="s">
        <v>999</v>
      </c>
      <c r="D87" s="5"/>
      <c r="E87" s="37" t="s">
        <v>701</v>
      </c>
      <c r="F87" s="267">
        <v>0</v>
      </c>
      <c r="G87" s="267">
        <v>69.599999999999994</v>
      </c>
      <c r="H87" s="67">
        <f>F87*Содержание!$C$43</f>
        <v>0</v>
      </c>
      <c r="I87" s="173">
        <f>G87*Содержание!$C$43</f>
        <v>6563.2799999999988</v>
      </c>
    </row>
    <row r="88" spans="1:9" ht="77.099999999999994" customHeight="1" x14ac:dyDescent="0.15">
      <c r="A88" s="8" t="s">
        <v>1109</v>
      </c>
      <c r="B88" s="15"/>
      <c r="C88" s="15" t="s">
        <v>999</v>
      </c>
      <c r="D88" s="8"/>
      <c r="E88" s="38" t="s">
        <v>702</v>
      </c>
      <c r="F88" s="164">
        <v>66.78</v>
      </c>
      <c r="G88" s="164">
        <v>73.08</v>
      </c>
      <c r="H88" s="67">
        <f>F88*Содержание!$C$43</f>
        <v>6297.3540000000003</v>
      </c>
      <c r="I88" s="173">
        <f>G88*Содержание!$C$43</f>
        <v>6891.4439999999995</v>
      </c>
    </row>
    <row r="89" spans="1:9" ht="28.5" customHeight="1" x14ac:dyDescent="0.15">
      <c r="A89" s="377" t="s">
        <v>1945</v>
      </c>
      <c r="B89" s="377"/>
      <c r="C89" s="377"/>
      <c r="D89" s="377"/>
      <c r="E89" s="377"/>
      <c r="F89" s="377"/>
      <c r="G89" s="377"/>
      <c r="H89" s="377"/>
      <c r="I89" s="378"/>
    </row>
    <row r="90" spans="1:9" ht="96" customHeight="1" x14ac:dyDescent="0.15">
      <c r="A90" s="15" t="s">
        <v>1110</v>
      </c>
      <c r="B90" s="15"/>
      <c r="C90" s="15" t="s">
        <v>999</v>
      </c>
      <c r="D90" s="15"/>
      <c r="E90" s="41" t="s">
        <v>1615</v>
      </c>
      <c r="F90" s="164">
        <v>30.98</v>
      </c>
      <c r="G90" s="164">
        <v>33.92</v>
      </c>
      <c r="H90" s="66">
        <f>F90*Содержание!$C$43</f>
        <v>2921.4139999999998</v>
      </c>
      <c r="I90" s="172">
        <f>G90*Содержание!$C$43</f>
        <v>3198.6559999999999</v>
      </c>
    </row>
    <row r="91" spans="1:9" ht="96" customHeight="1" x14ac:dyDescent="0.15">
      <c r="A91" s="15" t="s">
        <v>1111</v>
      </c>
      <c r="B91" s="15"/>
      <c r="C91" s="15" t="s">
        <v>999</v>
      </c>
      <c r="D91" s="15"/>
      <c r="E91" s="41" t="s">
        <v>1616</v>
      </c>
      <c r="F91" s="164">
        <v>30.98</v>
      </c>
      <c r="G91" s="164">
        <v>33.92</v>
      </c>
      <c r="H91" s="66">
        <f>F91*Содержание!$C$43</f>
        <v>2921.4139999999998</v>
      </c>
      <c r="I91" s="172">
        <f>G91*Содержание!$C$43</f>
        <v>3198.6559999999999</v>
      </c>
    </row>
    <row r="92" spans="1:9" ht="31.5" customHeight="1" x14ac:dyDescent="0.15">
      <c r="A92" s="371" t="s">
        <v>1946</v>
      </c>
      <c r="B92" s="372"/>
      <c r="C92" s="372"/>
      <c r="D92" s="372"/>
      <c r="E92" s="372"/>
      <c r="F92" s="372"/>
      <c r="G92" s="372"/>
      <c r="H92" s="372"/>
      <c r="I92" s="373"/>
    </row>
    <row r="93" spans="1:9" ht="96" customHeight="1" x14ac:dyDescent="0.15">
      <c r="A93" s="247" t="s">
        <v>1948</v>
      </c>
      <c r="B93" s="249" t="s">
        <v>1251</v>
      </c>
      <c r="C93" s="249" t="s">
        <v>999</v>
      </c>
      <c r="D93" s="249"/>
      <c r="E93" s="41" t="s">
        <v>1996</v>
      </c>
      <c r="F93" s="164">
        <v>43.05</v>
      </c>
      <c r="G93" s="164">
        <v>47.25</v>
      </c>
      <c r="H93" s="66">
        <f>F93*Содержание!$C$43</f>
        <v>4059.6149999999998</v>
      </c>
      <c r="I93" s="172">
        <f>G93*Содержание!$C$43</f>
        <v>4455.6750000000002</v>
      </c>
    </row>
    <row r="94" spans="1:9" ht="96" customHeight="1" x14ac:dyDescent="0.15">
      <c r="A94" s="247" t="s">
        <v>1947</v>
      </c>
      <c r="B94" s="249" t="s">
        <v>1251</v>
      </c>
      <c r="C94" s="249" t="s">
        <v>999</v>
      </c>
      <c r="D94" s="249"/>
      <c r="E94" s="41" t="s">
        <v>1949</v>
      </c>
      <c r="F94" s="164">
        <v>47.25</v>
      </c>
      <c r="G94" s="164">
        <v>52.5</v>
      </c>
      <c r="H94" s="66">
        <f>F94*Содержание!$C$43</f>
        <v>4455.6750000000002</v>
      </c>
      <c r="I94" s="172">
        <f>G94*Содержание!$C$43</f>
        <v>4950.75</v>
      </c>
    </row>
    <row r="95" spans="1:9" ht="96" customHeight="1" x14ac:dyDescent="0.15">
      <c r="A95" s="247" t="s">
        <v>1994</v>
      </c>
      <c r="B95" s="261" t="s">
        <v>1251</v>
      </c>
      <c r="C95" s="202" t="s">
        <v>999</v>
      </c>
      <c r="D95" s="202"/>
      <c r="E95" s="197" t="s">
        <v>1995</v>
      </c>
      <c r="F95" s="164">
        <v>43.05</v>
      </c>
      <c r="G95" s="164">
        <v>47.25</v>
      </c>
      <c r="H95" s="66">
        <f>F95*Содержание!$C$43</f>
        <v>4059.6149999999998</v>
      </c>
      <c r="I95" s="172">
        <f>G95*Содержание!$C$43</f>
        <v>4455.6750000000002</v>
      </c>
    </row>
    <row r="96" spans="1:9" ht="96" customHeight="1" x14ac:dyDescent="0.15">
      <c r="A96" s="247" t="s">
        <v>1997</v>
      </c>
      <c r="B96" s="261" t="s">
        <v>1251</v>
      </c>
      <c r="C96" s="202" t="s">
        <v>999</v>
      </c>
      <c r="D96" s="202"/>
      <c r="E96" s="197" t="s">
        <v>1998</v>
      </c>
      <c r="F96" s="164">
        <v>47.25</v>
      </c>
      <c r="G96" s="164">
        <v>52.5</v>
      </c>
      <c r="H96" s="66">
        <f>F96*Содержание!$C$43</f>
        <v>4455.6750000000002</v>
      </c>
      <c r="I96" s="172">
        <f>G96*Содержание!$C$43</f>
        <v>4950.75</v>
      </c>
    </row>
    <row r="97" spans="1:10" ht="96" customHeight="1" x14ac:dyDescent="0.15">
      <c r="A97" s="247" t="s">
        <v>1999</v>
      </c>
      <c r="B97" s="261" t="s">
        <v>1251</v>
      </c>
      <c r="C97" s="202" t="s">
        <v>999</v>
      </c>
      <c r="D97" s="202"/>
      <c r="E97" s="197" t="s">
        <v>2000</v>
      </c>
      <c r="F97" s="164">
        <v>47.25</v>
      </c>
      <c r="G97" s="164">
        <v>52.5</v>
      </c>
      <c r="H97" s="66">
        <f>F97*Содержание!$C$43</f>
        <v>4455.6750000000002</v>
      </c>
      <c r="I97" s="172">
        <f>G97*Содержание!$C$43</f>
        <v>4950.75</v>
      </c>
    </row>
    <row r="98" spans="1:10" ht="34.5" customHeight="1" x14ac:dyDescent="0.15">
      <c r="A98" s="378" t="s">
        <v>1943</v>
      </c>
      <c r="B98" s="379"/>
      <c r="C98" s="379"/>
      <c r="D98" s="379"/>
      <c r="E98" s="379"/>
      <c r="F98" s="379"/>
      <c r="G98" s="379"/>
      <c r="H98" s="379"/>
      <c r="I98" s="379"/>
    </row>
    <row r="99" spans="1:10" ht="111" customHeight="1" x14ac:dyDescent="0.15">
      <c r="A99" s="15" t="s">
        <v>1795</v>
      </c>
      <c r="B99" s="15" t="s">
        <v>1251</v>
      </c>
      <c r="C99" s="15" t="s">
        <v>999</v>
      </c>
      <c r="D99" s="15"/>
      <c r="E99" s="28" t="s">
        <v>1803</v>
      </c>
      <c r="F99" s="164">
        <v>39.17</v>
      </c>
      <c r="G99" s="164">
        <v>43.05</v>
      </c>
      <c r="H99" s="69">
        <f>F99*Содержание!$C$43</f>
        <v>3693.7310000000002</v>
      </c>
      <c r="I99" s="174">
        <f>G99*Содержание!$C$43</f>
        <v>4059.6149999999998</v>
      </c>
    </row>
    <row r="100" spans="1:10" ht="115.5" customHeight="1" x14ac:dyDescent="0.15">
      <c r="A100" s="51" t="s">
        <v>1797</v>
      </c>
      <c r="B100" s="15" t="s">
        <v>1251</v>
      </c>
      <c r="C100" s="15" t="s">
        <v>999</v>
      </c>
      <c r="D100" s="15"/>
      <c r="E100" s="28" t="s">
        <v>1804</v>
      </c>
      <c r="F100" s="164">
        <v>39.17</v>
      </c>
      <c r="G100" s="164">
        <v>43.05</v>
      </c>
      <c r="H100" s="69">
        <f>F100*Содержание!$C$43</f>
        <v>3693.7310000000002</v>
      </c>
      <c r="I100" s="174">
        <f>G100*Содержание!$C$43</f>
        <v>4059.6149999999998</v>
      </c>
    </row>
    <row r="101" spans="1:10" ht="108" customHeight="1" x14ac:dyDescent="0.15">
      <c r="A101" s="51" t="s">
        <v>1798</v>
      </c>
      <c r="B101" s="15" t="s">
        <v>1251</v>
      </c>
      <c r="C101" s="15" t="s">
        <v>999</v>
      </c>
      <c r="D101" s="15"/>
      <c r="E101" s="28" t="s">
        <v>1805</v>
      </c>
      <c r="F101" s="164">
        <v>39.17</v>
      </c>
      <c r="G101" s="164">
        <v>43.05</v>
      </c>
      <c r="H101" s="69">
        <f>F101*Содержание!$C$43</f>
        <v>3693.7310000000002</v>
      </c>
      <c r="I101" s="174">
        <f>G101*Содержание!$C$43</f>
        <v>4059.6149999999998</v>
      </c>
    </row>
    <row r="102" spans="1:10" ht="105" customHeight="1" x14ac:dyDescent="0.15">
      <c r="A102" s="145" t="s">
        <v>1796</v>
      </c>
      <c r="B102" s="223" t="s">
        <v>1251</v>
      </c>
      <c r="C102" s="223" t="s">
        <v>999</v>
      </c>
      <c r="D102" s="223"/>
      <c r="E102" s="140" t="s">
        <v>1806</v>
      </c>
      <c r="F102" s="164">
        <v>39.17</v>
      </c>
      <c r="G102" s="164">
        <v>43.05</v>
      </c>
      <c r="H102" s="69">
        <f>F102*Содержание!$C$43</f>
        <v>3693.7310000000002</v>
      </c>
      <c r="I102" s="174">
        <f>G102*Содержание!$C$43</f>
        <v>4059.6149999999998</v>
      </c>
    </row>
    <row r="103" spans="1:10" ht="105" customHeight="1" x14ac:dyDescent="0.15">
      <c r="A103" s="202" t="s">
        <v>1799</v>
      </c>
      <c r="B103" s="223" t="s">
        <v>1251</v>
      </c>
      <c r="C103" s="223" t="s">
        <v>999</v>
      </c>
      <c r="D103" s="222"/>
      <c r="E103" s="28" t="s">
        <v>1801</v>
      </c>
      <c r="F103" s="164">
        <v>39.17</v>
      </c>
      <c r="G103" s="164">
        <v>43.05</v>
      </c>
      <c r="H103" s="69">
        <f>F103*Содержание!$C$43</f>
        <v>3693.7310000000002</v>
      </c>
      <c r="I103" s="174">
        <f>G103*Содержание!$C$43</f>
        <v>4059.6149999999998</v>
      </c>
    </row>
    <row r="104" spans="1:10" ht="105" customHeight="1" x14ac:dyDescent="0.15">
      <c r="A104" s="202" t="s">
        <v>1800</v>
      </c>
      <c r="B104" s="223" t="s">
        <v>1251</v>
      </c>
      <c r="C104" s="223" t="s">
        <v>999</v>
      </c>
      <c r="D104" s="222"/>
      <c r="E104" s="28" t="s">
        <v>1802</v>
      </c>
      <c r="F104" s="164">
        <v>39.17</v>
      </c>
      <c r="G104" s="164">
        <v>43.05</v>
      </c>
      <c r="H104" s="69">
        <f>F104*Содержание!$C$43</f>
        <v>3693.7310000000002</v>
      </c>
      <c r="I104" s="174">
        <f>G104*Содержание!$C$43</f>
        <v>4059.6149999999998</v>
      </c>
    </row>
    <row r="105" spans="1:10" ht="24.2" customHeight="1" x14ac:dyDescent="0.15">
      <c r="A105" s="336" t="s">
        <v>1944</v>
      </c>
      <c r="B105" s="337"/>
      <c r="C105" s="337"/>
      <c r="D105" s="337"/>
      <c r="E105" s="337"/>
      <c r="F105" s="337"/>
      <c r="G105" s="337"/>
      <c r="H105" s="337"/>
      <c r="I105" s="337"/>
      <c r="J105" s="242" t="s">
        <v>1830</v>
      </c>
    </row>
    <row r="106" spans="1:10" ht="99.95" customHeight="1" x14ac:dyDescent="0.15">
      <c r="A106" s="6" t="s">
        <v>918</v>
      </c>
      <c r="B106" s="15"/>
      <c r="C106" s="15" t="s">
        <v>999</v>
      </c>
      <c r="D106" s="6"/>
      <c r="E106" s="29" t="s">
        <v>614</v>
      </c>
      <c r="F106" s="164">
        <v>35.49</v>
      </c>
      <c r="G106" s="164">
        <v>38.85</v>
      </c>
      <c r="H106" s="66">
        <f>F106*Содержание!$C$43</f>
        <v>3346.7069999999999</v>
      </c>
      <c r="I106" s="172">
        <f>G106*Содержание!$C$43</f>
        <v>3663.5549999999998</v>
      </c>
      <c r="J106" s="13"/>
    </row>
    <row r="107" spans="1:10" ht="99.75" customHeight="1" x14ac:dyDescent="0.15">
      <c r="A107" s="5" t="s">
        <v>919</v>
      </c>
      <c r="B107" s="15"/>
      <c r="C107" s="15" t="s">
        <v>999</v>
      </c>
      <c r="D107" s="5"/>
      <c r="E107" s="33" t="s">
        <v>615</v>
      </c>
      <c r="F107" s="164">
        <v>35.49</v>
      </c>
      <c r="G107" s="164">
        <v>38.85</v>
      </c>
      <c r="H107" s="66">
        <f>F107*Содержание!$C$43</f>
        <v>3346.7069999999999</v>
      </c>
      <c r="I107" s="172">
        <f>G107*Содержание!$C$43</f>
        <v>3663.5549999999998</v>
      </c>
      <c r="J107" s="13"/>
    </row>
    <row r="108" spans="1:10" ht="99.95" customHeight="1" x14ac:dyDescent="0.15">
      <c r="A108" s="5" t="s">
        <v>920</v>
      </c>
      <c r="B108" s="15"/>
      <c r="C108" s="15" t="s">
        <v>999</v>
      </c>
      <c r="D108" s="5"/>
      <c r="E108" s="33" t="s">
        <v>616</v>
      </c>
      <c r="F108" s="164">
        <v>35.49</v>
      </c>
      <c r="G108" s="164">
        <v>38.85</v>
      </c>
      <c r="H108" s="66">
        <f>F108*Содержание!$C$43</f>
        <v>3346.7069999999999</v>
      </c>
      <c r="I108" s="172">
        <f>G108*Содержание!$C$43</f>
        <v>3663.5549999999998</v>
      </c>
      <c r="J108" s="13"/>
    </row>
    <row r="109" spans="1:10" ht="99.95" customHeight="1" x14ac:dyDescent="0.15">
      <c r="A109" s="5" t="s">
        <v>921</v>
      </c>
      <c r="B109" s="15"/>
      <c r="C109" s="15" t="s">
        <v>999</v>
      </c>
      <c r="D109" s="5"/>
      <c r="E109" s="33" t="s">
        <v>617</v>
      </c>
      <c r="F109" s="164">
        <v>35.49</v>
      </c>
      <c r="G109" s="164">
        <v>38.85</v>
      </c>
      <c r="H109" s="66">
        <f>F109*Содержание!$C$43</f>
        <v>3346.7069999999999</v>
      </c>
      <c r="I109" s="172">
        <f>G109*Содержание!$C$43</f>
        <v>3663.5549999999998</v>
      </c>
      <c r="J109" s="13"/>
    </row>
    <row r="110" spans="1:10" ht="99.75" customHeight="1" x14ac:dyDescent="0.15">
      <c r="A110" s="5" t="s">
        <v>922</v>
      </c>
      <c r="B110" s="15"/>
      <c r="C110" s="15" t="s">
        <v>999</v>
      </c>
      <c r="D110" s="5"/>
      <c r="E110" s="33" t="s">
        <v>439</v>
      </c>
      <c r="F110" s="164">
        <v>35.49</v>
      </c>
      <c r="G110" s="164">
        <v>38.85</v>
      </c>
      <c r="H110" s="66">
        <f>F110*Содержание!$C$43</f>
        <v>3346.7069999999999</v>
      </c>
      <c r="I110" s="172">
        <f>G110*Содержание!$C$43</f>
        <v>3663.5549999999998</v>
      </c>
      <c r="J110" s="13"/>
    </row>
    <row r="111" spans="1:10" ht="99.95" customHeight="1" x14ac:dyDescent="0.15">
      <c r="A111" s="5" t="s">
        <v>923</v>
      </c>
      <c r="B111" s="15"/>
      <c r="C111" s="15" t="s">
        <v>999</v>
      </c>
      <c r="D111" s="5"/>
      <c r="E111" s="33" t="s">
        <v>640</v>
      </c>
      <c r="F111" s="164">
        <v>35.49</v>
      </c>
      <c r="G111" s="164">
        <v>38.85</v>
      </c>
      <c r="H111" s="66">
        <f>F111*Содержание!$C$43</f>
        <v>3346.7069999999999</v>
      </c>
      <c r="I111" s="172">
        <f>G111*Содержание!$C$43</f>
        <v>3663.5549999999998</v>
      </c>
      <c r="J111" s="13"/>
    </row>
    <row r="112" spans="1:10" ht="99.95" customHeight="1" x14ac:dyDescent="0.15">
      <c r="A112" s="5" t="s">
        <v>924</v>
      </c>
      <c r="B112" s="15"/>
      <c r="C112" s="15" t="s">
        <v>999</v>
      </c>
      <c r="D112" s="5"/>
      <c r="E112" s="33" t="s">
        <v>641</v>
      </c>
      <c r="F112" s="164">
        <v>35.49</v>
      </c>
      <c r="G112" s="164">
        <v>38.85</v>
      </c>
      <c r="H112" s="66">
        <f>F112*Содержание!$C$43</f>
        <v>3346.7069999999999</v>
      </c>
      <c r="I112" s="172">
        <f>G112*Содержание!$C$43</f>
        <v>3663.5549999999998</v>
      </c>
      <c r="J112" s="13"/>
    </row>
    <row r="113" spans="1:10" ht="99.75" customHeight="1" x14ac:dyDescent="0.15">
      <c r="A113" s="5" t="s">
        <v>925</v>
      </c>
      <c r="B113" s="15"/>
      <c r="C113" s="15" t="s">
        <v>999</v>
      </c>
      <c r="D113" s="5"/>
      <c r="E113" s="33" t="s">
        <v>642</v>
      </c>
      <c r="F113" s="164">
        <v>35.49</v>
      </c>
      <c r="G113" s="164">
        <v>38.85</v>
      </c>
      <c r="H113" s="66">
        <f>F113*Содержание!$C$43</f>
        <v>3346.7069999999999</v>
      </c>
      <c r="I113" s="172">
        <f>G113*Содержание!$C$43</f>
        <v>3663.5549999999998</v>
      </c>
      <c r="J113" s="13"/>
    </row>
    <row r="114" spans="1:10" ht="99.95" customHeight="1" x14ac:dyDescent="0.15">
      <c r="A114" s="5" t="s">
        <v>926</v>
      </c>
      <c r="B114" s="15"/>
      <c r="C114" s="15" t="s">
        <v>999</v>
      </c>
      <c r="D114" s="5"/>
      <c r="E114" s="33" t="s">
        <v>168</v>
      </c>
      <c r="F114" s="164">
        <v>35.49</v>
      </c>
      <c r="G114" s="164">
        <v>38.85</v>
      </c>
      <c r="H114" s="66">
        <f>F114*Содержание!$C$43</f>
        <v>3346.7069999999999</v>
      </c>
      <c r="I114" s="172">
        <f>G114*Содержание!$C$43</f>
        <v>3663.5549999999998</v>
      </c>
      <c r="J114" s="13"/>
    </row>
    <row r="115" spans="1:10" ht="99.95" customHeight="1" x14ac:dyDescent="0.15">
      <c r="A115" s="5" t="s">
        <v>927</v>
      </c>
      <c r="B115" s="15"/>
      <c r="C115" s="15" t="s">
        <v>999</v>
      </c>
      <c r="D115" s="5"/>
      <c r="E115" s="33" t="s">
        <v>169</v>
      </c>
      <c r="F115" s="164">
        <v>35.49</v>
      </c>
      <c r="G115" s="164">
        <v>38.85</v>
      </c>
      <c r="H115" s="66">
        <f>F115*Содержание!$C$43</f>
        <v>3346.7069999999999</v>
      </c>
      <c r="I115" s="172">
        <f>G115*Содержание!$C$43</f>
        <v>3663.5549999999998</v>
      </c>
      <c r="J115" s="13"/>
    </row>
    <row r="116" spans="1:10" ht="99.75" customHeight="1" x14ac:dyDescent="0.15">
      <c r="A116" s="5" t="s">
        <v>928</v>
      </c>
      <c r="B116" s="15"/>
      <c r="C116" s="15" t="s">
        <v>999</v>
      </c>
      <c r="D116" s="5"/>
      <c r="E116" s="33" t="s">
        <v>216</v>
      </c>
      <c r="F116" s="267">
        <v>0</v>
      </c>
      <c r="G116" s="267">
        <v>31.8</v>
      </c>
      <c r="H116" s="66">
        <f>F116*Содержание!$C$43</f>
        <v>0</v>
      </c>
      <c r="I116" s="172">
        <f>G116*Содержание!$C$43</f>
        <v>2998.74</v>
      </c>
      <c r="J116" s="13"/>
    </row>
    <row r="117" spans="1:10" ht="99.95" customHeight="1" x14ac:dyDescent="0.15">
      <c r="A117" s="5" t="s">
        <v>929</v>
      </c>
      <c r="B117" s="15"/>
      <c r="C117" s="15" t="s">
        <v>999</v>
      </c>
      <c r="D117" s="5"/>
      <c r="E117" s="33" t="s">
        <v>316</v>
      </c>
      <c r="F117" s="267">
        <v>0</v>
      </c>
      <c r="G117" s="267">
        <v>31.8</v>
      </c>
      <c r="H117" s="66">
        <f>F117*Содержание!$C$43</f>
        <v>0</v>
      </c>
      <c r="I117" s="172">
        <f>G117*Содержание!$C$43</f>
        <v>2998.74</v>
      </c>
      <c r="J117" s="13"/>
    </row>
    <row r="118" spans="1:10" ht="99.95" customHeight="1" x14ac:dyDescent="0.15">
      <c r="A118" s="5" t="s">
        <v>930</v>
      </c>
      <c r="B118" s="15"/>
      <c r="C118" s="15" t="s">
        <v>999</v>
      </c>
      <c r="D118" s="5"/>
      <c r="E118" s="33" t="s">
        <v>440</v>
      </c>
      <c r="F118" s="164">
        <v>35.49</v>
      </c>
      <c r="G118" s="164">
        <v>38.85</v>
      </c>
      <c r="H118" s="66">
        <f>F118*Содержание!$C$43</f>
        <v>3346.7069999999999</v>
      </c>
      <c r="I118" s="172">
        <f>G118*Содержание!$C$43</f>
        <v>3663.5549999999998</v>
      </c>
      <c r="J118" s="13"/>
    </row>
    <row r="119" spans="1:10" ht="108" customHeight="1" x14ac:dyDescent="0.15">
      <c r="A119" s="5" t="s">
        <v>931</v>
      </c>
      <c r="B119" s="15"/>
      <c r="C119" s="15" t="s">
        <v>999</v>
      </c>
      <c r="D119" s="5"/>
      <c r="E119" s="33" t="s">
        <v>529</v>
      </c>
      <c r="F119" s="164">
        <v>35.49</v>
      </c>
      <c r="G119" s="164">
        <v>38.85</v>
      </c>
      <c r="H119" s="66">
        <f>F119*Содержание!$C$43</f>
        <v>3346.7069999999999</v>
      </c>
      <c r="I119" s="172">
        <f>G119*Содержание!$C$43</f>
        <v>3663.5549999999998</v>
      </c>
      <c r="J119" s="13"/>
    </row>
    <row r="120" spans="1:10" ht="99.75" customHeight="1" x14ac:dyDescent="0.15">
      <c r="A120" s="5" t="s">
        <v>1474</v>
      </c>
      <c r="B120" s="15" t="s">
        <v>1251</v>
      </c>
      <c r="C120" s="15" t="s">
        <v>999</v>
      </c>
      <c r="D120" s="5"/>
      <c r="E120" s="33" t="s">
        <v>1617</v>
      </c>
      <c r="F120" s="164">
        <v>35.49</v>
      </c>
      <c r="G120" s="164">
        <v>38.85</v>
      </c>
      <c r="H120" s="66">
        <f>F120*Содержание!$C$43</f>
        <v>3346.7069999999999</v>
      </c>
      <c r="I120" s="172">
        <f>G120*Содержание!$C$43</f>
        <v>3663.5549999999998</v>
      </c>
      <c r="J120" s="13"/>
    </row>
    <row r="121" spans="1:10" ht="99.75" customHeight="1" x14ac:dyDescent="0.15">
      <c r="A121" s="5" t="s">
        <v>1268</v>
      </c>
      <c r="B121" s="15" t="s">
        <v>1251</v>
      </c>
      <c r="C121" s="15" t="s">
        <v>999</v>
      </c>
      <c r="D121" s="5"/>
      <c r="E121" s="33" t="s">
        <v>1618</v>
      </c>
      <c r="F121" s="164">
        <v>35.49</v>
      </c>
      <c r="G121" s="164">
        <v>38.85</v>
      </c>
      <c r="H121" s="66">
        <f>F121*Содержание!$C$43</f>
        <v>3346.7069999999999</v>
      </c>
      <c r="I121" s="172">
        <f>G121*Содержание!$C$43</f>
        <v>3663.5549999999998</v>
      </c>
      <c r="J121" s="13"/>
    </row>
    <row r="122" spans="1:10" ht="99.95" customHeight="1" x14ac:dyDescent="0.15">
      <c r="A122" s="5" t="s">
        <v>932</v>
      </c>
      <c r="B122" s="15"/>
      <c r="C122" s="15" t="s">
        <v>999</v>
      </c>
      <c r="D122" s="5"/>
      <c r="E122" s="33" t="s">
        <v>643</v>
      </c>
      <c r="F122" s="164">
        <v>35.49</v>
      </c>
      <c r="G122" s="164">
        <v>38.85</v>
      </c>
      <c r="H122" s="66">
        <f>F122*Содержание!$C$43</f>
        <v>3346.7069999999999</v>
      </c>
      <c r="I122" s="172">
        <f>G122*Содержание!$C$43</f>
        <v>3663.5549999999998</v>
      </c>
      <c r="J122" s="13"/>
    </row>
    <row r="123" spans="1:10" ht="99.95" customHeight="1" x14ac:dyDescent="0.15">
      <c r="A123" s="5" t="s">
        <v>933</v>
      </c>
      <c r="B123" s="15"/>
      <c r="C123" s="15" t="s">
        <v>999</v>
      </c>
      <c r="D123" s="5"/>
      <c r="E123" s="33" t="s">
        <v>300</v>
      </c>
      <c r="F123" s="164">
        <v>35.49</v>
      </c>
      <c r="G123" s="164">
        <v>38.85</v>
      </c>
      <c r="H123" s="66">
        <f>F123*Содержание!$C$43</f>
        <v>3346.7069999999999</v>
      </c>
      <c r="I123" s="172">
        <f>G123*Содержание!$C$43</f>
        <v>3663.5549999999998</v>
      </c>
      <c r="J123" s="13"/>
    </row>
    <row r="124" spans="1:10" ht="99.95" customHeight="1" x14ac:dyDescent="0.15">
      <c r="A124" s="5" t="s">
        <v>76</v>
      </c>
      <c r="B124" s="15"/>
      <c r="C124" s="15" t="s">
        <v>999</v>
      </c>
      <c r="D124" s="5"/>
      <c r="E124" s="33" t="s">
        <v>307</v>
      </c>
      <c r="F124" s="164">
        <v>69.3</v>
      </c>
      <c r="G124" s="164">
        <v>76.23</v>
      </c>
      <c r="H124" s="66">
        <f>F124*Содержание!$C$43</f>
        <v>6534.99</v>
      </c>
      <c r="I124" s="172">
        <f>G124*Содержание!$C$43</f>
        <v>7188.4890000000005</v>
      </c>
      <c r="J124" s="13"/>
    </row>
    <row r="125" spans="1:10" ht="99.95" customHeight="1" x14ac:dyDescent="0.15">
      <c r="A125" s="5" t="s">
        <v>77</v>
      </c>
      <c r="B125" s="15"/>
      <c r="C125" s="15" t="s">
        <v>999</v>
      </c>
      <c r="D125" s="5"/>
      <c r="E125" s="33" t="s">
        <v>308</v>
      </c>
      <c r="F125" s="164">
        <v>69.3</v>
      </c>
      <c r="G125" s="164">
        <v>76.23</v>
      </c>
      <c r="H125" s="66">
        <f>F125*Содержание!$C$43</f>
        <v>6534.99</v>
      </c>
      <c r="I125" s="172">
        <f>G125*Содержание!$C$43</f>
        <v>7188.4890000000005</v>
      </c>
      <c r="J125" s="13"/>
    </row>
    <row r="126" spans="1:10" ht="99.95" customHeight="1" x14ac:dyDescent="0.15">
      <c r="A126" s="5" t="s">
        <v>78</v>
      </c>
      <c r="B126" s="15"/>
      <c r="C126" s="15" t="s">
        <v>999</v>
      </c>
      <c r="D126" s="5"/>
      <c r="E126" s="33" t="s">
        <v>274</v>
      </c>
      <c r="F126" s="164">
        <v>69.3</v>
      </c>
      <c r="G126" s="164">
        <v>76.23</v>
      </c>
      <c r="H126" s="66">
        <f>F126*Содержание!$C$43</f>
        <v>6534.99</v>
      </c>
      <c r="I126" s="172">
        <f>G126*Содержание!$C$43</f>
        <v>7188.4890000000005</v>
      </c>
      <c r="J126" s="13"/>
    </row>
    <row r="127" spans="1:10" ht="99.95" customHeight="1" x14ac:dyDescent="0.15">
      <c r="A127" s="5" t="s">
        <v>79</v>
      </c>
      <c r="B127" s="15"/>
      <c r="C127" s="15" t="s">
        <v>999</v>
      </c>
      <c r="D127" s="5"/>
      <c r="E127" s="33" t="s">
        <v>345</v>
      </c>
      <c r="F127" s="267">
        <v>0</v>
      </c>
      <c r="G127" s="267">
        <v>61</v>
      </c>
      <c r="H127" s="66">
        <f>F127*Содержание!$C$43</f>
        <v>0</v>
      </c>
      <c r="I127" s="172">
        <f>G127*Содержание!$C$43</f>
        <v>5752.3</v>
      </c>
      <c r="J127" s="13"/>
    </row>
    <row r="128" spans="1:10" ht="99.95" customHeight="1" x14ac:dyDescent="0.15">
      <c r="A128" s="8" t="s">
        <v>80</v>
      </c>
      <c r="B128" s="15"/>
      <c r="C128" s="15" t="s">
        <v>999</v>
      </c>
      <c r="D128" s="8"/>
      <c r="E128" s="35" t="s">
        <v>346</v>
      </c>
      <c r="F128" s="164">
        <v>69.3</v>
      </c>
      <c r="G128" s="164">
        <v>76.23</v>
      </c>
      <c r="H128" s="66">
        <f>F128*Содержание!$C$43</f>
        <v>6534.99</v>
      </c>
      <c r="I128" s="172">
        <f>G128*Содержание!$C$43</f>
        <v>7188.4890000000005</v>
      </c>
      <c r="J128" s="13"/>
    </row>
    <row r="129" spans="1:10" ht="99.95" customHeight="1" x14ac:dyDescent="0.15">
      <c r="A129" s="8" t="s">
        <v>934</v>
      </c>
      <c r="B129" s="15"/>
      <c r="C129" s="15" t="s">
        <v>999</v>
      </c>
      <c r="D129" s="143"/>
      <c r="E129" s="35" t="s">
        <v>347</v>
      </c>
      <c r="F129" s="164">
        <v>69.3</v>
      </c>
      <c r="G129" s="164">
        <v>76.23</v>
      </c>
      <c r="H129" s="66">
        <f>F129*Содержание!$C$43</f>
        <v>6534.99</v>
      </c>
      <c r="I129" s="172">
        <f>G129*Содержание!$C$43</f>
        <v>7188.4890000000005</v>
      </c>
      <c r="J129" s="13"/>
    </row>
    <row r="130" spans="1:10" ht="99.95" customHeight="1" x14ac:dyDescent="0.15">
      <c r="A130" s="51" t="s">
        <v>1185</v>
      </c>
      <c r="B130" s="15"/>
      <c r="C130" s="15" t="s">
        <v>999</v>
      </c>
      <c r="D130" s="143"/>
      <c r="E130" s="35" t="s">
        <v>1188</v>
      </c>
      <c r="F130" s="164">
        <v>60.06</v>
      </c>
      <c r="G130" s="166">
        <v>66.150000000000006</v>
      </c>
      <c r="H130" s="66">
        <f>F130*Содержание!$C$43</f>
        <v>5663.6580000000004</v>
      </c>
      <c r="I130" s="172">
        <f>G130*Содержание!$C$43</f>
        <v>6237.9450000000006</v>
      </c>
      <c r="J130" s="13"/>
    </row>
    <row r="131" spans="1:10" ht="99.95" customHeight="1" x14ac:dyDescent="0.15">
      <c r="A131" s="51" t="s">
        <v>1186</v>
      </c>
      <c r="B131" s="15"/>
      <c r="C131" s="15" t="s">
        <v>999</v>
      </c>
      <c r="D131" s="143"/>
      <c r="E131" s="35" t="s">
        <v>1187</v>
      </c>
      <c r="F131" s="164">
        <v>19.43</v>
      </c>
      <c r="G131" s="164">
        <v>22.05</v>
      </c>
      <c r="H131" s="66">
        <f>F131*Содержание!$C$43</f>
        <v>1832.249</v>
      </c>
      <c r="I131" s="172">
        <f>G131*Содержание!$C$43</f>
        <v>2079.3150000000001</v>
      </c>
      <c r="J131" s="13"/>
    </row>
    <row r="132" spans="1:10" ht="24.2" customHeight="1" x14ac:dyDescent="0.15">
      <c r="A132" s="336" t="s">
        <v>138</v>
      </c>
      <c r="B132" s="337"/>
      <c r="C132" s="337"/>
      <c r="D132" s="337"/>
      <c r="E132" s="337"/>
      <c r="F132" s="337"/>
      <c r="G132" s="337"/>
      <c r="H132" s="337"/>
      <c r="I132" s="337"/>
      <c r="J132" s="13"/>
    </row>
    <row r="133" spans="1:10" ht="78" customHeight="1" x14ac:dyDescent="0.15">
      <c r="A133" s="6" t="s">
        <v>1478</v>
      </c>
      <c r="B133" s="15"/>
      <c r="C133" s="15" t="s">
        <v>999</v>
      </c>
      <c r="D133" s="21"/>
      <c r="E133" s="55" t="s">
        <v>101</v>
      </c>
      <c r="F133" s="166">
        <v>27.72</v>
      </c>
      <c r="G133" s="166">
        <v>31.92</v>
      </c>
      <c r="H133" s="67">
        <f>F133*Содержание!$C$43</f>
        <v>2613.9959999999996</v>
      </c>
      <c r="I133" s="173">
        <f>G133*Содержание!$C$43</f>
        <v>3010.056</v>
      </c>
      <c r="J133" s="13"/>
    </row>
    <row r="134" spans="1:10" ht="77.099999999999994" customHeight="1" x14ac:dyDescent="0.15">
      <c r="A134" s="5" t="s">
        <v>1479</v>
      </c>
      <c r="B134" s="15"/>
      <c r="C134" s="15" t="s">
        <v>999</v>
      </c>
      <c r="D134" s="15"/>
      <c r="E134" s="39" t="s">
        <v>290</v>
      </c>
      <c r="F134" s="166">
        <v>27.72</v>
      </c>
      <c r="G134" s="166">
        <v>31.92</v>
      </c>
      <c r="H134" s="67">
        <f>F134*Содержание!$C$43</f>
        <v>2613.9959999999996</v>
      </c>
      <c r="I134" s="173">
        <f>G134*Содержание!$C$43</f>
        <v>3010.056</v>
      </c>
      <c r="J134" s="13"/>
    </row>
    <row r="135" spans="1:10" ht="78.75" customHeight="1" x14ac:dyDescent="0.15">
      <c r="A135" s="5" t="s">
        <v>1480</v>
      </c>
      <c r="B135" s="15"/>
      <c r="C135" s="15" t="s">
        <v>999</v>
      </c>
      <c r="D135" s="15"/>
      <c r="E135" s="39" t="s">
        <v>525</v>
      </c>
      <c r="F135" s="164">
        <v>30.24</v>
      </c>
      <c r="G135" s="164">
        <v>33.6</v>
      </c>
      <c r="H135" s="67">
        <f>F135*Содержание!$C$43</f>
        <v>2851.6319999999996</v>
      </c>
      <c r="I135" s="173">
        <f>G135*Содержание!$C$43</f>
        <v>3168.48</v>
      </c>
      <c r="J135" s="13"/>
    </row>
    <row r="136" spans="1:10" ht="78" customHeight="1" x14ac:dyDescent="0.15">
      <c r="A136" s="5" t="s">
        <v>1481</v>
      </c>
      <c r="B136" s="15"/>
      <c r="C136" s="15" t="s">
        <v>999</v>
      </c>
      <c r="D136" s="15"/>
      <c r="E136" s="39" t="s">
        <v>423</v>
      </c>
      <c r="F136" s="164">
        <v>33.6</v>
      </c>
      <c r="G136" s="164">
        <v>36.119999999999997</v>
      </c>
      <c r="H136" s="67">
        <f>F136*Содержание!$C$43</f>
        <v>3168.48</v>
      </c>
      <c r="I136" s="173">
        <f>G136*Содержание!$C$43</f>
        <v>3406.1159999999995</v>
      </c>
      <c r="J136" s="13"/>
    </row>
    <row r="137" spans="1:10" ht="77.099999999999994" customHeight="1" x14ac:dyDescent="0.15">
      <c r="A137" s="5" t="s">
        <v>1482</v>
      </c>
      <c r="B137" s="15"/>
      <c r="C137" s="15" t="s">
        <v>999</v>
      </c>
      <c r="D137" s="15"/>
      <c r="E137" s="39" t="s">
        <v>424</v>
      </c>
      <c r="F137" s="164">
        <v>33.6</v>
      </c>
      <c r="G137" s="164">
        <v>36.119999999999997</v>
      </c>
      <c r="H137" s="67">
        <f>F137*Содержание!$C$43</f>
        <v>3168.48</v>
      </c>
      <c r="I137" s="173">
        <f>G137*Содержание!$C$43</f>
        <v>3406.1159999999995</v>
      </c>
      <c r="J137" s="13"/>
    </row>
    <row r="138" spans="1:10" ht="78.75" customHeight="1" x14ac:dyDescent="0.15">
      <c r="A138" s="5" t="s">
        <v>1483</v>
      </c>
      <c r="B138" s="15"/>
      <c r="C138" s="15" t="s">
        <v>999</v>
      </c>
      <c r="D138" s="15"/>
      <c r="E138" s="39" t="s">
        <v>291</v>
      </c>
      <c r="F138" s="164">
        <v>30.24</v>
      </c>
      <c r="G138" s="164">
        <v>33.6</v>
      </c>
      <c r="H138" s="67">
        <f>F138*Содержание!$C$43</f>
        <v>2851.6319999999996</v>
      </c>
      <c r="I138" s="173">
        <f>G138*Содержание!$C$43</f>
        <v>3168.48</v>
      </c>
      <c r="J138" s="13"/>
    </row>
    <row r="139" spans="1:10" ht="77.099999999999994" customHeight="1" x14ac:dyDescent="0.15">
      <c r="A139" s="5" t="s">
        <v>1484</v>
      </c>
      <c r="B139" s="15"/>
      <c r="C139" s="15" t="s">
        <v>999</v>
      </c>
      <c r="D139" s="15"/>
      <c r="E139" s="39" t="s">
        <v>292</v>
      </c>
      <c r="F139" s="164">
        <v>33.6</v>
      </c>
      <c r="G139" s="164">
        <v>36.119999999999997</v>
      </c>
      <c r="H139" s="67">
        <f>F139*Содержание!$C$43</f>
        <v>3168.48</v>
      </c>
      <c r="I139" s="173">
        <f>G139*Содержание!$C$43</f>
        <v>3406.1159999999995</v>
      </c>
      <c r="J139" s="13"/>
    </row>
    <row r="140" spans="1:10" ht="77.099999999999994" customHeight="1" x14ac:dyDescent="0.15">
      <c r="A140" s="5" t="s">
        <v>1485</v>
      </c>
      <c r="B140" s="15"/>
      <c r="C140" s="15" t="s">
        <v>999</v>
      </c>
      <c r="D140" s="15"/>
      <c r="E140" s="39" t="s">
        <v>257</v>
      </c>
      <c r="F140" s="164">
        <v>42</v>
      </c>
      <c r="G140" s="164">
        <v>46.2</v>
      </c>
      <c r="H140" s="67">
        <f>F140*Содержание!$C$43</f>
        <v>3960.6</v>
      </c>
      <c r="I140" s="173">
        <f>G140*Содержание!$C$43</f>
        <v>4356.66</v>
      </c>
      <c r="J140" s="13"/>
    </row>
    <row r="141" spans="1:10" ht="77.099999999999994" customHeight="1" x14ac:dyDescent="0.15">
      <c r="A141" s="5" t="s">
        <v>1486</v>
      </c>
      <c r="B141" s="15"/>
      <c r="C141" s="15" t="s">
        <v>999</v>
      </c>
      <c r="D141" s="15"/>
      <c r="E141" s="39" t="s">
        <v>412</v>
      </c>
      <c r="F141" s="164">
        <v>33.6</v>
      </c>
      <c r="G141" s="164">
        <v>36.119999999999997</v>
      </c>
      <c r="H141" s="67">
        <f>F141*Содержание!$C$43</f>
        <v>3168.48</v>
      </c>
      <c r="I141" s="173">
        <f>G141*Содержание!$C$43</f>
        <v>3406.1159999999995</v>
      </c>
      <c r="J141" s="13"/>
    </row>
    <row r="142" spans="1:10" ht="80.25" customHeight="1" x14ac:dyDescent="0.15">
      <c r="A142" s="5" t="s">
        <v>1487</v>
      </c>
      <c r="B142" s="15"/>
      <c r="C142" s="15" t="s">
        <v>999</v>
      </c>
      <c r="D142" s="15"/>
      <c r="E142" s="39" t="s">
        <v>413</v>
      </c>
      <c r="F142" s="164">
        <v>37.799999999999997</v>
      </c>
      <c r="G142" s="164">
        <v>42</v>
      </c>
      <c r="H142" s="67">
        <f>F142*Содержание!$C$43</f>
        <v>3564.5399999999995</v>
      </c>
      <c r="I142" s="173">
        <f>G142*Содержание!$C$43</f>
        <v>3960.6</v>
      </c>
      <c r="J142" s="13"/>
    </row>
    <row r="143" spans="1:10" ht="77.099999999999994" customHeight="1" x14ac:dyDescent="0.15">
      <c r="A143" s="5" t="s">
        <v>1488</v>
      </c>
      <c r="B143" s="15"/>
      <c r="C143" s="15" t="s">
        <v>999</v>
      </c>
      <c r="D143" s="15"/>
      <c r="E143" s="39" t="s">
        <v>414</v>
      </c>
      <c r="F143" s="164">
        <v>42</v>
      </c>
      <c r="G143" s="164">
        <v>46.2</v>
      </c>
      <c r="H143" s="67">
        <f>F143*Содержание!$C$43</f>
        <v>3960.6</v>
      </c>
      <c r="I143" s="173">
        <f>G143*Содержание!$C$43</f>
        <v>4356.66</v>
      </c>
      <c r="J143" s="13"/>
    </row>
    <row r="144" spans="1:10" ht="79.5" customHeight="1" x14ac:dyDescent="0.15">
      <c r="A144" s="5" t="s">
        <v>1489</v>
      </c>
      <c r="B144" s="15"/>
      <c r="C144" s="15" t="s">
        <v>999</v>
      </c>
      <c r="D144" s="15"/>
      <c r="E144" s="39" t="s">
        <v>98</v>
      </c>
      <c r="F144" s="164">
        <v>37.799999999999997</v>
      </c>
      <c r="G144" s="164">
        <v>42</v>
      </c>
      <c r="H144" s="67">
        <f>F144*Содержание!$C$43</f>
        <v>3564.5399999999995</v>
      </c>
      <c r="I144" s="173">
        <f>G144*Содержание!$C$43</f>
        <v>3960.6</v>
      </c>
      <c r="J144" s="13"/>
    </row>
    <row r="145" spans="1:10" ht="77.25" customHeight="1" x14ac:dyDescent="0.15">
      <c r="A145" s="5" t="s">
        <v>1490</v>
      </c>
      <c r="B145" s="15"/>
      <c r="C145" s="15" t="s">
        <v>999</v>
      </c>
      <c r="D145" s="15"/>
      <c r="E145" s="39" t="s">
        <v>99</v>
      </c>
      <c r="F145" s="164">
        <v>50.4</v>
      </c>
      <c r="G145" s="164">
        <v>54.6</v>
      </c>
      <c r="H145" s="67">
        <f>F145*Содержание!$C$43</f>
        <v>4752.7199999999993</v>
      </c>
      <c r="I145" s="173">
        <f>G145*Содержание!$C$43</f>
        <v>5148.78</v>
      </c>
      <c r="J145" s="13"/>
    </row>
    <row r="146" spans="1:10" ht="80.25" customHeight="1" x14ac:dyDescent="0.15">
      <c r="A146" s="5" t="s">
        <v>1491</v>
      </c>
      <c r="B146" s="15"/>
      <c r="C146" s="15" t="s">
        <v>999</v>
      </c>
      <c r="D146" s="15"/>
      <c r="E146" s="39" t="s">
        <v>401</v>
      </c>
      <c r="F146" s="164">
        <v>67.2</v>
      </c>
      <c r="G146" s="164">
        <v>71.400000000000006</v>
      </c>
      <c r="H146" s="67">
        <f>F146*Содержание!$C$43</f>
        <v>6336.96</v>
      </c>
      <c r="I146" s="173">
        <f>G146*Содержание!$C$43</f>
        <v>6733.02</v>
      </c>
      <c r="J146" s="13"/>
    </row>
    <row r="147" spans="1:10" ht="77.25" customHeight="1" x14ac:dyDescent="0.15">
      <c r="A147" s="5" t="s">
        <v>1492</v>
      </c>
      <c r="B147" s="15"/>
      <c r="C147" s="15" t="s">
        <v>999</v>
      </c>
      <c r="D147" s="15"/>
      <c r="E147" s="39" t="s">
        <v>171</v>
      </c>
      <c r="F147" s="164">
        <v>50.4</v>
      </c>
      <c r="G147" s="164">
        <v>54.6</v>
      </c>
      <c r="H147" s="67">
        <f>F147*Содержание!$C$43</f>
        <v>4752.7199999999993</v>
      </c>
      <c r="I147" s="173">
        <f>G147*Содержание!$C$43</f>
        <v>5148.78</v>
      </c>
      <c r="J147" s="13"/>
    </row>
    <row r="148" spans="1:10" ht="81" customHeight="1" x14ac:dyDescent="0.15">
      <c r="A148" s="5" t="s">
        <v>1493</v>
      </c>
      <c r="B148" s="15"/>
      <c r="C148" s="15" t="s">
        <v>999</v>
      </c>
      <c r="D148" s="15"/>
      <c r="E148" s="39" t="s">
        <v>172</v>
      </c>
      <c r="F148" s="164">
        <v>54.6</v>
      </c>
      <c r="G148" s="164">
        <v>58.8</v>
      </c>
      <c r="H148" s="67">
        <f>F148*Содержание!$C$43</f>
        <v>5148.78</v>
      </c>
      <c r="I148" s="173">
        <f>G148*Содержание!$C$43</f>
        <v>5544.8399999999992</v>
      </c>
      <c r="J148" s="13"/>
    </row>
    <row r="149" spans="1:10" ht="81" customHeight="1" x14ac:dyDescent="0.15">
      <c r="A149" s="5" t="s">
        <v>1494</v>
      </c>
      <c r="B149" s="15"/>
      <c r="C149" s="15" t="s">
        <v>999</v>
      </c>
      <c r="D149" s="15"/>
      <c r="E149" s="39" t="s">
        <v>28</v>
      </c>
      <c r="F149" s="164">
        <v>67.2</v>
      </c>
      <c r="G149" s="164">
        <v>71.400000000000006</v>
      </c>
      <c r="H149" s="67">
        <f>F149*Содержание!$C$43</f>
        <v>6336.96</v>
      </c>
      <c r="I149" s="173">
        <f>G149*Содержание!$C$43</f>
        <v>6733.02</v>
      </c>
      <c r="J149" s="13"/>
    </row>
    <row r="150" spans="1:10" ht="78" customHeight="1" x14ac:dyDescent="0.15">
      <c r="A150" s="5" t="s">
        <v>1495</v>
      </c>
      <c r="B150" s="15"/>
      <c r="C150" s="15" t="s">
        <v>999</v>
      </c>
      <c r="D150" s="15"/>
      <c r="E150" s="39" t="s">
        <v>29</v>
      </c>
      <c r="F150" s="164">
        <v>54.6</v>
      </c>
      <c r="G150" s="164">
        <v>58.8</v>
      </c>
      <c r="H150" s="67">
        <f>F150*Содержание!$C$43</f>
        <v>5148.78</v>
      </c>
      <c r="I150" s="173">
        <f>G150*Содержание!$C$43</f>
        <v>5544.8399999999992</v>
      </c>
      <c r="J150" s="13"/>
    </row>
  </sheetData>
  <sheetProtection selectLockedCells="1" selectUnlockedCells="1"/>
  <customSheetViews>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133"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topLeftCell="A59">
      <selection activeCell="A165" sqref="A165"/>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3">
    <mergeCell ref="A132:I132"/>
    <mergeCell ref="A89:I89"/>
    <mergeCell ref="A105:I105"/>
    <mergeCell ref="A98:I98"/>
    <mergeCell ref="A5:I5"/>
    <mergeCell ref="A78:I78"/>
    <mergeCell ref="A92:I92"/>
    <mergeCell ref="A1:I2"/>
    <mergeCell ref="A59:I59"/>
    <mergeCell ref="F3:G3"/>
    <mergeCell ref="A65:I65"/>
    <mergeCell ref="H3:I3"/>
    <mergeCell ref="A3:E3"/>
  </mergeCells>
  <phoneticPr fontId="9" type="noConversion"/>
  <conditionalFormatting sqref="B1:B66 B68:B91 B93:B65522">
    <cfRule type="containsText" dxfId="51" priority="3" stopIfTrue="1" operator="containsText" text="Да">
      <formula>NOT(ISERROR(SEARCH("Да",B1)))</formula>
    </cfRule>
  </conditionalFormatting>
  <conditionalFormatting sqref="B67">
    <cfRule type="containsText" dxfId="50" priority="1" stopIfTrue="1" operator="containsText" text="Да">
      <formula>NOT(ISERROR(SEARCH("Да",B67)))</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zoomScaleNormal="100" workbookViewId="0">
      <pane ySplit="4" topLeftCell="A5" activePane="bottomLeft" state="frozen"/>
      <selection pane="bottomLeft" activeCell="H7" sqref="H7"/>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42578125" style="2" customWidth="1"/>
    <col min="6" max="6" width="14.140625" style="2" hidden="1" customWidth="1"/>
    <col min="7" max="7" width="12.7109375" style="2" hidden="1" customWidth="1"/>
    <col min="8" max="8" width="14.7109375" style="2" customWidth="1"/>
    <col min="9" max="9" width="16.140625" style="2" customWidth="1"/>
    <col min="10" max="16384" width="9.140625" style="2"/>
  </cols>
  <sheetData>
    <row r="1" spans="1:9" ht="24.2" customHeight="1" x14ac:dyDescent="0.15">
      <c r="A1" s="363" t="str">
        <f>Содержание!B1</f>
        <v>ООО “НеоТайп”, г. Москва, ул. 16-я Парковая, д. 30 
Телефон/Факс: (499) 461-4505, (495) 983-11-65, (495) 978-4130 E-mail: info@svetenergo.ru</v>
      </c>
      <c r="B1" s="320"/>
      <c r="C1" s="320"/>
      <c r="D1" s="320"/>
      <c r="E1" s="320"/>
      <c r="F1" s="320"/>
      <c r="G1" s="320"/>
      <c r="H1" s="320"/>
      <c r="I1" s="380"/>
    </row>
    <row r="2" spans="1:9" ht="24.2" customHeight="1" x14ac:dyDescent="0.15">
      <c r="A2" s="364"/>
      <c r="B2" s="321"/>
      <c r="C2" s="321"/>
      <c r="D2" s="321"/>
      <c r="E2" s="321"/>
      <c r="F2" s="321"/>
      <c r="G2" s="321"/>
      <c r="H2" s="321"/>
      <c r="I2" s="350"/>
    </row>
    <row r="3" spans="1:9" ht="38.25" customHeight="1" x14ac:dyDescent="0.15">
      <c r="A3" s="367" t="str">
        <f>Дюралайт!A3</f>
        <v>Вернуться к содержанию</v>
      </c>
      <c r="B3" s="367"/>
      <c r="C3" s="367"/>
      <c r="D3" s="367"/>
      <c r="E3" s="367"/>
      <c r="F3" s="330"/>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385</v>
      </c>
      <c r="B5" s="357"/>
      <c r="C5" s="357"/>
      <c r="D5" s="357"/>
      <c r="E5" s="357"/>
      <c r="F5" s="357"/>
      <c r="G5" s="357"/>
      <c r="H5" s="357"/>
      <c r="I5" s="357"/>
    </row>
    <row r="6" spans="1:9" ht="24.2" customHeight="1" x14ac:dyDescent="0.15">
      <c r="A6" s="362" t="s">
        <v>259</v>
      </c>
      <c r="B6" s="362"/>
      <c r="C6" s="362"/>
      <c r="D6" s="362"/>
      <c r="E6" s="362"/>
      <c r="F6" s="362"/>
      <c r="G6" s="362"/>
      <c r="H6" s="362"/>
      <c r="I6" s="362"/>
    </row>
    <row r="7" spans="1:9" ht="80.099999999999994" customHeight="1" x14ac:dyDescent="0.15">
      <c r="A7" s="6" t="s">
        <v>889</v>
      </c>
      <c r="B7" s="15"/>
      <c r="C7" s="15" t="s">
        <v>999</v>
      </c>
      <c r="D7" s="6"/>
      <c r="E7" s="46" t="s">
        <v>634</v>
      </c>
      <c r="F7" s="166">
        <v>28.67</v>
      </c>
      <c r="G7" s="166">
        <v>31.5</v>
      </c>
      <c r="H7" s="66">
        <f>F7*Содержание!$C$43</f>
        <v>2703.5810000000001</v>
      </c>
      <c r="I7" s="66">
        <f>G7*Содержание!$C$43</f>
        <v>2970.45</v>
      </c>
    </row>
    <row r="8" spans="1:9" ht="80.099999999999994" customHeight="1" x14ac:dyDescent="0.15">
      <c r="A8" s="5" t="s">
        <v>890</v>
      </c>
      <c r="B8" s="15"/>
      <c r="C8" s="15" t="s">
        <v>999</v>
      </c>
      <c r="D8" s="5"/>
      <c r="E8" s="47" t="s">
        <v>635</v>
      </c>
      <c r="F8" s="164">
        <v>33.6</v>
      </c>
      <c r="G8" s="166">
        <v>37.799999999999997</v>
      </c>
      <c r="H8" s="66">
        <f>F8*Содержание!$C$43</f>
        <v>3168.48</v>
      </c>
      <c r="I8" s="66">
        <f>G8*Содержание!$C$43</f>
        <v>3564.5399999999995</v>
      </c>
    </row>
    <row r="9" spans="1:9" ht="80.099999999999994" customHeight="1" x14ac:dyDescent="0.15">
      <c r="A9" s="5" t="s">
        <v>891</v>
      </c>
      <c r="B9" s="15"/>
      <c r="C9" s="15" t="s">
        <v>999</v>
      </c>
      <c r="D9" s="5"/>
      <c r="E9" s="47" t="s">
        <v>660</v>
      </c>
      <c r="F9" s="166">
        <v>28.67</v>
      </c>
      <c r="G9" s="166">
        <v>31.5</v>
      </c>
      <c r="H9" s="66">
        <f>F9*Содержание!$C$43</f>
        <v>2703.5810000000001</v>
      </c>
      <c r="I9" s="66">
        <f>G9*Содержание!$C$43</f>
        <v>2970.45</v>
      </c>
    </row>
    <row r="10" spans="1:9" ht="80.099999999999994" customHeight="1" x14ac:dyDescent="0.15">
      <c r="A10" s="5" t="s">
        <v>892</v>
      </c>
      <c r="B10" s="15"/>
      <c r="C10" s="15" t="s">
        <v>999</v>
      </c>
      <c r="D10" s="5"/>
      <c r="E10" s="47" t="s">
        <v>425</v>
      </c>
      <c r="F10" s="164">
        <v>33.6</v>
      </c>
      <c r="G10" s="166">
        <v>37.799999999999997</v>
      </c>
      <c r="H10" s="66">
        <f>F10*Содержание!$C$43</f>
        <v>3168.48</v>
      </c>
      <c r="I10" s="66">
        <f>G10*Содержание!$C$43</f>
        <v>3564.5399999999995</v>
      </c>
    </row>
    <row r="11" spans="1:9" ht="80.099999999999994" customHeight="1" x14ac:dyDescent="0.15">
      <c r="A11" s="5" t="s">
        <v>893</v>
      </c>
      <c r="B11" s="15"/>
      <c r="C11" s="15" t="s">
        <v>999</v>
      </c>
      <c r="D11" s="5"/>
      <c r="E11" s="47" t="s">
        <v>661</v>
      </c>
      <c r="F11" s="164">
        <v>32.549999999999997</v>
      </c>
      <c r="G11" s="166">
        <v>35.700000000000003</v>
      </c>
      <c r="H11" s="66">
        <f>F11*Содержание!$C$43</f>
        <v>3069.4649999999997</v>
      </c>
      <c r="I11" s="66">
        <f>G11*Содержание!$C$43</f>
        <v>3366.51</v>
      </c>
    </row>
    <row r="12" spans="1:9" ht="80.099999999999994" customHeight="1" x14ac:dyDescent="0.15">
      <c r="A12" s="5" t="s">
        <v>894</v>
      </c>
      <c r="B12" s="15"/>
      <c r="C12" s="15" t="s">
        <v>999</v>
      </c>
      <c r="D12" s="5"/>
      <c r="E12" s="47" t="s">
        <v>662</v>
      </c>
      <c r="F12" s="164">
        <v>36.75</v>
      </c>
      <c r="G12" s="166">
        <v>39.9</v>
      </c>
      <c r="H12" s="66">
        <f>F12*Содержание!$C$43</f>
        <v>3465.5250000000001</v>
      </c>
      <c r="I12" s="66">
        <f>G12*Содержание!$C$43</f>
        <v>3762.5699999999997</v>
      </c>
    </row>
    <row r="13" spans="1:9" ht="80.099999999999994" customHeight="1" x14ac:dyDescent="0.15">
      <c r="A13" s="5" t="s">
        <v>895</v>
      </c>
      <c r="B13" s="15"/>
      <c r="C13" s="15" t="s">
        <v>999</v>
      </c>
      <c r="D13" s="5"/>
      <c r="E13" s="47" t="s">
        <v>663</v>
      </c>
      <c r="F13" s="164">
        <v>34.65</v>
      </c>
      <c r="G13" s="166">
        <v>37.799999999999997</v>
      </c>
      <c r="H13" s="66">
        <f>F13*Содержание!$C$43</f>
        <v>3267.4949999999999</v>
      </c>
      <c r="I13" s="66">
        <f>G13*Содержание!$C$43</f>
        <v>3564.5399999999995</v>
      </c>
    </row>
    <row r="14" spans="1:9" ht="80.099999999999994" customHeight="1" x14ac:dyDescent="0.15">
      <c r="A14" s="5" t="s">
        <v>896</v>
      </c>
      <c r="B14" s="15"/>
      <c r="C14" s="15" t="s">
        <v>999</v>
      </c>
      <c r="D14" s="5"/>
      <c r="E14" s="47" t="s">
        <v>490</v>
      </c>
      <c r="F14" s="164">
        <v>38.85</v>
      </c>
      <c r="G14" s="166">
        <v>42</v>
      </c>
      <c r="H14" s="66">
        <f>F14*Содержание!$C$43</f>
        <v>3663.5549999999998</v>
      </c>
      <c r="I14" s="66">
        <f>G14*Содержание!$C$43</f>
        <v>3960.6</v>
      </c>
    </row>
    <row r="15" spans="1:9" ht="80.099999999999994" customHeight="1" x14ac:dyDescent="0.15">
      <c r="A15" s="5" t="s">
        <v>897</v>
      </c>
      <c r="B15" s="15"/>
      <c r="C15" s="15" t="s">
        <v>999</v>
      </c>
      <c r="D15" s="5"/>
      <c r="E15" s="47" t="s">
        <v>583</v>
      </c>
      <c r="F15" s="164">
        <v>34.65</v>
      </c>
      <c r="G15" s="166">
        <v>37.799999999999997</v>
      </c>
      <c r="H15" s="66">
        <f>F15*Содержание!$C$43</f>
        <v>3267.4949999999999</v>
      </c>
      <c r="I15" s="66">
        <f>G15*Содержание!$C$43</f>
        <v>3564.5399999999995</v>
      </c>
    </row>
    <row r="16" spans="1:9" ht="80.099999999999994" customHeight="1" x14ac:dyDescent="0.15">
      <c r="A16" s="5" t="s">
        <v>903</v>
      </c>
      <c r="B16" s="15" t="s">
        <v>996</v>
      </c>
      <c r="C16" s="15" t="s">
        <v>999</v>
      </c>
      <c r="D16" s="5"/>
      <c r="E16" s="47" t="s">
        <v>904</v>
      </c>
      <c r="F16" s="164">
        <v>34.65</v>
      </c>
      <c r="G16" s="166">
        <v>37.799999999999997</v>
      </c>
      <c r="H16" s="66">
        <f>F16*Содержание!$C$43</f>
        <v>3267.4949999999999</v>
      </c>
      <c r="I16" s="66">
        <f>G16*Содержание!$C$43</f>
        <v>3564.5399999999995</v>
      </c>
    </row>
    <row r="17" spans="1:9" ht="80.099999999999994" customHeight="1" x14ac:dyDescent="0.15">
      <c r="A17" s="5" t="s">
        <v>898</v>
      </c>
      <c r="B17" s="15"/>
      <c r="C17" s="15" t="s">
        <v>999</v>
      </c>
      <c r="D17" s="5"/>
      <c r="E17" s="47" t="s">
        <v>584</v>
      </c>
      <c r="F17" s="164">
        <v>38.85</v>
      </c>
      <c r="G17" s="166">
        <v>42</v>
      </c>
      <c r="H17" s="66">
        <f>F17*Содержание!$C$43</f>
        <v>3663.5549999999998</v>
      </c>
      <c r="I17" s="66">
        <f>G17*Содержание!$C$43</f>
        <v>3960.6</v>
      </c>
    </row>
    <row r="18" spans="1:9" ht="80.099999999999994" customHeight="1" x14ac:dyDescent="0.15">
      <c r="A18" s="5" t="s">
        <v>768</v>
      </c>
      <c r="B18" s="15" t="s">
        <v>996</v>
      </c>
      <c r="C18" s="15" t="s">
        <v>999</v>
      </c>
      <c r="D18" s="5"/>
      <c r="E18" s="47" t="s">
        <v>1294</v>
      </c>
      <c r="F18" s="164">
        <v>32.549999999999997</v>
      </c>
      <c r="G18" s="166">
        <v>35.700000000000003</v>
      </c>
      <c r="H18" s="66">
        <f>F18*Содержание!$C$43</f>
        <v>3069.4649999999997</v>
      </c>
      <c r="I18" s="66">
        <f>G18*Содержание!$C$43</f>
        <v>3366.51</v>
      </c>
    </row>
    <row r="19" spans="1:9" ht="80.099999999999994" customHeight="1" x14ac:dyDescent="0.15">
      <c r="A19" s="5" t="s">
        <v>899</v>
      </c>
      <c r="B19" s="15"/>
      <c r="C19" s="15" t="s">
        <v>999</v>
      </c>
      <c r="D19" s="5"/>
      <c r="E19" s="47" t="s">
        <v>794</v>
      </c>
      <c r="F19" s="164">
        <v>49.35</v>
      </c>
      <c r="G19" s="166">
        <v>54.6</v>
      </c>
      <c r="H19" s="66">
        <f>F19*Содержание!$C$43</f>
        <v>4653.7049999999999</v>
      </c>
      <c r="I19" s="66">
        <f>G19*Содержание!$C$43</f>
        <v>5148.78</v>
      </c>
    </row>
    <row r="20" spans="1:9" ht="80.099999999999994" customHeight="1" x14ac:dyDescent="0.15">
      <c r="A20" s="5" t="s">
        <v>900</v>
      </c>
      <c r="B20" s="15"/>
      <c r="C20" s="15" t="s">
        <v>999</v>
      </c>
      <c r="D20" s="5"/>
      <c r="E20" s="47" t="s">
        <v>795</v>
      </c>
      <c r="F20" s="164">
        <v>49.35</v>
      </c>
      <c r="G20" s="166">
        <v>54.6</v>
      </c>
      <c r="H20" s="66">
        <f>F20*Содержание!$C$43</f>
        <v>4653.7049999999999</v>
      </c>
      <c r="I20" s="66">
        <f>G20*Содержание!$C$43</f>
        <v>5148.78</v>
      </c>
    </row>
    <row r="21" spans="1:9" ht="80.099999999999994" customHeight="1" x14ac:dyDescent="0.15">
      <c r="A21" s="8" t="s">
        <v>901</v>
      </c>
      <c r="B21" s="15"/>
      <c r="C21" s="15" t="s">
        <v>999</v>
      </c>
      <c r="D21" s="8"/>
      <c r="E21" s="48" t="s">
        <v>796</v>
      </c>
      <c r="F21" s="162">
        <v>53.97</v>
      </c>
      <c r="G21" s="190">
        <v>58.8</v>
      </c>
      <c r="H21" s="66">
        <f>F21*Содержание!$C$43</f>
        <v>5089.3710000000001</v>
      </c>
      <c r="I21" s="66">
        <f>G21*Содержание!$C$43</f>
        <v>5544.8399999999992</v>
      </c>
    </row>
    <row r="22" spans="1:9" ht="80.099999999999994" customHeight="1" x14ac:dyDescent="0.15">
      <c r="A22" s="44" t="s">
        <v>902</v>
      </c>
      <c r="B22" s="15"/>
      <c r="C22" s="15" t="s">
        <v>999</v>
      </c>
      <c r="D22" s="44"/>
      <c r="E22" s="45" t="s">
        <v>797</v>
      </c>
      <c r="F22" s="164">
        <v>58.38</v>
      </c>
      <c r="G22" s="164">
        <v>64.260000000000005</v>
      </c>
      <c r="H22" s="66">
        <f>F22*Содержание!$C$43</f>
        <v>5505.2340000000004</v>
      </c>
      <c r="I22" s="66">
        <f>G22*Содержание!$C$43</f>
        <v>6059.7179999999998</v>
      </c>
    </row>
    <row r="23" spans="1:9" ht="24.2" customHeight="1" x14ac:dyDescent="0.15">
      <c r="A23" s="362" t="s">
        <v>1405</v>
      </c>
      <c r="B23" s="362"/>
      <c r="C23" s="362"/>
      <c r="D23" s="362"/>
      <c r="E23" s="362"/>
      <c r="F23" s="362"/>
      <c r="G23" s="362"/>
      <c r="H23" s="362"/>
      <c r="I23" s="362"/>
    </row>
    <row r="24" spans="1:9" ht="61.5" customHeight="1" x14ac:dyDescent="0.15">
      <c r="A24" s="44" t="s">
        <v>1406</v>
      </c>
      <c r="B24" s="15" t="s">
        <v>996</v>
      </c>
      <c r="C24" s="15" t="s">
        <v>999</v>
      </c>
      <c r="D24" s="44"/>
      <c r="E24" s="45" t="s">
        <v>1450</v>
      </c>
      <c r="F24" s="164">
        <v>35.700000000000003</v>
      </c>
      <c r="G24" s="164">
        <v>39.9</v>
      </c>
      <c r="H24" s="66">
        <f>F24*Содержание!$C$43</f>
        <v>3366.51</v>
      </c>
      <c r="I24" s="66">
        <f>G24*Содержание!$C$43</f>
        <v>3762.5699999999997</v>
      </c>
    </row>
    <row r="25" spans="1:9" ht="66" customHeight="1" x14ac:dyDescent="0.15">
      <c r="A25" s="44" t="s">
        <v>1407</v>
      </c>
      <c r="B25" s="15" t="s">
        <v>996</v>
      </c>
      <c r="C25" s="15" t="s">
        <v>999</v>
      </c>
      <c r="D25" s="44"/>
      <c r="E25" s="45" t="s">
        <v>1448</v>
      </c>
      <c r="F25" s="164">
        <v>35.700000000000003</v>
      </c>
      <c r="G25" s="164">
        <v>39.9</v>
      </c>
      <c r="H25" s="66">
        <f>F25*Содержание!$C$43</f>
        <v>3366.51</v>
      </c>
      <c r="I25" s="66">
        <f>G25*Содержание!$C$43</f>
        <v>3762.5699999999997</v>
      </c>
    </row>
    <row r="26" spans="1:9" ht="60.75" customHeight="1" x14ac:dyDescent="0.15">
      <c r="A26" s="44" t="s">
        <v>1408</v>
      </c>
      <c r="B26" s="15" t="s">
        <v>996</v>
      </c>
      <c r="C26" s="15" t="s">
        <v>999</v>
      </c>
      <c r="D26" s="44"/>
      <c r="E26" s="45" t="s">
        <v>1449</v>
      </c>
      <c r="F26" s="164">
        <v>35.700000000000003</v>
      </c>
      <c r="G26" s="164">
        <v>39.9</v>
      </c>
      <c r="H26" s="66">
        <f>F26*Содержание!$C$43</f>
        <v>3366.51</v>
      </c>
      <c r="I26" s="66">
        <f>G26*Содержание!$C$43</f>
        <v>3762.5699999999997</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7">
    <mergeCell ref="A23:I23"/>
    <mergeCell ref="A1:I2"/>
    <mergeCell ref="A6:I6"/>
    <mergeCell ref="H3:I3"/>
    <mergeCell ref="A3:E3"/>
    <mergeCell ref="F3:G3"/>
    <mergeCell ref="A5:I5"/>
  </mergeCells>
  <phoneticPr fontId="9" type="noConversion"/>
  <conditionalFormatting sqref="B1:B1048576">
    <cfRule type="containsText" dxfId="4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
  <sheetViews>
    <sheetView zoomScaleNormal="100" workbookViewId="0">
      <pane ySplit="4" topLeftCell="A5" activePane="bottomLeft" state="frozen"/>
      <selection pane="bottomLeft" activeCell="H8" sqref="H8"/>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7109375" style="2" hidden="1" customWidth="1"/>
    <col min="7" max="7" width="14.140625" style="2" hidden="1" customWidth="1"/>
    <col min="8" max="8" width="16.85546875" style="2" customWidth="1"/>
    <col min="9" max="9" width="17" style="2" customWidth="1"/>
    <col min="10" max="16384" width="9.140625" style="2"/>
  </cols>
  <sheetData>
    <row r="1" spans="1:9" ht="24.2" customHeight="1" x14ac:dyDescent="0.15">
      <c r="A1" s="363" t="str">
        <f>Содержание!B1</f>
        <v>ООО “НеоТайп”, г. Москва, ул. 16-я Парковая, д. 30 
Телефон/Факс: (499) 461-4505, (495) 983-11-65, (495) 978-4130 E-mail: info@svetenergo.ru</v>
      </c>
      <c r="B1" s="320"/>
      <c r="C1" s="320"/>
      <c r="D1" s="320"/>
      <c r="E1" s="320"/>
      <c r="F1" s="320"/>
      <c r="G1" s="320"/>
      <c r="H1" s="320"/>
      <c r="I1" s="380"/>
    </row>
    <row r="2" spans="1:9" ht="24.2" customHeight="1" x14ac:dyDescent="0.15">
      <c r="A2" s="364"/>
      <c r="B2" s="321"/>
      <c r="C2" s="321"/>
      <c r="D2" s="321"/>
      <c r="E2" s="321"/>
      <c r="F2" s="321"/>
      <c r="G2" s="321"/>
      <c r="H2" s="321"/>
      <c r="I2" s="350"/>
    </row>
    <row r="3" spans="1:9" ht="36.75" customHeight="1" x14ac:dyDescent="0.15">
      <c r="A3" s="358" t="str">
        <f>Дюралайт!A3</f>
        <v>Вернуться к содержанию</v>
      </c>
      <c r="B3" s="358"/>
      <c r="C3" s="358"/>
      <c r="D3" s="358"/>
      <c r="E3" s="358"/>
      <c r="F3" s="330"/>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1112</v>
      </c>
      <c r="B5" s="357"/>
      <c r="C5" s="357"/>
      <c r="D5" s="357"/>
      <c r="E5" s="357"/>
      <c r="F5" s="357"/>
      <c r="G5" s="357"/>
      <c r="H5" s="357"/>
      <c r="I5" s="357"/>
    </row>
    <row r="6" spans="1:9" ht="24.2" customHeight="1" x14ac:dyDescent="0.15">
      <c r="A6" s="362" t="s">
        <v>1172</v>
      </c>
      <c r="B6" s="362"/>
      <c r="C6" s="362"/>
      <c r="D6" s="362"/>
      <c r="E6" s="362"/>
      <c r="F6" s="362"/>
      <c r="G6" s="362"/>
      <c r="H6" s="362"/>
      <c r="I6" s="362"/>
    </row>
    <row r="7" spans="1:9" ht="69" customHeight="1" x14ac:dyDescent="0.15">
      <c r="A7" s="15" t="s">
        <v>471</v>
      </c>
      <c r="B7" s="15"/>
      <c r="C7" s="15" t="s">
        <v>999</v>
      </c>
      <c r="D7" s="17"/>
      <c r="E7" s="40" t="s">
        <v>410</v>
      </c>
      <c r="F7" s="163">
        <v>22.47</v>
      </c>
      <c r="G7" s="163">
        <v>24.15</v>
      </c>
      <c r="H7" s="50">
        <f>F7*Содержание!$C$43</f>
        <v>2118.9209999999998</v>
      </c>
      <c r="I7" s="50">
        <f>G7*Содержание!$C$43</f>
        <v>2277.3449999999998</v>
      </c>
    </row>
    <row r="8" spans="1:9" ht="69" customHeight="1" x14ac:dyDescent="0.15">
      <c r="A8" s="15" t="s">
        <v>472</v>
      </c>
      <c r="B8" s="15"/>
      <c r="C8" s="15" t="s">
        <v>999</v>
      </c>
      <c r="D8" s="17"/>
      <c r="E8" s="40" t="s">
        <v>411</v>
      </c>
      <c r="F8" s="163">
        <v>22.47</v>
      </c>
      <c r="G8" s="163">
        <v>24.15</v>
      </c>
      <c r="H8" s="50">
        <f>F8*Содержание!$C$43</f>
        <v>2118.9209999999998</v>
      </c>
      <c r="I8" s="50">
        <f>G8*Содержание!$C$43</f>
        <v>2277.3449999999998</v>
      </c>
    </row>
    <row r="9" spans="1:9" ht="69" customHeight="1" x14ac:dyDescent="0.15">
      <c r="A9" s="15" t="s">
        <v>776</v>
      </c>
      <c r="B9" s="15"/>
      <c r="C9" s="15" t="s">
        <v>999</v>
      </c>
      <c r="D9" s="17"/>
      <c r="E9" s="40" t="s">
        <v>417</v>
      </c>
      <c r="F9" s="163">
        <v>22.47</v>
      </c>
      <c r="G9" s="163">
        <v>24.15</v>
      </c>
      <c r="H9" s="50">
        <f>F9*Содержание!$C$43</f>
        <v>2118.9209999999998</v>
      </c>
      <c r="I9" s="50">
        <f>G9*Содержание!$C$43</f>
        <v>2277.3449999999998</v>
      </c>
    </row>
    <row r="10" spans="1:9" ht="69" customHeight="1" x14ac:dyDescent="0.15">
      <c r="A10" s="15" t="s">
        <v>777</v>
      </c>
      <c r="B10" s="15"/>
      <c r="C10" s="15" t="s">
        <v>999</v>
      </c>
      <c r="D10" s="17"/>
      <c r="E10" s="40" t="s">
        <v>418</v>
      </c>
      <c r="F10" s="163">
        <v>22.47</v>
      </c>
      <c r="G10" s="163">
        <v>24.15</v>
      </c>
      <c r="H10" s="50">
        <f>F10*Содержание!$C$43</f>
        <v>2118.9209999999998</v>
      </c>
      <c r="I10" s="50">
        <f>G10*Содержание!$C$43</f>
        <v>2277.3449999999998</v>
      </c>
    </row>
    <row r="11" spans="1:9" ht="69" customHeight="1" x14ac:dyDescent="0.15">
      <c r="A11" s="15" t="s">
        <v>778</v>
      </c>
      <c r="B11" s="15"/>
      <c r="C11" s="15" t="s">
        <v>999</v>
      </c>
      <c r="D11" s="17"/>
      <c r="E11" s="40" t="s">
        <v>275</v>
      </c>
      <c r="F11" s="163">
        <v>22.47</v>
      </c>
      <c r="G11" s="163">
        <v>24.15</v>
      </c>
      <c r="H11" s="50">
        <f>F11*Содержание!$C$43</f>
        <v>2118.9209999999998</v>
      </c>
      <c r="I11" s="50">
        <f>G11*Содержание!$C$43</f>
        <v>2277.3449999999998</v>
      </c>
    </row>
    <row r="12" spans="1:9" ht="69" customHeight="1" x14ac:dyDescent="0.15">
      <c r="A12" s="15" t="s">
        <v>779</v>
      </c>
      <c r="B12" s="15"/>
      <c r="C12" s="15" t="s">
        <v>999</v>
      </c>
      <c r="D12" s="17"/>
      <c r="E12" s="40" t="s">
        <v>276</v>
      </c>
      <c r="F12" s="163">
        <v>22.47</v>
      </c>
      <c r="G12" s="163">
        <v>24.15</v>
      </c>
      <c r="H12" s="50">
        <f>F12*Содержание!$C$43</f>
        <v>2118.9209999999998</v>
      </c>
      <c r="I12" s="50">
        <f>G12*Содержание!$C$43</f>
        <v>2277.3449999999998</v>
      </c>
    </row>
    <row r="13" spans="1:9" ht="69" customHeight="1" x14ac:dyDescent="0.15">
      <c r="A13" s="15" t="s">
        <v>780</v>
      </c>
      <c r="B13" s="15"/>
      <c r="C13" s="15" t="s">
        <v>999</v>
      </c>
      <c r="D13" s="17"/>
      <c r="E13" s="40" t="s">
        <v>277</v>
      </c>
      <c r="F13" s="163">
        <v>22.47</v>
      </c>
      <c r="G13" s="163">
        <v>24.15</v>
      </c>
      <c r="H13" s="50">
        <f>F13*Содержание!$C$43</f>
        <v>2118.9209999999998</v>
      </c>
      <c r="I13" s="50">
        <f>G13*Содержание!$C$43</f>
        <v>2277.3449999999998</v>
      </c>
    </row>
    <row r="14" spans="1:9" ht="69" customHeight="1" x14ac:dyDescent="0.15">
      <c r="A14" s="15" t="s">
        <v>781</v>
      </c>
      <c r="B14" s="15"/>
      <c r="C14" s="15" t="s">
        <v>999</v>
      </c>
      <c r="D14" s="17"/>
      <c r="E14" s="40" t="s">
        <v>278</v>
      </c>
      <c r="F14" s="163">
        <v>22.47</v>
      </c>
      <c r="G14" s="163">
        <v>24.15</v>
      </c>
      <c r="H14" s="50">
        <f>F14*Содержание!$C$43</f>
        <v>2118.9209999999998</v>
      </c>
      <c r="I14" s="50">
        <f>G14*Содержание!$C$43</f>
        <v>2277.3449999999998</v>
      </c>
    </row>
    <row r="15" spans="1:9" ht="24.2" customHeight="1" x14ac:dyDescent="0.15">
      <c r="A15" s="362" t="s">
        <v>746</v>
      </c>
      <c r="B15" s="362"/>
      <c r="C15" s="362"/>
      <c r="D15" s="362"/>
      <c r="E15" s="362"/>
      <c r="F15" s="362"/>
      <c r="G15" s="362"/>
      <c r="H15" s="362"/>
      <c r="I15" s="362"/>
    </row>
    <row r="16" spans="1:9" ht="78" customHeight="1" x14ac:dyDescent="0.15">
      <c r="A16" s="15" t="s">
        <v>747</v>
      </c>
      <c r="B16" s="15"/>
      <c r="C16" s="15" t="s">
        <v>999</v>
      </c>
      <c r="D16" s="15"/>
      <c r="E16" s="41" t="s">
        <v>320</v>
      </c>
      <c r="F16" s="274">
        <v>8.06</v>
      </c>
      <c r="G16" s="274">
        <v>8.6300000000000008</v>
      </c>
      <c r="H16" s="277">
        <f>F16*Содержание!$C$43</f>
        <v>760.05799999999999</v>
      </c>
      <c r="I16" s="277">
        <f>G16*Содержание!$C$43</f>
        <v>813.80900000000008</v>
      </c>
    </row>
    <row r="17" spans="1:9" ht="77.25" customHeight="1" x14ac:dyDescent="0.15">
      <c r="A17" s="15" t="s">
        <v>591</v>
      </c>
      <c r="B17" s="15"/>
      <c r="C17" s="15" t="s">
        <v>999</v>
      </c>
      <c r="D17" s="15"/>
      <c r="E17" s="41" t="s">
        <v>321</v>
      </c>
      <c r="F17" s="274">
        <v>8.06</v>
      </c>
      <c r="G17" s="274">
        <v>8.6300000000000008</v>
      </c>
      <c r="H17" s="277">
        <f>F17*Содержание!$C$43</f>
        <v>760.05799999999999</v>
      </c>
      <c r="I17" s="277">
        <f>G17*Содержание!$C$43</f>
        <v>813.80900000000008</v>
      </c>
    </row>
    <row r="18" spans="1:9" ht="78" customHeight="1" x14ac:dyDescent="0.15">
      <c r="A18" s="15" t="s">
        <v>592</v>
      </c>
      <c r="B18" s="15"/>
      <c r="C18" s="15" t="s">
        <v>999</v>
      </c>
      <c r="D18" s="15"/>
      <c r="E18" s="41" t="s">
        <v>652</v>
      </c>
      <c r="F18" s="274">
        <v>8.06</v>
      </c>
      <c r="G18" s="274">
        <v>8.6300000000000008</v>
      </c>
      <c r="H18" s="277">
        <f>F18*Содержание!$C$43</f>
        <v>760.05799999999999</v>
      </c>
      <c r="I18" s="277">
        <f>G18*Содержание!$C$43</f>
        <v>813.80900000000008</v>
      </c>
    </row>
    <row r="19" spans="1:9" ht="78" customHeight="1" x14ac:dyDescent="0.15">
      <c r="A19" s="15" t="s">
        <v>593</v>
      </c>
      <c r="B19" s="15"/>
      <c r="C19" s="15" t="s">
        <v>999</v>
      </c>
      <c r="D19" s="15"/>
      <c r="E19" s="41" t="s">
        <v>459</v>
      </c>
      <c r="F19" s="274">
        <v>8.06</v>
      </c>
      <c r="G19" s="274">
        <v>8.6300000000000008</v>
      </c>
      <c r="H19" s="277">
        <f>F19*Содержание!$C$43</f>
        <v>760.05799999999999</v>
      </c>
      <c r="I19" s="277">
        <f>G19*Содержание!$C$43</f>
        <v>813.80900000000008</v>
      </c>
    </row>
    <row r="20" spans="1:9" ht="78" customHeight="1" x14ac:dyDescent="0.15">
      <c r="A20" s="15" t="s">
        <v>1564</v>
      </c>
      <c r="B20" s="15" t="s">
        <v>996</v>
      </c>
      <c r="C20" s="15" t="s">
        <v>999</v>
      </c>
      <c r="D20" s="15"/>
      <c r="E20" s="41" t="s">
        <v>1565</v>
      </c>
      <c r="F20" s="274">
        <v>8.06</v>
      </c>
      <c r="G20" s="274">
        <v>8.6300000000000008</v>
      </c>
      <c r="H20" s="277">
        <f>F20*Содержание!$C$43</f>
        <v>760.05799999999999</v>
      </c>
      <c r="I20" s="277">
        <f>G20*Содержание!$C$43</f>
        <v>813.80900000000008</v>
      </c>
    </row>
    <row r="21" spans="1:9" ht="77.25" customHeight="1" x14ac:dyDescent="0.15">
      <c r="A21" s="15" t="s">
        <v>594</v>
      </c>
      <c r="B21" s="15"/>
      <c r="C21" s="15" t="s">
        <v>999</v>
      </c>
      <c r="D21" s="15"/>
      <c r="E21" s="41" t="s">
        <v>460</v>
      </c>
      <c r="F21" s="274">
        <v>8.06</v>
      </c>
      <c r="G21" s="274">
        <v>8.6300000000000008</v>
      </c>
      <c r="H21" s="277">
        <f>F21*Содержание!$C$43</f>
        <v>760.05799999999999</v>
      </c>
      <c r="I21" s="277">
        <f>G21*Содержание!$C$43</f>
        <v>813.80900000000008</v>
      </c>
    </row>
    <row r="22" spans="1:9" ht="77.25" customHeight="1" x14ac:dyDescent="0.15">
      <c r="A22" s="15" t="s">
        <v>1566</v>
      </c>
      <c r="B22" s="184" t="s">
        <v>996</v>
      </c>
      <c r="C22" s="15" t="s">
        <v>999</v>
      </c>
      <c r="D22" s="15"/>
      <c r="E22" s="41" t="s">
        <v>1567</v>
      </c>
      <c r="F22" s="274">
        <v>8.06</v>
      </c>
      <c r="G22" s="274">
        <v>8.6300000000000008</v>
      </c>
      <c r="H22" s="277">
        <f>F22*Содержание!$C$43</f>
        <v>760.05799999999999</v>
      </c>
      <c r="I22" s="277">
        <f>G22*Содержание!$C$43</f>
        <v>813.80900000000008</v>
      </c>
    </row>
    <row r="23" spans="1:9" ht="79.5" customHeight="1" x14ac:dyDescent="0.2">
      <c r="A23" s="15" t="s">
        <v>203</v>
      </c>
      <c r="B23" s="15"/>
      <c r="C23" s="15" t="s">
        <v>999</v>
      </c>
      <c r="D23"/>
      <c r="E23" s="41" t="s">
        <v>461</v>
      </c>
      <c r="F23" s="274">
        <v>8.06</v>
      </c>
      <c r="G23" s="274">
        <v>8.6300000000000008</v>
      </c>
      <c r="H23" s="277">
        <f>F23*Содержание!$C$43</f>
        <v>760.05799999999999</v>
      </c>
      <c r="I23" s="277">
        <f>G23*Содержание!$C$43</f>
        <v>813.80900000000008</v>
      </c>
    </row>
    <row r="24" spans="1:9" ht="78.75" customHeight="1" x14ac:dyDescent="0.15">
      <c r="A24" s="22" t="s">
        <v>917</v>
      </c>
      <c r="B24" s="22"/>
      <c r="C24" s="15" t="s">
        <v>999</v>
      </c>
      <c r="D24" s="15"/>
      <c r="E24" s="196" t="s">
        <v>322</v>
      </c>
      <c r="F24" s="163">
        <v>17.22</v>
      </c>
      <c r="G24" s="163">
        <v>18.48</v>
      </c>
      <c r="H24" s="50">
        <f>F24*Содержание!$C$43</f>
        <v>1623.8459999999998</v>
      </c>
      <c r="I24" s="50">
        <f>G24*Содержание!$C$43</f>
        <v>1742.664</v>
      </c>
    </row>
    <row r="25" spans="1:9" ht="78.75" customHeight="1" x14ac:dyDescent="0.2">
      <c r="A25" s="15" t="s">
        <v>1992</v>
      </c>
      <c r="B25" s="15"/>
      <c r="C25" s="15" t="s">
        <v>999</v>
      </c>
      <c r="D25" s="70"/>
      <c r="E25" s="65" t="s">
        <v>323</v>
      </c>
      <c r="F25" s="164">
        <v>49.14</v>
      </c>
      <c r="G25" s="164">
        <v>55.34</v>
      </c>
      <c r="H25" s="50">
        <f>F25*Содержание!$C$43</f>
        <v>4633.902</v>
      </c>
      <c r="I25" s="50">
        <f>G25*Содержание!$C$43</f>
        <v>5218.5619999999999</v>
      </c>
    </row>
    <row r="26" spans="1:9" ht="31.5" customHeight="1" x14ac:dyDescent="0.15">
      <c r="A26" s="377" t="s">
        <v>621</v>
      </c>
      <c r="B26" s="377"/>
      <c r="C26" s="377"/>
      <c r="D26" s="377"/>
      <c r="E26" s="377"/>
      <c r="F26" s="377"/>
      <c r="G26" s="377"/>
      <c r="H26" s="377"/>
      <c r="I26" s="377"/>
    </row>
    <row r="27" spans="1:9" ht="77.25" customHeight="1" x14ac:dyDescent="0.2">
      <c r="A27" s="15" t="s">
        <v>1864</v>
      </c>
      <c r="B27" s="15"/>
      <c r="C27" s="15" t="s">
        <v>999</v>
      </c>
      <c r="D27" s="70"/>
      <c r="E27" s="197" t="s">
        <v>804</v>
      </c>
      <c r="F27" s="163">
        <v>58.07</v>
      </c>
      <c r="G27" s="163">
        <v>64.05</v>
      </c>
      <c r="H27" s="50">
        <f>F27*Содержание!$C$43</f>
        <v>5476.0010000000002</v>
      </c>
      <c r="I27" s="50">
        <f>G27*Содержание!$C$43</f>
        <v>6039.915</v>
      </c>
    </row>
    <row r="28" spans="1:9" ht="78.75" customHeight="1" x14ac:dyDescent="0.2">
      <c r="A28" s="15" t="s">
        <v>1865</v>
      </c>
      <c r="B28" s="15"/>
      <c r="C28" s="15" t="s">
        <v>999</v>
      </c>
      <c r="D28" s="70"/>
      <c r="E28" s="197" t="s">
        <v>555</v>
      </c>
      <c r="F28" s="163">
        <v>58.07</v>
      </c>
      <c r="G28" s="163">
        <v>64.05</v>
      </c>
      <c r="H28" s="50">
        <f>F28*Содержание!$C$43</f>
        <v>5476.0010000000002</v>
      </c>
      <c r="I28" s="50">
        <f>G28*Содержание!$C$43</f>
        <v>6039.915</v>
      </c>
    </row>
    <row r="29" spans="1:9" ht="78.75" customHeight="1" x14ac:dyDescent="0.2">
      <c r="A29" s="243" t="s">
        <v>1866</v>
      </c>
      <c r="B29" s="243"/>
      <c r="C29" s="243" t="s">
        <v>999</v>
      </c>
      <c r="D29" s="70"/>
      <c r="E29" s="197" t="s">
        <v>1867</v>
      </c>
      <c r="F29" s="163">
        <v>58.07</v>
      </c>
      <c r="G29" s="163">
        <v>64.05</v>
      </c>
      <c r="H29" s="50">
        <f>F29*Содержание!$C$43</f>
        <v>5476.0010000000002</v>
      </c>
      <c r="I29" s="50">
        <f>G29*Содержание!$C$43</f>
        <v>6039.915</v>
      </c>
    </row>
    <row r="30" spans="1:9" ht="78.75" customHeight="1" x14ac:dyDescent="0.2">
      <c r="A30" s="15" t="s">
        <v>1622</v>
      </c>
      <c r="B30" s="184" t="s">
        <v>996</v>
      </c>
      <c r="C30" s="15" t="s">
        <v>999</v>
      </c>
      <c r="D30" s="70"/>
      <c r="E30" s="41" t="s">
        <v>1624</v>
      </c>
      <c r="F30" s="163">
        <v>65.099999999999994</v>
      </c>
      <c r="G30" s="163">
        <v>71.400000000000006</v>
      </c>
      <c r="H30" s="50">
        <f>F30*Содержание!$C$43</f>
        <v>6138.9299999999994</v>
      </c>
      <c r="I30" s="50">
        <f>G30*Содержание!$C$43</f>
        <v>6733.02</v>
      </c>
    </row>
    <row r="31" spans="1:9" ht="78.75" customHeight="1" x14ac:dyDescent="0.2">
      <c r="A31" s="15" t="s">
        <v>1623</v>
      </c>
      <c r="B31" s="184" t="s">
        <v>996</v>
      </c>
      <c r="C31" s="15" t="s">
        <v>999</v>
      </c>
      <c r="D31" s="70"/>
      <c r="E31" s="41" t="s">
        <v>1625</v>
      </c>
      <c r="F31" s="163">
        <v>65.099999999999994</v>
      </c>
      <c r="G31" s="163">
        <v>71.400000000000006</v>
      </c>
      <c r="H31" s="50">
        <f>F31*Содержание!$C$43</f>
        <v>6138.9299999999994</v>
      </c>
      <c r="I31" s="50">
        <f>G31*Содержание!$C$43</f>
        <v>6733.02</v>
      </c>
    </row>
    <row r="32" spans="1:9" ht="87.75" customHeight="1" x14ac:dyDescent="0.2">
      <c r="A32" s="202" t="s">
        <v>1807</v>
      </c>
      <c r="B32" s="184" t="s">
        <v>996</v>
      </c>
      <c r="C32" s="222" t="s">
        <v>999</v>
      </c>
      <c r="D32" s="70"/>
      <c r="E32" s="41" t="s">
        <v>1810</v>
      </c>
      <c r="F32" s="163">
        <v>39.380000000000003</v>
      </c>
      <c r="G32" s="163">
        <v>45.15</v>
      </c>
      <c r="H32" s="50">
        <f>F32*Содержание!$C$43</f>
        <v>3713.5340000000001</v>
      </c>
      <c r="I32" s="50">
        <f>G32*Содержание!$C$43</f>
        <v>4257.6449999999995</v>
      </c>
    </row>
    <row r="33" spans="1:9" ht="78.75" customHeight="1" x14ac:dyDescent="0.2">
      <c r="A33" s="202" t="s">
        <v>1808</v>
      </c>
      <c r="B33" s="184" t="s">
        <v>996</v>
      </c>
      <c r="C33" s="222" t="s">
        <v>999</v>
      </c>
      <c r="D33" s="70"/>
      <c r="E33" s="41" t="s">
        <v>1809</v>
      </c>
      <c r="F33" s="163">
        <v>4.83</v>
      </c>
      <c r="G33" s="163">
        <v>5.25</v>
      </c>
      <c r="H33" s="50">
        <f>F33*Содержание!$C$43</f>
        <v>455.46899999999999</v>
      </c>
      <c r="I33" s="50">
        <f>G33*Содержание!$C$43</f>
        <v>495.07499999999999</v>
      </c>
    </row>
    <row r="34" spans="1:9" ht="91.5" customHeight="1" x14ac:dyDescent="0.2">
      <c r="A34" s="204" t="s">
        <v>1707</v>
      </c>
      <c r="B34" s="184" t="s">
        <v>996</v>
      </c>
      <c r="C34" s="204"/>
      <c r="D34" s="70"/>
      <c r="E34" s="41" t="s">
        <v>1708</v>
      </c>
      <c r="F34" s="163">
        <v>80.849999999999994</v>
      </c>
      <c r="G34" s="163">
        <v>87.15</v>
      </c>
      <c r="H34" s="50">
        <f>F34*Содержание!$C$43</f>
        <v>7624.1549999999988</v>
      </c>
      <c r="I34" s="50">
        <f>G34*Содержание!$C$43</f>
        <v>8218.2450000000008</v>
      </c>
    </row>
    <row r="35" spans="1:9" ht="78.75" customHeight="1" x14ac:dyDescent="0.2">
      <c r="A35" s="15" t="s">
        <v>609</v>
      </c>
      <c r="B35" s="15"/>
      <c r="C35" s="15" t="s">
        <v>999</v>
      </c>
      <c r="D35" s="70"/>
      <c r="E35" s="41" t="s">
        <v>37</v>
      </c>
      <c r="F35" s="163">
        <v>6.62</v>
      </c>
      <c r="G35" s="163">
        <v>7.67</v>
      </c>
      <c r="H35" s="50">
        <f>F35*Содержание!$C$43</f>
        <v>624.26599999999996</v>
      </c>
      <c r="I35" s="50">
        <f>G35*Содержание!$C$43</f>
        <v>723.28099999999995</v>
      </c>
    </row>
    <row r="36" spans="1:9" ht="78.75" customHeight="1" x14ac:dyDescent="0.2">
      <c r="A36" s="15" t="s">
        <v>610</v>
      </c>
      <c r="B36" s="15"/>
      <c r="C36" s="15" t="s">
        <v>999</v>
      </c>
      <c r="D36" s="70"/>
      <c r="E36" s="41" t="s">
        <v>64</v>
      </c>
      <c r="F36" s="163">
        <v>6.62</v>
      </c>
      <c r="G36" s="163">
        <v>7.67</v>
      </c>
      <c r="H36" s="50">
        <f>F36*Содержание!$C$43</f>
        <v>624.26599999999996</v>
      </c>
      <c r="I36" s="50">
        <f>G36*Содержание!$C$43</f>
        <v>723.28099999999995</v>
      </c>
    </row>
    <row r="37" spans="1:9" ht="78.75" customHeight="1" x14ac:dyDescent="0.2">
      <c r="A37" s="15" t="s">
        <v>611</v>
      </c>
      <c r="B37" s="15"/>
      <c r="C37" s="15" t="s">
        <v>999</v>
      </c>
      <c r="D37" s="70"/>
      <c r="E37" s="41" t="s">
        <v>133</v>
      </c>
      <c r="F37" s="163">
        <v>6.62</v>
      </c>
      <c r="G37" s="163">
        <v>7.67</v>
      </c>
      <c r="H37" s="50">
        <f>F37*Содержание!$C$43</f>
        <v>624.26599999999996</v>
      </c>
      <c r="I37" s="50">
        <f>G37*Содержание!$C$43</f>
        <v>723.28099999999995</v>
      </c>
    </row>
    <row r="38" spans="1:9" ht="78.75" customHeight="1" x14ac:dyDescent="0.2">
      <c r="A38" s="15" t="s">
        <v>612</v>
      </c>
      <c r="B38" s="15"/>
      <c r="C38" s="15" t="s">
        <v>999</v>
      </c>
      <c r="D38" s="70"/>
      <c r="E38" s="41" t="s">
        <v>37</v>
      </c>
      <c r="F38" s="163">
        <v>6.62</v>
      </c>
      <c r="G38" s="163">
        <v>7.67</v>
      </c>
      <c r="H38" s="50">
        <f>F38*Содержание!$C$43</f>
        <v>624.26599999999996</v>
      </c>
      <c r="I38" s="50">
        <f>G38*Содержание!$C$43</f>
        <v>723.28099999999995</v>
      </c>
    </row>
    <row r="39" spans="1:9" ht="78.75" customHeight="1" x14ac:dyDescent="0.2">
      <c r="A39" s="15" t="s">
        <v>613</v>
      </c>
      <c r="B39" s="15"/>
      <c r="C39" s="15" t="s">
        <v>999</v>
      </c>
      <c r="D39" s="70"/>
      <c r="E39" s="41" t="s">
        <v>37</v>
      </c>
      <c r="F39" s="163">
        <v>6.62</v>
      </c>
      <c r="G39" s="163">
        <v>7.67</v>
      </c>
      <c r="H39" s="50">
        <f>F39*Содержание!$C$43</f>
        <v>624.26599999999996</v>
      </c>
      <c r="I39" s="50">
        <f>G39*Содержание!$C$43</f>
        <v>723.28099999999995</v>
      </c>
    </row>
    <row r="40" spans="1:9" ht="30.75" customHeight="1" x14ac:dyDescent="0.15">
      <c r="A40" s="378" t="s">
        <v>1503</v>
      </c>
      <c r="B40" s="379"/>
      <c r="C40" s="379"/>
      <c r="D40" s="379"/>
      <c r="E40" s="379"/>
      <c r="F40" s="379"/>
      <c r="G40" s="379"/>
      <c r="H40" s="379"/>
      <c r="I40" s="382"/>
    </row>
    <row r="41" spans="1:9" ht="78.75" customHeight="1" x14ac:dyDescent="0.2">
      <c r="A41" s="15" t="s">
        <v>1501</v>
      </c>
      <c r="B41" s="15"/>
      <c r="C41" s="15" t="s">
        <v>999</v>
      </c>
      <c r="D41"/>
      <c r="E41" s="41" t="s">
        <v>1504</v>
      </c>
      <c r="F41" s="163">
        <v>22.05</v>
      </c>
      <c r="G41" s="163">
        <v>24.15</v>
      </c>
      <c r="H41" s="50">
        <f>F41*Содержание!$C$43</f>
        <v>2079.3150000000001</v>
      </c>
      <c r="I41" s="50">
        <f>G41*Содержание!$C$43</f>
        <v>2277.3449999999998</v>
      </c>
    </row>
    <row r="42" spans="1:9" ht="78.75" customHeight="1" x14ac:dyDescent="0.2">
      <c r="A42" s="15" t="s">
        <v>1502</v>
      </c>
      <c r="B42" s="15"/>
      <c r="C42" s="15" t="s">
        <v>999</v>
      </c>
      <c r="D42"/>
      <c r="E42" s="41" t="s">
        <v>1505</v>
      </c>
      <c r="F42" s="163">
        <v>22.05</v>
      </c>
      <c r="G42" s="163">
        <v>24.15</v>
      </c>
      <c r="H42" s="50">
        <f>F42*Содержание!$C$43</f>
        <v>2079.3150000000001</v>
      </c>
      <c r="I42" s="50">
        <f>G42*Содержание!$C$43</f>
        <v>2277.3449999999998</v>
      </c>
    </row>
    <row r="43" spans="1:9" ht="30.75" customHeight="1" x14ac:dyDescent="0.15">
      <c r="A43" s="377" t="s">
        <v>218</v>
      </c>
      <c r="B43" s="377"/>
      <c r="C43" s="377"/>
      <c r="D43" s="377"/>
      <c r="E43" s="377"/>
      <c r="F43" s="377"/>
      <c r="G43" s="377"/>
      <c r="H43" s="377"/>
      <c r="I43" s="377"/>
    </row>
    <row r="44" spans="1:9" ht="96.75" customHeight="1" x14ac:dyDescent="0.15">
      <c r="A44" s="15" t="s">
        <v>464</v>
      </c>
      <c r="B44" s="15"/>
      <c r="C44" s="15" t="s">
        <v>999</v>
      </c>
      <c r="D44" s="18"/>
      <c r="E44" s="40" t="s">
        <v>556</v>
      </c>
      <c r="F44" s="163">
        <v>6.62</v>
      </c>
      <c r="G44" s="163">
        <v>7.67</v>
      </c>
      <c r="H44" s="50">
        <f>F44*Содержание!$C$43</f>
        <v>624.26599999999996</v>
      </c>
      <c r="I44" s="50">
        <f>G44*Содержание!$C$43</f>
        <v>723.28099999999995</v>
      </c>
    </row>
    <row r="45" spans="1:9" ht="73.5" customHeight="1" x14ac:dyDescent="0.15">
      <c r="A45" s="15" t="s">
        <v>449</v>
      </c>
      <c r="B45" s="15"/>
      <c r="C45" s="15" t="s">
        <v>999</v>
      </c>
      <c r="D45" s="15"/>
      <c r="E45" s="40" t="s">
        <v>393</v>
      </c>
      <c r="F45" s="163">
        <v>6.62</v>
      </c>
      <c r="G45" s="163">
        <v>7.67</v>
      </c>
      <c r="H45" s="50">
        <f>F45*Содержание!$C$43</f>
        <v>624.26599999999996</v>
      </c>
      <c r="I45" s="50">
        <f>G45*Содержание!$C$43</f>
        <v>723.28099999999995</v>
      </c>
    </row>
    <row r="46" spans="1:9" ht="96.75" customHeight="1" x14ac:dyDescent="0.15">
      <c r="A46" s="15" t="s">
        <v>465</v>
      </c>
      <c r="B46" s="15"/>
      <c r="C46" s="15" t="s">
        <v>999</v>
      </c>
      <c r="D46" s="18"/>
      <c r="E46" s="40" t="s">
        <v>394</v>
      </c>
      <c r="F46" s="163">
        <v>6.62</v>
      </c>
      <c r="G46" s="163">
        <v>7.67</v>
      </c>
      <c r="H46" s="50">
        <f>F46*Содержание!$C$43</f>
        <v>624.26599999999996</v>
      </c>
      <c r="I46" s="50">
        <f>G46*Содержание!$C$43</f>
        <v>723.28099999999995</v>
      </c>
    </row>
    <row r="47" spans="1:9" ht="94.5" customHeight="1" x14ac:dyDescent="0.15">
      <c r="A47" s="15" t="s">
        <v>466</v>
      </c>
      <c r="B47" s="15"/>
      <c r="C47" s="15" t="s">
        <v>999</v>
      </c>
      <c r="D47" s="18"/>
      <c r="E47" s="40" t="s">
        <v>667</v>
      </c>
      <c r="F47" s="163">
        <v>6.62</v>
      </c>
      <c r="G47" s="163">
        <v>7.67</v>
      </c>
      <c r="H47" s="50">
        <f>F47*Содержание!$C$43</f>
        <v>624.26599999999996</v>
      </c>
      <c r="I47" s="50">
        <f>G47*Содержание!$C$43</f>
        <v>723.28099999999995</v>
      </c>
    </row>
    <row r="48" spans="1:9" ht="72" customHeight="1" x14ac:dyDescent="0.15">
      <c r="A48" s="15" t="s">
        <v>467</v>
      </c>
      <c r="B48" s="15"/>
      <c r="C48" s="15" t="s">
        <v>999</v>
      </c>
      <c r="D48" s="18"/>
      <c r="E48" s="40" t="s">
        <v>668</v>
      </c>
      <c r="F48" s="163">
        <v>6.62</v>
      </c>
      <c r="G48" s="163">
        <v>7.67</v>
      </c>
      <c r="H48" s="50">
        <f>F48*Содержание!$C$43</f>
        <v>624.26599999999996</v>
      </c>
      <c r="I48" s="50">
        <f>G48*Содержание!$C$43</f>
        <v>723.28099999999995</v>
      </c>
    </row>
    <row r="49" spans="1:9" ht="71.25" customHeight="1" x14ac:dyDescent="0.15">
      <c r="A49" s="15" t="s">
        <v>468</v>
      </c>
      <c r="B49" s="15"/>
      <c r="C49" s="15" t="s">
        <v>999</v>
      </c>
      <c r="D49" s="18"/>
      <c r="E49" s="40" t="s">
        <v>677</v>
      </c>
      <c r="F49" s="163">
        <v>6.62</v>
      </c>
      <c r="G49" s="163">
        <v>7.67</v>
      </c>
      <c r="H49" s="50">
        <f>F49*Содержание!$C$43</f>
        <v>624.26599999999996</v>
      </c>
      <c r="I49" s="50">
        <f>G49*Содержание!$C$43</f>
        <v>723.28099999999995</v>
      </c>
    </row>
    <row r="50" spans="1:9" ht="93.75" customHeight="1" x14ac:dyDescent="0.15">
      <c r="A50" s="15" t="s">
        <v>469</v>
      </c>
      <c r="B50" s="15"/>
      <c r="C50" s="15" t="s">
        <v>999</v>
      </c>
      <c r="D50" s="18"/>
      <c r="E50" s="40" t="s">
        <v>678</v>
      </c>
      <c r="F50" s="163">
        <v>6.62</v>
      </c>
      <c r="G50" s="163">
        <v>7.67</v>
      </c>
      <c r="H50" s="50">
        <f>F50*Содержание!$C$43</f>
        <v>624.26599999999996</v>
      </c>
      <c r="I50" s="50">
        <f>G50*Содержание!$C$43</f>
        <v>723.28099999999995</v>
      </c>
    </row>
    <row r="51" spans="1:9" ht="93.75" customHeight="1" x14ac:dyDescent="0.15">
      <c r="A51" s="15" t="s">
        <v>470</v>
      </c>
      <c r="B51" s="15"/>
      <c r="C51" s="15" t="s">
        <v>999</v>
      </c>
      <c r="D51" s="18"/>
      <c r="E51" s="40" t="s">
        <v>679</v>
      </c>
      <c r="F51" s="163">
        <v>6.62</v>
      </c>
      <c r="G51" s="163">
        <v>7.67</v>
      </c>
      <c r="H51" s="50">
        <f>F51*Содержание!$C$43</f>
        <v>624.26599999999996</v>
      </c>
      <c r="I51" s="50">
        <f>G51*Содержание!$C$43</f>
        <v>723.28099999999995</v>
      </c>
    </row>
    <row r="52" spans="1:9" ht="33.75" customHeight="1" x14ac:dyDescent="0.15">
      <c r="A52" s="362" t="s">
        <v>68</v>
      </c>
      <c r="B52" s="362"/>
      <c r="C52" s="362"/>
      <c r="D52" s="362"/>
      <c r="E52" s="362"/>
      <c r="F52" s="362"/>
      <c r="G52" s="362"/>
      <c r="H52" s="362"/>
      <c r="I52" s="362"/>
    </row>
    <row r="53" spans="1:9" ht="73.5" customHeight="1" x14ac:dyDescent="0.15">
      <c r="A53" s="15" t="s">
        <v>69</v>
      </c>
      <c r="B53" s="15"/>
      <c r="C53" s="15" t="s">
        <v>999</v>
      </c>
      <c r="D53" s="15"/>
      <c r="E53" s="41" t="s">
        <v>554</v>
      </c>
      <c r="F53" s="165">
        <v>11.55</v>
      </c>
      <c r="G53" s="165">
        <v>12.6</v>
      </c>
      <c r="H53" s="50">
        <f>F53*Содержание!$C$43</f>
        <v>1089.165</v>
      </c>
      <c r="I53" s="50">
        <f>G53*Содержание!$C$43</f>
        <v>1188.1799999999998</v>
      </c>
    </row>
    <row r="54" spans="1:9" ht="32.25" customHeight="1" x14ac:dyDescent="0.15">
      <c r="A54" s="377" t="s">
        <v>219</v>
      </c>
      <c r="B54" s="377"/>
      <c r="C54" s="377"/>
      <c r="D54" s="377"/>
      <c r="E54" s="377"/>
      <c r="F54" s="377"/>
      <c r="G54" s="377"/>
      <c r="H54" s="377"/>
      <c r="I54" s="377"/>
    </row>
    <row r="55" spans="1:9" ht="72.75" customHeight="1" x14ac:dyDescent="0.2">
      <c r="A55" s="15" t="s">
        <v>1113</v>
      </c>
      <c r="B55" s="15"/>
      <c r="C55" s="15" t="s">
        <v>999</v>
      </c>
      <c r="D55" s="70"/>
      <c r="E55" s="41" t="s">
        <v>360</v>
      </c>
      <c r="F55" s="165">
        <v>29.4</v>
      </c>
      <c r="G55" s="165">
        <v>32.549999999999997</v>
      </c>
      <c r="H55" s="50">
        <f>F55*Содержание!$C$43</f>
        <v>2772.4199999999996</v>
      </c>
      <c r="I55" s="50">
        <f>G55*Содержание!$C$43</f>
        <v>3069.4649999999997</v>
      </c>
    </row>
    <row r="56" spans="1:9" ht="72.75" customHeight="1" x14ac:dyDescent="0.2">
      <c r="A56" s="15" t="s">
        <v>1114</v>
      </c>
      <c r="B56" s="15"/>
      <c r="C56" s="15" t="s">
        <v>999</v>
      </c>
      <c r="D56" s="70"/>
      <c r="E56" s="41" t="s">
        <v>361</v>
      </c>
      <c r="F56" s="165">
        <v>29.4</v>
      </c>
      <c r="G56" s="165">
        <v>32.549999999999997</v>
      </c>
      <c r="H56" s="50">
        <f>F56*Содержание!$C$43</f>
        <v>2772.4199999999996</v>
      </c>
      <c r="I56" s="50">
        <f>G56*Содержание!$C$43</f>
        <v>3069.4649999999997</v>
      </c>
    </row>
    <row r="57" spans="1:9" ht="72.75" customHeight="1" x14ac:dyDescent="0.2">
      <c r="A57" s="15" t="s">
        <v>1115</v>
      </c>
      <c r="B57" s="15"/>
      <c r="C57" s="15" t="s">
        <v>999</v>
      </c>
      <c r="D57" s="70"/>
      <c r="E57" s="41" t="s">
        <v>362</v>
      </c>
      <c r="F57" s="164">
        <v>51.45</v>
      </c>
      <c r="G57" s="164">
        <v>57.75</v>
      </c>
      <c r="H57" s="50">
        <f>F57*Содержание!$C$43</f>
        <v>4851.7349999999997</v>
      </c>
      <c r="I57" s="50">
        <f>G57*Содержание!$C$43</f>
        <v>5445.8249999999998</v>
      </c>
    </row>
    <row r="58" spans="1:9" ht="78.75" customHeight="1" x14ac:dyDescent="0.2">
      <c r="A58" s="21" t="s">
        <v>1269</v>
      </c>
      <c r="B58" s="198" t="s">
        <v>1251</v>
      </c>
      <c r="C58" s="15" t="s">
        <v>999</v>
      </c>
      <c r="D58" s="70"/>
      <c r="E58" s="41" t="s">
        <v>1458</v>
      </c>
      <c r="F58" s="165">
        <v>22.05</v>
      </c>
      <c r="G58" s="165">
        <v>25.2</v>
      </c>
      <c r="H58" s="50">
        <f>F58*Содержание!$C$43</f>
        <v>2079.3150000000001</v>
      </c>
      <c r="I58" s="50">
        <f>G58*Содержание!$C$43</f>
        <v>2376.3599999999997</v>
      </c>
    </row>
    <row r="59" spans="1:9" ht="72.75" customHeight="1" x14ac:dyDescent="0.2">
      <c r="A59" s="15" t="s">
        <v>1270</v>
      </c>
      <c r="B59" s="184" t="s">
        <v>1251</v>
      </c>
      <c r="C59" s="15" t="s">
        <v>999</v>
      </c>
      <c r="D59" s="70"/>
      <c r="E59" s="41" t="s">
        <v>1459</v>
      </c>
      <c r="F59" s="165">
        <v>22.05</v>
      </c>
      <c r="G59" s="165">
        <v>25.2</v>
      </c>
      <c r="H59" s="50">
        <f>F59*Содержание!$C$43</f>
        <v>2079.3150000000001</v>
      </c>
      <c r="I59" s="50">
        <f>G59*Содержание!$C$43</f>
        <v>2376.3599999999997</v>
      </c>
    </row>
    <row r="60" spans="1:9" ht="24.2" customHeight="1" x14ac:dyDescent="0.15">
      <c r="A60" s="362" t="s">
        <v>220</v>
      </c>
      <c r="B60" s="362"/>
      <c r="C60" s="362"/>
      <c r="D60" s="362"/>
      <c r="E60" s="362"/>
      <c r="F60" s="362"/>
      <c r="G60" s="362"/>
      <c r="H60" s="362"/>
      <c r="I60" s="362"/>
    </row>
    <row r="61" spans="1:9" ht="69.75" customHeight="1" x14ac:dyDescent="0.15">
      <c r="A61" s="15" t="s">
        <v>42</v>
      </c>
      <c r="B61" s="15"/>
      <c r="C61" s="15" t="s">
        <v>999</v>
      </c>
      <c r="D61" s="17"/>
      <c r="E61" s="40" t="s">
        <v>669</v>
      </c>
      <c r="F61" s="163">
        <v>22.05</v>
      </c>
      <c r="G61" s="163">
        <v>25.2</v>
      </c>
      <c r="H61" s="50">
        <f>F61*Содержание!$C$43</f>
        <v>2079.3150000000001</v>
      </c>
      <c r="I61" s="50">
        <f>G61*Содержание!$C$43</f>
        <v>2376.3599999999997</v>
      </c>
    </row>
    <row r="62" spans="1:9" ht="69.75" customHeight="1" x14ac:dyDescent="0.2">
      <c r="A62" s="15" t="s">
        <v>1271</v>
      </c>
      <c r="B62" s="15" t="s">
        <v>1251</v>
      </c>
      <c r="C62" s="15" t="s">
        <v>999</v>
      </c>
      <c r="D62"/>
      <c r="E62" s="40" t="s">
        <v>1273</v>
      </c>
      <c r="F62" s="163">
        <v>22.05</v>
      </c>
      <c r="G62" s="163">
        <v>25.2</v>
      </c>
      <c r="H62" s="50">
        <f>F62*Содержание!$C$43</f>
        <v>2079.3150000000001</v>
      </c>
      <c r="I62" s="50">
        <f>G62*Содержание!$C$43</f>
        <v>2376.3599999999997</v>
      </c>
    </row>
    <row r="63" spans="1:9" ht="69" customHeight="1" x14ac:dyDescent="0.15">
      <c r="A63" s="15" t="s">
        <v>114</v>
      </c>
      <c r="B63" s="15"/>
      <c r="C63" s="15" t="s">
        <v>999</v>
      </c>
      <c r="D63" s="17"/>
      <c r="E63" s="40" t="s">
        <v>670</v>
      </c>
      <c r="F63" s="163">
        <v>22.05</v>
      </c>
      <c r="G63" s="163">
        <v>25.2</v>
      </c>
      <c r="H63" s="50">
        <f>F63*Содержание!$C$43</f>
        <v>2079.3150000000001</v>
      </c>
      <c r="I63" s="50">
        <f>G63*Содержание!$C$43</f>
        <v>2376.3599999999997</v>
      </c>
    </row>
    <row r="64" spans="1:9" ht="69" customHeight="1" x14ac:dyDescent="0.2">
      <c r="A64" s="15" t="s">
        <v>1272</v>
      </c>
      <c r="B64" s="15" t="s">
        <v>1251</v>
      </c>
      <c r="C64" s="15" t="s">
        <v>999</v>
      </c>
      <c r="D64"/>
      <c r="E64" s="40" t="s">
        <v>1274</v>
      </c>
      <c r="F64" s="163">
        <v>22.05</v>
      </c>
      <c r="G64" s="163">
        <v>25.2</v>
      </c>
      <c r="H64" s="50">
        <f>F64*Содержание!$C$43</f>
        <v>2079.3150000000001</v>
      </c>
      <c r="I64" s="50">
        <f>G64*Содержание!$C$43</f>
        <v>2376.3599999999997</v>
      </c>
    </row>
    <row r="65" spans="1:9" ht="24.2" customHeight="1" x14ac:dyDescent="0.15">
      <c r="A65" s="381" t="s">
        <v>488</v>
      </c>
      <c r="B65" s="381"/>
      <c r="C65" s="381"/>
      <c r="D65" s="381"/>
      <c r="E65" s="381"/>
      <c r="F65" s="381"/>
      <c r="G65" s="381"/>
      <c r="H65" s="381"/>
      <c r="I65" s="381"/>
    </row>
    <row r="66" spans="1:9" ht="69" customHeight="1" x14ac:dyDescent="0.15">
      <c r="A66" s="15" t="s">
        <v>1462</v>
      </c>
      <c r="B66" s="15"/>
      <c r="C66" s="15" t="s">
        <v>999</v>
      </c>
      <c r="D66" s="17"/>
      <c r="E66" s="40" t="s">
        <v>1463</v>
      </c>
      <c r="F66" s="163">
        <v>15.23</v>
      </c>
      <c r="G66" s="163">
        <v>16.489999999999998</v>
      </c>
      <c r="H66" s="50">
        <f>F66*Содержание!$C$43</f>
        <v>1436.1890000000001</v>
      </c>
      <c r="I66" s="50">
        <f>G66*Содержание!$C$43</f>
        <v>1555.0069999999998</v>
      </c>
    </row>
    <row r="67" spans="1:9" ht="73.5" customHeight="1" x14ac:dyDescent="0.15">
      <c r="A67" s="15" t="s">
        <v>234</v>
      </c>
      <c r="B67" s="15"/>
      <c r="C67" s="15" t="s">
        <v>999</v>
      </c>
      <c r="D67" s="18"/>
      <c r="E67" s="141" t="s">
        <v>671</v>
      </c>
      <c r="F67" s="163">
        <v>55.65</v>
      </c>
      <c r="G67" s="163">
        <v>64.05</v>
      </c>
      <c r="H67" s="50">
        <f>F67*Содержание!$C$43</f>
        <v>5247.7950000000001</v>
      </c>
      <c r="I67" s="50">
        <f>G67*Содержание!$C$43</f>
        <v>6039.915</v>
      </c>
    </row>
    <row r="68" spans="1:9" ht="73.5" customHeight="1" x14ac:dyDescent="0.2">
      <c r="A68" s="22" t="s">
        <v>1116</v>
      </c>
      <c r="B68" s="22"/>
      <c r="C68" s="15" t="s">
        <v>999</v>
      </c>
      <c r="D68" s="70"/>
      <c r="E68" s="201" t="s">
        <v>665</v>
      </c>
      <c r="F68" s="163">
        <v>39.9</v>
      </c>
      <c r="G68" s="163">
        <v>46.2</v>
      </c>
      <c r="H68" s="50">
        <f>F68*Содержание!$C$43</f>
        <v>3762.5699999999997</v>
      </c>
      <c r="I68" s="50">
        <f>G68*Содержание!$C$43</f>
        <v>4356.66</v>
      </c>
    </row>
    <row r="69" spans="1:9" ht="73.5" customHeight="1" x14ac:dyDescent="0.2">
      <c r="A69" s="22" t="s">
        <v>1279</v>
      </c>
      <c r="B69" s="185" t="s">
        <v>996</v>
      </c>
      <c r="C69" s="15" t="s">
        <v>999</v>
      </c>
      <c r="D69" s="70"/>
      <c r="E69" s="201" t="s">
        <v>1280</v>
      </c>
      <c r="F69" s="163">
        <v>39.9</v>
      </c>
      <c r="G69" s="163">
        <v>46.2</v>
      </c>
      <c r="H69" s="50">
        <f>F69*Содержание!$C$43</f>
        <v>3762.5699999999997</v>
      </c>
      <c r="I69" s="50">
        <f>G69*Содержание!$C$43</f>
        <v>4356.66</v>
      </c>
    </row>
    <row r="70" spans="1:9" ht="70.5" customHeight="1" x14ac:dyDescent="0.15">
      <c r="A70" s="15" t="s">
        <v>235</v>
      </c>
      <c r="B70" s="15"/>
      <c r="C70" s="15" t="s">
        <v>999</v>
      </c>
      <c r="D70" s="18"/>
      <c r="E70" s="141" t="s">
        <v>24</v>
      </c>
      <c r="F70" s="163">
        <v>39.9</v>
      </c>
      <c r="G70" s="163">
        <v>46.2</v>
      </c>
      <c r="H70" s="50">
        <f>F70*Содержание!$C$43</f>
        <v>3762.5699999999997</v>
      </c>
      <c r="I70" s="50">
        <f>G70*Содержание!$C$43</f>
        <v>4356.66</v>
      </c>
    </row>
    <row r="71" spans="1:9" ht="70.5" customHeight="1" x14ac:dyDescent="0.2">
      <c r="A71" s="15" t="s">
        <v>1275</v>
      </c>
      <c r="B71" s="184" t="s">
        <v>1251</v>
      </c>
      <c r="C71" s="15" t="s">
        <v>999</v>
      </c>
      <c r="D71" s="70"/>
      <c r="E71" s="157" t="s">
        <v>1277</v>
      </c>
      <c r="F71" s="163">
        <v>39.9</v>
      </c>
      <c r="G71" s="163">
        <v>46.2</v>
      </c>
      <c r="H71" s="50">
        <f>F71*Содержание!$C$43</f>
        <v>3762.5699999999997</v>
      </c>
      <c r="I71" s="50">
        <f>G71*Содержание!$C$43</f>
        <v>4356.66</v>
      </c>
    </row>
    <row r="72" spans="1:9" ht="70.5" customHeight="1" x14ac:dyDescent="0.2">
      <c r="A72" s="15" t="s">
        <v>1276</v>
      </c>
      <c r="B72" s="184" t="s">
        <v>1251</v>
      </c>
      <c r="C72" s="15" t="s">
        <v>999</v>
      </c>
      <c r="D72" s="70"/>
      <c r="E72" s="157" t="s">
        <v>1278</v>
      </c>
      <c r="F72" s="163">
        <v>48.51</v>
      </c>
      <c r="G72" s="163">
        <v>55.86</v>
      </c>
      <c r="H72" s="50">
        <f>F72*Содержание!$C$43</f>
        <v>4574.4929999999995</v>
      </c>
      <c r="I72" s="50">
        <f>G72*Содержание!$C$43</f>
        <v>5267.598</v>
      </c>
    </row>
    <row r="73" spans="1:9" ht="70.5" customHeight="1" x14ac:dyDescent="0.15">
      <c r="A73" s="202" t="s">
        <v>53</v>
      </c>
      <c r="B73" s="15"/>
      <c r="C73" s="15" t="s">
        <v>999</v>
      </c>
      <c r="D73" s="17"/>
      <c r="E73" s="199" t="s">
        <v>666</v>
      </c>
      <c r="F73" s="163">
        <v>11.55</v>
      </c>
      <c r="G73" s="163">
        <v>12.6</v>
      </c>
      <c r="H73" s="50">
        <f>F73*Содержание!$C$43</f>
        <v>1089.165</v>
      </c>
      <c r="I73" s="50">
        <f>G73*Содержание!$C$43</f>
        <v>1188.1799999999998</v>
      </c>
    </row>
    <row r="74" spans="1:9" ht="90" customHeight="1" x14ac:dyDescent="0.15">
      <c r="A74" s="14" t="s">
        <v>173</v>
      </c>
      <c r="B74" s="14"/>
      <c r="C74" s="15" t="s">
        <v>999</v>
      </c>
      <c r="D74" s="14"/>
      <c r="E74" s="200" t="s">
        <v>344</v>
      </c>
      <c r="F74" s="163">
        <v>44.1</v>
      </c>
      <c r="G74" s="163">
        <v>50.4</v>
      </c>
      <c r="H74" s="50">
        <f>F74*Содержание!$C$43</f>
        <v>4158.63</v>
      </c>
      <c r="I74" s="50">
        <f>G74*Содержание!$C$43</f>
        <v>4752.7199999999993</v>
      </c>
    </row>
    <row r="75" spans="1:9" ht="87" customHeight="1" x14ac:dyDescent="0.15">
      <c r="A75" s="14" t="s">
        <v>62</v>
      </c>
      <c r="B75" s="14"/>
      <c r="C75" s="15" t="s">
        <v>999</v>
      </c>
      <c r="D75" s="14"/>
      <c r="E75" s="200" t="s">
        <v>352</v>
      </c>
      <c r="F75" s="163">
        <v>55.65</v>
      </c>
      <c r="G75" s="163">
        <v>64.05</v>
      </c>
      <c r="H75" s="50">
        <f>F75*Содержание!$C$43</f>
        <v>5247.7950000000001</v>
      </c>
      <c r="I75" s="50">
        <f>G75*Содержание!$C$43</f>
        <v>6039.915</v>
      </c>
    </row>
    <row r="76" spans="1:9" ht="24.2" customHeight="1" x14ac:dyDescent="0.15">
      <c r="A76" s="361" t="s">
        <v>504</v>
      </c>
      <c r="B76" s="361"/>
      <c r="C76" s="361"/>
      <c r="D76" s="361"/>
      <c r="E76" s="361"/>
      <c r="F76" s="361"/>
      <c r="G76" s="361"/>
      <c r="H76" s="361"/>
      <c r="I76" s="361"/>
    </row>
    <row r="77" spans="1:9" ht="75" customHeight="1" x14ac:dyDescent="0.15">
      <c r="A77" s="14" t="s">
        <v>1626</v>
      </c>
      <c r="B77" s="14"/>
      <c r="C77" s="14" t="s">
        <v>999</v>
      </c>
      <c r="D77" s="14"/>
      <c r="E77" s="181" t="s">
        <v>2001</v>
      </c>
      <c r="F77" s="166">
        <v>22.58</v>
      </c>
      <c r="G77" s="166">
        <v>24.68</v>
      </c>
      <c r="H77" s="182">
        <f>F77*Содержание!$C$43</f>
        <v>2129.2939999999999</v>
      </c>
      <c r="I77" s="182">
        <f>G77*Содержание!$C$43</f>
        <v>2327.3240000000001</v>
      </c>
    </row>
    <row r="78" spans="1:9" ht="72" customHeight="1" x14ac:dyDescent="0.15">
      <c r="A78" s="14" t="s">
        <v>1627</v>
      </c>
      <c r="B78" s="14"/>
      <c r="C78" s="14" t="s">
        <v>999</v>
      </c>
      <c r="D78" s="14"/>
      <c r="E78" s="181" t="s">
        <v>2002</v>
      </c>
      <c r="F78" s="166">
        <v>22.58</v>
      </c>
      <c r="G78" s="166">
        <v>24.68</v>
      </c>
      <c r="H78" s="182">
        <f>F78*Содержание!$C$43</f>
        <v>2129.2939999999999</v>
      </c>
      <c r="I78" s="182">
        <f>G78*Содержание!$C$43</f>
        <v>2327.3240000000001</v>
      </c>
    </row>
    <row r="79" spans="1:9" ht="78" customHeight="1" x14ac:dyDescent="0.2">
      <c r="A79" s="79" t="s">
        <v>1497</v>
      </c>
      <c r="B79" s="79"/>
      <c r="C79" s="79" t="s">
        <v>999</v>
      </c>
      <c r="D79" s="70"/>
      <c r="E79" s="181" t="s">
        <v>2003</v>
      </c>
      <c r="F79" s="166">
        <v>22.58</v>
      </c>
      <c r="G79" s="166">
        <v>24.68</v>
      </c>
      <c r="H79" s="182">
        <f>F79*Содержание!$C$43</f>
        <v>2129.2939999999999</v>
      </c>
      <c r="I79" s="182">
        <f>G79*Содержание!$C$43</f>
        <v>2327.3240000000001</v>
      </c>
    </row>
    <row r="80" spans="1:9" ht="78.75" customHeight="1" x14ac:dyDescent="0.2">
      <c r="A80" s="14" t="s">
        <v>1496</v>
      </c>
      <c r="B80" s="14"/>
      <c r="C80" s="14" t="s">
        <v>999</v>
      </c>
      <c r="D80" s="70"/>
      <c r="E80" s="41" t="s">
        <v>1854</v>
      </c>
      <c r="F80" s="164">
        <v>22.58</v>
      </c>
      <c r="G80" s="164">
        <v>24.68</v>
      </c>
      <c r="H80" s="50">
        <f>F80*Содержание!$C$43</f>
        <v>2129.2939999999999</v>
      </c>
      <c r="I80" s="50">
        <f>G80*Содержание!$C$43</f>
        <v>2327.3240000000001</v>
      </c>
    </row>
    <row r="81" spans="1:9" ht="78.75" customHeight="1" x14ac:dyDescent="0.2">
      <c r="A81" s="14" t="s">
        <v>1498</v>
      </c>
      <c r="B81" s="14"/>
      <c r="C81" s="14" t="s">
        <v>999</v>
      </c>
      <c r="D81" s="70"/>
      <c r="E81" s="41" t="s">
        <v>1855</v>
      </c>
      <c r="F81" s="164">
        <v>22.58</v>
      </c>
      <c r="G81" s="164">
        <v>24.68</v>
      </c>
      <c r="H81" s="50">
        <f>F81*Содержание!$C$43</f>
        <v>2129.2939999999999</v>
      </c>
      <c r="I81" s="50">
        <f>G81*Содержание!$C$43</f>
        <v>2327.3240000000001</v>
      </c>
    </row>
    <row r="82" spans="1:9" ht="78.75" customHeight="1" x14ac:dyDescent="0.2">
      <c r="A82" s="231" t="s">
        <v>1929</v>
      </c>
      <c r="B82" s="231"/>
      <c r="C82" s="231"/>
      <c r="D82" s="233"/>
      <c r="E82" s="255" t="s">
        <v>1928</v>
      </c>
      <c r="F82" s="164">
        <v>22.58</v>
      </c>
      <c r="G82" s="164">
        <v>24.68</v>
      </c>
      <c r="H82" s="256">
        <f>F82*Содержание!$C$43</f>
        <v>2129.2939999999999</v>
      </c>
      <c r="I82" s="256">
        <f>G82*Содержание!$C$43</f>
        <v>2327.3240000000001</v>
      </c>
    </row>
    <row r="83" spans="1:9" ht="78.75" customHeight="1" x14ac:dyDescent="0.2">
      <c r="A83" s="14" t="s">
        <v>1499</v>
      </c>
      <c r="B83" s="14"/>
      <c r="C83" s="14" t="s">
        <v>999</v>
      </c>
      <c r="D83" s="70"/>
      <c r="E83" s="41" t="s">
        <v>1856</v>
      </c>
      <c r="F83" s="164">
        <v>22.58</v>
      </c>
      <c r="G83" s="164">
        <v>24.68</v>
      </c>
      <c r="H83" s="50">
        <f>F83*Содержание!$C$43</f>
        <v>2129.2939999999999</v>
      </c>
      <c r="I83" s="50">
        <f>G83*Содержание!$C$43</f>
        <v>2327.3240000000001</v>
      </c>
    </row>
    <row r="84" spans="1:9" ht="78.75" customHeight="1" x14ac:dyDescent="0.2">
      <c r="A84" s="14" t="s">
        <v>1500</v>
      </c>
      <c r="B84" s="14"/>
      <c r="C84" s="14" t="s">
        <v>999</v>
      </c>
      <c r="D84" s="70"/>
      <c r="E84" s="41" t="s">
        <v>1857</v>
      </c>
      <c r="F84" s="164">
        <v>22.58</v>
      </c>
      <c r="G84" s="164">
        <v>24.68</v>
      </c>
      <c r="H84" s="50">
        <f>F84*Содержание!$C$43</f>
        <v>2129.2939999999999</v>
      </c>
      <c r="I84" s="50">
        <f>G84*Содержание!$C$43</f>
        <v>2327.3240000000001</v>
      </c>
    </row>
    <row r="85" spans="1:9" ht="77.25" customHeight="1" x14ac:dyDescent="0.2">
      <c r="A85" s="14" t="s">
        <v>1782</v>
      </c>
      <c r="B85" s="185" t="s">
        <v>996</v>
      </c>
      <c r="C85" s="14" t="s">
        <v>999</v>
      </c>
      <c r="D85" s="70"/>
      <c r="E85" s="41" t="s">
        <v>1784</v>
      </c>
      <c r="F85" s="164">
        <v>4.83</v>
      </c>
      <c r="G85" s="164">
        <v>5.25</v>
      </c>
      <c r="H85" s="186">
        <f>F85*Содержание!$C$43</f>
        <v>455.46899999999999</v>
      </c>
      <c r="I85" s="186">
        <f>G85*Содержание!$C$43</f>
        <v>495.07499999999999</v>
      </c>
    </row>
    <row r="86" spans="1:9" ht="77.25" customHeight="1" x14ac:dyDescent="0.2">
      <c r="A86" s="14" t="s">
        <v>1783</v>
      </c>
      <c r="B86" s="185" t="s">
        <v>996</v>
      </c>
      <c r="C86" s="14" t="s">
        <v>999</v>
      </c>
      <c r="D86" s="70"/>
      <c r="E86" s="41" t="s">
        <v>1784</v>
      </c>
      <c r="F86" s="164">
        <v>4.83</v>
      </c>
      <c r="G86" s="164">
        <v>5.25</v>
      </c>
      <c r="H86" s="186">
        <f>F86*Содержание!$C$43</f>
        <v>455.46899999999999</v>
      </c>
      <c r="I86" s="186">
        <f>G86*Содержание!$C$43</f>
        <v>495.07499999999999</v>
      </c>
    </row>
    <row r="87" spans="1:9" ht="32.25" customHeight="1" x14ac:dyDescent="0.15">
      <c r="A87" s="345" t="s">
        <v>1636</v>
      </c>
      <c r="B87" s="346"/>
      <c r="C87" s="346"/>
      <c r="D87" s="346"/>
      <c r="E87" s="346"/>
      <c r="F87" s="346"/>
      <c r="G87" s="346"/>
      <c r="H87" s="346"/>
      <c r="I87" s="347"/>
    </row>
    <row r="88" spans="1:9" ht="90" customHeight="1" x14ac:dyDescent="0.2">
      <c r="A88" s="79" t="s">
        <v>1637</v>
      </c>
      <c r="B88" s="185" t="s">
        <v>996</v>
      </c>
      <c r="C88" s="79" t="s">
        <v>999</v>
      </c>
      <c r="D88" s="70"/>
      <c r="E88" s="181" t="s">
        <v>1858</v>
      </c>
      <c r="F88" s="166">
        <v>24.68</v>
      </c>
      <c r="G88" s="166">
        <v>26.78</v>
      </c>
      <c r="H88" s="186">
        <f>F88*Содержание!$C$43</f>
        <v>2327.3240000000001</v>
      </c>
      <c r="I88" s="186">
        <f>G88*Содержание!$C$43</f>
        <v>2525.3539999999998</v>
      </c>
    </row>
    <row r="89" spans="1:9" ht="94.5" customHeight="1" x14ac:dyDescent="0.2">
      <c r="A89" s="14" t="s">
        <v>1638</v>
      </c>
      <c r="B89" s="185" t="s">
        <v>996</v>
      </c>
      <c r="C89" s="79" t="s">
        <v>999</v>
      </c>
      <c r="D89" s="70"/>
      <c r="E89" s="41" t="s">
        <v>1859</v>
      </c>
      <c r="F89" s="166">
        <v>24.68</v>
      </c>
      <c r="G89" s="166">
        <v>26.78</v>
      </c>
      <c r="H89" s="186">
        <f>F89*Содержание!$C$43</f>
        <v>2327.3240000000001</v>
      </c>
      <c r="I89" s="186">
        <f>G89*Содержание!$C$43</f>
        <v>2525.3539999999998</v>
      </c>
    </row>
    <row r="90" spans="1:9" ht="92.25" customHeight="1" x14ac:dyDescent="0.2">
      <c r="A90" s="14" t="s">
        <v>1931</v>
      </c>
      <c r="B90" s="185" t="s">
        <v>996</v>
      </c>
      <c r="C90" s="79" t="s">
        <v>999</v>
      </c>
      <c r="D90" s="70"/>
      <c r="E90" s="41" t="s">
        <v>1860</v>
      </c>
      <c r="F90" s="166">
        <v>24.68</v>
      </c>
      <c r="G90" s="166">
        <v>26.78</v>
      </c>
      <c r="H90" s="186">
        <f>F90*Содержание!$C$43</f>
        <v>2327.3240000000001</v>
      </c>
      <c r="I90" s="186">
        <f>G90*Содержание!$C$43</f>
        <v>2525.3539999999998</v>
      </c>
    </row>
    <row r="91" spans="1:9" ht="92.25" customHeight="1" x14ac:dyDescent="0.2">
      <c r="A91" s="14" t="s">
        <v>1639</v>
      </c>
      <c r="B91" s="185" t="s">
        <v>996</v>
      </c>
      <c r="C91" s="79" t="s">
        <v>999</v>
      </c>
      <c r="D91" s="70"/>
      <c r="E91" s="41" t="s">
        <v>1861</v>
      </c>
      <c r="F91" s="166">
        <v>24.68</v>
      </c>
      <c r="G91" s="166">
        <v>26.78</v>
      </c>
      <c r="H91" s="186">
        <f>F91*Содержание!$C$43</f>
        <v>2327.3240000000001</v>
      </c>
      <c r="I91" s="186">
        <f>G91*Содержание!$C$43</f>
        <v>2525.3539999999998</v>
      </c>
    </row>
    <row r="92" spans="1:9" ht="90" customHeight="1" x14ac:dyDescent="0.2">
      <c r="A92" s="14" t="s">
        <v>1640</v>
      </c>
      <c r="B92" s="185" t="s">
        <v>996</v>
      </c>
      <c r="C92" s="79" t="s">
        <v>999</v>
      </c>
      <c r="D92" s="70"/>
      <c r="E92" s="41" t="s">
        <v>1862</v>
      </c>
      <c r="F92" s="166">
        <v>24.68</v>
      </c>
      <c r="G92" s="166">
        <v>26.78</v>
      </c>
      <c r="H92" s="186">
        <f>F92*Содержание!$C$43</f>
        <v>2327.3240000000001</v>
      </c>
      <c r="I92" s="186">
        <f>G92*Содержание!$C$43</f>
        <v>2525.3539999999998</v>
      </c>
    </row>
    <row r="93" spans="1:9" ht="99" customHeight="1" x14ac:dyDescent="0.2">
      <c r="A93" s="14" t="s">
        <v>1641</v>
      </c>
      <c r="B93" s="185" t="s">
        <v>996</v>
      </c>
      <c r="C93" s="79" t="s">
        <v>999</v>
      </c>
      <c r="D93" s="70"/>
      <c r="E93" s="41" t="s">
        <v>1863</v>
      </c>
      <c r="F93" s="166">
        <v>24.68</v>
      </c>
      <c r="G93" s="166">
        <v>26.78</v>
      </c>
      <c r="H93" s="186">
        <f>F93*Содержание!$C$43</f>
        <v>2327.3240000000001</v>
      </c>
      <c r="I93" s="186">
        <f>G93*Содержание!$C$43</f>
        <v>2525.3539999999998</v>
      </c>
    </row>
    <row r="94" spans="1:9" ht="35.25" customHeight="1" x14ac:dyDescent="0.15">
      <c r="A94" s="345" t="s">
        <v>1778</v>
      </c>
      <c r="B94" s="346"/>
      <c r="C94" s="346"/>
      <c r="D94" s="346"/>
      <c r="E94" s="346"/>
      <c r="F94" s="346"/>
      <c r="G94" s="346"/>
      <c r="H94" s="346"/>
      <c r="I94" s="347"/>
    </row>
    <row r="95" spans="1:9" ht="78" customHeight="1" x14ac:dyDescent="0.15">
      <c r="A95" s="231" t="s">
        <v>1820</v>
      </c>
      <c r="B95" s="220" t="s">
        <v>996</v>
      </c>
      <c r="C95" s="231" t="s">
        <v>999</v>
      </c>
      <c r="D95" s="231"/>
      <c r="E95" s="187" t="s">
        <v>1814</v>
      </c>
      <c r="F95" s="268">
        <v>0</v>
      </c>
      <c r="G95" s="268">
        <v>20.170000000000002</v>
      </c>
      <c r="H95" s="234">
        <f>F95*Содержание!$C$43</f>
        <v>0</v>
      </c>
      <c r="I95" s="234">
        <f>G95*Содержание!$C$43</f>
        <v>1902.0310000000002</v>
      </c>
    </row>
    <row r="96" spans="1:9" ht="76.5" customHeight="1" x14ac:dyDescent="0.2">
      <c r="A96" s="231" t="s">
        <v>1776</v>
      </c>
      <c r="B96" s="220" t="s">
        <v>996</v>
      </c>
      <c r="C96" s="232" t="s">
        <v>999</v>
      </c>
      <c r="D96" s="233"/>
      <c r="E96" s="197" t="s">
        <v>1815</v>
      </c>
      <c r="F96" s="268">
        <v>0</v>
      </c>
      <c r="G96" s="268">
        <v>25.26</v>
      </c>
      <c r="H96" s="234">
        <f>F96*Содержание!$C$43</f>
        <v>0</v>
      </c>
      <c r="I96" s="234">
        <f>G96*Содержание!$C$43</f>
        <v>2382.018</v>
      </c>
    </row>
    <row r="97" spans="1:9" ht="83.25" customHeight="1" x14ac:dyDescent="0.2">
      <c r="A97" s="231" t="s">
        <v>1777</v>
      </c>
      <c r="B97" s="220" t="s">
        <v>996</v>
      </c>
      <c r="C97" s="232" t="s">
        <v>999</v>
      </c>
      <c r="D97" s="233"/>
      <c r="E97" s="197" t="s">
        <v>1816</v>
      </c>
      <c r="F97" s="268">
        <v>0</v>
      </c>
      <c r="G97" s="268">
        <v>31.5</v>
      </c>
      <c r="H97" s="234">
        <f>F97*Содержание!$C$43</f>
        <v>0</v>
      </c>
      <c r="I97" s="234">
        <f>G97*Содержание!$C$43</f>
        <v>2970.45</v>
      </c>
    </row>
    <row r="98" spans="1:9" ht="28.5" customHeight="1" x14ac:dyDescent="0.15">
      <c r="A98" s="345" t="s">
        <v>1775</v>
      </c>
      <c r="B98" s="346"/>
      <c r="C98" s="346"/>
      <c r="D98" s="346"/>
      <c r="E98" s="346"/>
      <c r="F98" s="346"/>
      <c r="G98" s="346"/>
      <c r="H98" s="346"/>
      <c r="I98" s="347"/>
    </row>
    <row r="99" spans="1:9" ht="83.25" customHeight="1" x14ac:dyDescent="0.2">
      <c r="A99" s="14" t="s">
        <v>1642</v>
      </c>
      <c r="B99" s="185" t="s">
        <v>996</v>
      </c>
      <c r="C99" s="79" t="s">
        <v>999</v>
      </c>
      <c r="D99" s="70"/>
      <c r="E99" s="41" t="s">
        <v>1643</v>
      </c>
      <c r="F99" s="267">
        <v>0</v>
      </c>
      <c r="G99" s="267">
        <v>30</v>
      </c>
      <c r="H99" s="234">
        <f>F99*Содержание!$C$43</f>
        <v>0</v>
      </c>
      <c r="I99" s="234">
        <f>G99*Содержание!$C$43</f>
        <v>2829</v>
      </c>
    </row>
    <row r="100" spans="1:9" ht="83.25" customHeight="1" x14ac:dyDescent="0.2">
      <c r="A100" s="14" t="s">
        <v>1644</v>
      </c>
      <c r="B100" s="185" t="s">
        <v>996</v>
      </c>
      <c r="C100" s="79" t="s">
        <v>999</v>
      </c>
      <c r="D100" s="70"/>
      <c r="E100" s="41" t="s">
        <v>1645</v>
      </c>
      <c r="F100" s="267">
        <v>0</v>
      </c>
      <c r="G100" s="267">
        <v>30</v>
      </c>
      <c r="H100" s="234">
        <f>F100*Содержание!$C$43</f>
        <v>0</v>
      </c>
      <c r="I100" s="234">
        <f>G100*Содержание!$C$43</f>
        <v>2829</v>
      </c>
    </row>
    <row r="101" spans="1:9" ht="83.25" customHeight="1" x14ac:dyDescent="0.2">
      <c r="A101" s="14" t="s">
        <v>1646</v>
      </c>
      <c r="B101" s="185" t="s">
        <v>996</v>
      </c>
      <c r="C101" s="79" t="s">
        <v>999</v>
      </c>
      <c r="D101" s="70"/>
      <c r="E101" s="41" t="s">
        <v>1647</v>
      </c>
      <c r="F101" s="267">
        <v>0</v>
      </c>
      <c r="G101" s="267">
        <v>30</v>
      </c>
      <c r="H101" s="234">
        <f>F101*Содержание!$C$43</f>
        <v>0</v>
      </c>
      <c r="I101" s="234">
        <f>G101*Содержание!$C$43</f>
        <v>2829</v>
      </c>
    </row>
    <row r="102" spans="1:9" ht="83.25" customHeight="1" x14ac:dyDescent="0.2">
      <c r="A102" s="14" t="s">
        <v>1648</v>
      </c>
      <c r="B102" s="185" t="s">
        <v>996</v>
      </c>
      <c r="C102" s="79" t="s">
        <v>999</v>
      </c>
      <c r="D102" s="70"/>
      <c r="E102" s="41" t="s">
        <v>1649</v>
      </c>
      <c r="F102" s="267">
        <v>0</v>
      </c>
      <c r="G102" s="267">
        <v>30</v>
      </c>
      <c r="H102" s="234">
        <f>F102*Содержание!$C$43</f>
        <v>0</v>
      </c>
      <c r="I102" s="234">
        <f>G102*Содержание!$C$43</f>
        <v>2829</v>
      </c>
    </row>
    <row r="103" spans="1:9" ht="34.5" customHeight="1" x14ac:dyDescent="0.15">
      <c r="A103" s="345" t="s">
        <v>1666</v>
      </c>
      <c r="B103" s="346"/>
      <c r="C103" s="346"/>
      <c r="D103" s="346"/>
      <c r="E103" s="346"/>
      <c r="F103" s="346"/>
      <c r="G103" s="346"/>
      <c r="H103" s="346"/>
      <c r="I103" s="347"/>
    </row>
    <row r="104" spans="1:9" ht="94.5" customHeight="1" x14ac:dyDescent="0.2">
      <c r="A104" s="14" t="s">
        <v>1682</v>
      </c>
      <c r="B104" s="185" t="s">
        <v>996</v>
      </c>
      <c r="C104" s="79" t="s">
        <v>999</v>
      </c>
      <c r="D104" s="70"/>
      <c r="E104" s="41" t="s">
        <v>1667</v>
      </c>
      <c r="F104" s="267">
        <v>0</v>
      </c>
      <c r="G104" s="267">
        <v>31.5</v>
      </c>
      <c r="H104" s="186">
        <f>F104*Содержание!$C$43</f>
        <v>0</v>
      </c>
      <c r="I104" s="186">
        <f>G104*Содержание!$C$43</f>
        <v>2970.45</v>
      </c>
    </row>
    <row r="105" spans="1:9" ht="83.25" customHeight="1" x14ac:dyDescent="0.2">
      <c r="A105" s="239" t="s">
        <v>1771</v>
      </c>
      <c r="B105" s="185" t="s">
        <v>996</v>
      </c>
      <c r="C105" s="79" t="s">
        <v>999</v>
      </c>
      <c r="D105" s="70"/>
      <c r="E105" s="41" t="s">
        <v>1772</v>
      </c>
      <c r="F105" s="267">
        <v>0</v>
      </c>
      <c r="G105" s="267">
        <v>31.5</v>
      </c>
      <c r="H105" s="186">
        <f>F105*Содержание!$C$43</f>
        <v>0</v>
      </c>
      <c r="I105" s="186">
        <f>G105*Содержание!$C$43</f>
        <v>2970.45</v>
      </c>
    </row>
    <row r="106" spans="1:9" ht="83.25" customHeight="1" x14ac:dyDescent="0.2">
      <c r="A106" s="231" t="s">
        <v>1774</v>
      </c>
      <c r="B106" s="220" t="s">
        <v>996</v>
      </c>
      <c r="C106" s="232" t="s">
        <v>999</v>
      </c>
      <c r="D106" s="233"/>
      <c r="E106" s="197" t="s">
        <v>1773</v>
      </c>
      <c r="F106" s="267">
        <v>0</v>
      </c>
      <c r="G106" s="267">
        <v>31.5</v>
      </c>
      <c r="H106" s="186">
        <f>F106*Содержание!$C$43</f>
        <v>0</v>
      </c>
      <c r="I106" s="186">
        <f>G106*Содержание!$C$43</f>
        <v>2970.45</v>
      </c>
    </row>
    <row r="107" spans="1:9" ht="24.2" customHeight="1" x14ac:dyDescent="0.15">
      <c r="A107" s="361" t="s">
        <v>1008</v>
      </c>
      <c r="B107" s="361"/>
      <c r="C107" s="361"/>
      <c r="D107" s="361"/>
      <c r="E107" s="361"/>
      <c r="F107" s="361"/>
      <c r="G107" s="361"/>
      <c r="H107" s="361"/>
      <c r="I107" s="361"/>
    </row>
    <row r="108" spans="1:9" ht="72" customHeight="1" x14ac:dyDescent="0.15">
      <c r="A108" s="14" t="s">
        <v>118</v>
      </c>
      <c r="B108" s="14"/>
      <c r="C108" s="14" t="s">
        <v>999</v>
      </c>
      <c r="D108" s="14"/>
      <c r="E108" s="28" t="s">
        <v>1930</v>
      </c>
      <c r="F108" s="163">
        <v>53.34</v>
      </c>
      <c r="G108" s="164">
        <v>57.23</v>
      </c>
      <c r="H108" s="66">
        <f>F108*Содержание!$C$43</f>
        <v>5029.9620000000004</v>
      </c>
      <c r="I108" s="66">
        <f>G108*Содержание!$C$43</f>
        <v>5396.7889999999998</v>
      </c>
    </row>
    <row r="109" spans="1:9" ht="72" customHeight="1" x14ac:dyDescent="0.15">
      <c r="A109" s="14" t="s">
        <v>140</v>
      </c>
      <c r="B109" s="14"/>
      <c r="C109" s="14" t="s">
        <v>999</v>
      </c>
      <c r="D109" s="14"/>
      <c r="E109" s="31" t="s">
        <v>704</v>
      </c>
      <c r="F109" s="163">
        <v>37.28</v>
      </c>
      <c r="G109" s="163">
        <v>39.9</v>
      </c>
      <c r="H109" s="66">
        <f>F109*Содержание!$C$43</f>
        <v>3515.5039999999999</v>
      </c>
      <c r="I109" s="66">
        <f>G109*Содержание!$C$43</f>
        <v>3762.5699999999997</v>
      </c>
    </row>
    <row r="110" spans="1:9" ht="72" customHeight="1" x14ac:dyDescent="0.15">
      <c r="A110" s="14" t="s">
        <v>481</v>
      </c>
      <c r="B110" s="14"/>
      <c r="C110" s="14" t="s">
        <v>999</v>
      </c>
      <c r="D110" s="14"/>
      <c r="E110" s="28" t="s">
        <v>306</v>
      </c>
      <c r="F110" s="163">
        <v>53.34</v>
      </c>
      <c r="G110" s="164">
        <v>57.23</v>
      </c>
      <c r="H110" s="66">
        <f>F110*Содержание!$C$43</f>
        <v>5029.9620000000004</v>
      </c>
      <c r="I110" s="66">
        <f>G110*Содержание!$C$43</f>
        <v>5396.7889999999998</v>
      </c>
    </row>
    <row r="111" spans="1:9" ht="72" customHeight="1" x14ac:dyDescent="0.15">
      <c r="A111" s="14" t="s">
        <v>197</v>
      </c>
      <c r="B111" s="14"/>
      <c r="C111" s="14" t="s">
        <v>999</v>
      </c>
      <c r="D111" s="13"/>
      <c r="E111" s="28" t="s">
        <v>380</v>
      </c>
      <c r="F111" s="163">
        <v>53.34</v>
      </c>
      <c r="G111" s="164">
        <v>57.23</v>
      </c>
      <c r="H111" s="66">
        <f>F111*Содержание!$C$43</f>
        <v>5029.9620000000004</v>
      </c>
      <c r="I111" s="66">
        <f>G111*Содержание!$C$43</f>
        <v>5396.7889999999998</v>
      </c>
    </row>
    <row r="112" spans="1:9" ht="72" customHeight="1" x14ac:dyDescent="0.15">
      <c r="A112" s="14" t="s">
        <v>381</v>
      </c>
      <c r="B112" s="14"/>
      <c r="C112" s="14" t="s">
        <v>999</v>
      </c>
      <c r="D112" s="13"/>
      <c r="E112" s="28" t="s">
        <v>580</v>
      </c>
      <c r="F112" s="163">
        <v>53.34</v>
      </c>
      <c r="G112" s="164">
        <v>57.23</v>
      </c>
      <c r="H112" s="66">
        <f>F112*Содержание!$C$43</f>
        <v>5029.9620000000004</v>
      </c>
      <c r="I112" s="66">
        <f>G112*Содержание!$C$43</f>
        <v>5396.7889999999998</v>
      </c>
    </row>
    <row r="113" spans="1:9" ht="72" customHeight="1" x14ac:dyDescent="0.15">
      <c r="A113" s="14" t="s">
        <v>581</v>
      </c>
      <c r="B113" s="14"/>
      <c r="C113" s="14" t="s">
        <v>999</v>
      </c>
      <c r="D113" s="13"/>
      <c r="E113" s="28" t="s">
        <v>484</v>
      </c>
      <c r="F113" s="163">
        <v>53.34</v>
      </c>
      <c r="G113" s="164">
        <v>57.23</v>
      </c>
      <c r="H113" s="66">
        <f>F113*Содержание!$C$43</f>
        <v>5029.9620000000004</v>
      </c>
      <c r="I113" s="66">
        <f>G113*Содержание!$C$43</f>
        <v>5396.7889999999998</v>
      </c>
    </row>
    <row r="114" spans="1:9" ht="72" customHeight="1" x14ac:dyDescent="0.15">
      <c r="A114" s="14" t="s">
        <v>485</v>
      </c>
      <c r="B114" s="14"/>
      <c r="C114" s="14" t="s">
        <v>999</v>
      </c>
      <c r="D114" s="13"/>
      <c r="E114" s="28" t="s">
        <v>486</v>
      </c>
      <c r="F114" s="163">
        <v>53.34</v>
      </c>
      <c r="G114" s="164">
        <v>57.23</v>
      </c>
      <c r="H114" s="66">
        <f>F114*Содержание!$C$43</f>
        <v>5029.9620000000004</v>
      </c>
      <c r="I114" s="66">
        <f>G114*Содержание!$C$43</f>
        <v>5396.7889999999998</v>
      </c>
    </row>
    <row r="115" spans="1:9" ht="72" customHeight="1" x14ac:dyDescent="0.15">
      <c r="A115" s="14" t="s">
        <v>487</v>
      </c>
      <c r="B115" s="14"/>
      <c r="C115" s="14" t="s">
        <v>999</v>
      </c>
      <c r="D115" s="13"/>
      <c r="E115" s="28" t="s">
        <v>517</v>
      </c>
      <c r="F115" s="163">
        <v>53.34</v>
      </c>
      <c r="G115" s="164">
        <v>57.23</v>
      </c>
      <c r="H115" s="66">
        <f>F115*Содержание!$C$43</f>
        <v>5029.9620000000004</v>
      </c>
      <c r="I115" s="66">
        <f>G115*Содержание!$C$43</f>
        <v>5396.7889999999998</v>
      </c>
    </row>
    <row r="116" spans="1:9" ht="72" customHeight="1" x14ac:dyDescent="0.15">
      <c r="A116" s="14" t="s">
        <v>1352</v>
      </c>
      <c r="B116" s="14"/>
      <c r="C116" s="14" t="s">
        <v>999</v>
      </c>
      <c r="D116" s="13"/>
      <c r="E116" s="28" t="s">
        <v>1353</v>
      </c>
      <c r="F116" s="163">
        <v>53.34</v>
      </c>
      <c r="G116" s="164">
        <v>57.23</v>
      </c>
      <c r="H116" s="66">
        <f>F116*Содержание!$C$43</f>
        <v>5029.9620000000004</v>
      </c>
      <c r="I116" s="66">
        <f>G116*Содержание!$C$43</f>
        <v>5396.7889999999998</v>
      </c>
    </row>
    <row r="117" spans="1:9" ht="72" customHeight="1" x14ac:dyDescent="0.15">
      <c r="A117" s="231" t="s">
        <v>518</v>
      </c>
      <c r="B117" s="14"/>
      <c r="C117" s="14" t="s">
        <v>999</v>
      </c>
      <c r="D117" s="13"/>
      <c r="E117" s="28" t="s">
        <v>703</v>
      </c>
      <c r="F117" s="163">
        <v>39.380000000000003</v>
      </c>
      <c r="G117" s="164">
        <v>41.79</v>
      </c>
      <c r="H117" s="66">
        <f>F117*Содержание!$C$43</f>
        <v>3713.5340000000001</v>
      </c>
      <c r="I117" s="66">
        <f>G117*Содержание!$C$43</f>
        <v>3940.797</v>
      </c>
    </row>
    <row r="118" spans="1:9" ht="72" customHeight="1" x14ac:dyDescent="0.15">
      <c r="A118" s="231" t="s">
        <v>1038</v>
      </c>
      <c r="B118" s="14"/>
      <c r="C118" s="14" t="s">
        <v>999</v>
      </c>
      <c r="D118" s="13"/>
      <c r="E118" s="28" t="s">
        <v>1039</v>
      </c>
      <c r="F118" s="163">
        <v>17.850000000000001</v>
      </c>
      <c r="G118" s="164">
        <v>20.37</v>
      </c>
      <c r="H118" s="66">
        <f>F118*Содержание!$C$43</f>
        <v>1683.2550000000001</v>
      </c>
      <c r="I118" s="66">
        <f>G118*Содержание!$C$43</f>
        <v>1920.8910000000001</v>
      </c>
    </row>
    <row r="119" spans="1:9" ht="72" customHeight="1" x14ac:dyDescent="0.15">
      <c r="A119" s="231" t="s">
        <v>1025</v>
      </c>
      <c r="B119" s="14"/>
      <c r="C119" s="14" t="s">
        <v>999</v>
      </c>
      <c r="D119" s="13"/>
      <c r="E119" s="28" t="s">
        <v>1040</v>
      </c>
      <c r="F119" s="163">
        <v>23.1</v>
      </c>
      <c r="G119" s="164">
        <v>26.25</v>
      </c>
      <c r="H119" s="66">
        <f>F119*Содержание!$C$43</f>
        <v>2178.33</v>
      </c>
      <c r="I119" s="66">
        <f>G119*Содержание!$C$43</f>
        <v>2475.375</v>
      </c>
    </row>
    <row r="120" spans="1:9" ht="72" customHeight="1" x14ac:dyDescent="0.15">
      <c r="A120" s="231" t="s">
        <v>1574</v>
      </c>
      <c r="B120" s="14"/>
      <c r="C120" s="14" t="s">
        <v>999</v>
      </c>
      <c r="D120" s="13"/>
      <c r="E120" s="28" t="s">
        <v>1573</v>
      </c>
      <c r="F120" s="163">
        <v>28.88</v>
      </c>
      <c r="G120" s="164">
        <v>32.549999999999997</v>
      </c>
      <c r="H120" s="66">
        <f>F120*Содержание!$C$43</f>
        <v>2723.384</v>
      </c>
      <c r="I120" s="66">
        <f>G120*Содержание!$C$43</f>
        <v>3069.4649999999997</v>
      </c>
    </row>
  </sheetData>
  <sheetProtection selectLockedCells="1" selectUnlockedCells="1"/>
  <customSheetViews>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2"/>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3"/>
      <headerFooter alignWithMargins="0">
        <oddFooter>&amp;CСтраница № &amp;P из &amp;N Прайс-листа</oddFooter>
      </headerFooter>
    </customSheetView>
    <customSheetView guid="{387FB4AB-0DDA-49CE-893D-FDA5B323CE06}" showPageBreaks="1" topLeftCell="A31">
      <selection activeCell="D23" sqref="D23"/>
      <pageMargins left="0.70833333333333337" right="0.70833333333333337" top="0.74791666666666656" bottom="0.74791666666666656" header="0.51180555555555551" footer="0.51180555555555551"/>
      <pageSetup paperSize="9" scale="60" firstPageNumber="0" orientation="landscape" horizontalDpi="300" verticalDpi="300" r:id="rId4"/>
      <headerFooter alignWithMargins="0">
        <oddFooter>&amp;CСтраница № &amp;P из &amp;N Прайс-листа</oddFooter>
      </headerFooter>
    </customSheetView>
  </customSheetViews>
  <mergeCells count="20">
    <mergeCell ref="A1:I2"/>
    <mergeCell ref="A5:I5"/>
    <mergeCell ref="A6:I6"/>
    <mergeCell ref="A15:I15"/>
    <mergeCell ref="H3:I3"/>
    <mergeCell ref="A3:E3"/>
    <mergeCell ref="F3:G3"/>
    <mergeCell ref="A107:I107"/>
    <mergeCell ref="A65:I65"/>
    <mergeCell ref="A76:I76"/>
    <mergeCell ref="A26:I26"/>
    <mergeCell ref="A54:I54"/>
    <mergeCell ref="A43:I43"/>
    <mergeCell ref="A52:I52"/>
    <mergeCell ref="A60:I60"/>
    <mergeCell ref="A40:I40"/>
    <mergeCell ref="A87:I87"/>
    <mergeCell ref="A98:I98"/>
    <mergeCell ref="A103:I103"/>
    <mergeCell ref="A94:I94"/>
  </mergeCells>
  <phoneticPr fontId="9" type="noConversion"/>
  <conditionalFormatting sqref="B99:B102 B95:B97 B88:B93 B104:B1048576 B3:B86">
    <cfRule type="containsText" dxfId="48" priority="3" stopIfTrue="1" operator="containsText" text="Да">
      <formula>NOT(ISERROR(SEARCH("Да",B3)))</formula>
    </cfRule>
  </conditionalFormatting>
  <conditionalFormatting sqref="B1:B2">
    <cfRule type="containsText" dxfId="4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landscape" horizontalDpi="300" verticalDpi="300" r:id="rId5"/>
  <headerFooter alignWithMargins="0">
    <oddFooter>&amp;CСтраница № &amp;P из &amp;N Прайс-листа</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workbookViewId="0">
      <pane ySplit="4" topLeftCell="A5" activePane="bottomLeft" state="frozen"/>
      <selection pane="bottomLeft" activeCell="H9" sqref="H9"/>
    </sheetView>
  </sheetViews>
  <sheetFormatPr defaultRowHeight="12.75" x14ac:dyDescent="0.2"/>
  <cols>
    <col min="1" max="1" width="30.7109375" customWidth="1"/>
    <col min="2" max="2" width="10.140625" customWidth="1"/>
    <col min="3" max="3" width="9.85546875" customWidth="1"/>
    <col min="4" max="4" width="18.85546875" customWidth="1"/>
    <col min="5" max="5" width="50.85546875" customWidth="1"/>
    <col min="6" max="6" width="15.7109375" hidden="1" customWidth="1"/>
    <col min="7" max="7" width="13.7109375" hidden="1" customWidth="1"/>
    <col min="8" max="8" width="15.7109375" customWidth="1"/>
    <col min="9" max="9" width="14.7109375" customWidth="1"/>
  </cols>
  <sheetData>
    <row r="1" spans="1:9" ht="23.25" customHeight="1" x14ac:dyDescent="0.2">
      <c r="A1" s="363" t="str">
        <f>Содержание!B1</f>
        <v>ООО “НеоТайп”, г. Москва, ул. 16-я Парковая, д. 30 
Телефон/Факс: (499) 461-4505, (495) 983-11-65, (495) 978-4130 E-mail: info@svetenergo.ru</v>
      </c>
      <c r="B1" s="320"/>
      <c r="C1" s="320"/>
      <c r="D1" s="320"/>
      <c r="E1" s="320"/>
      <c r="F1" s="320"/>
      <c r="G1" s="320"/>
      <c r="H1" s="320"/>
      <c r="I1" s="380"/>
    </row>
    <row r="2" spans="1:9" ht="23.25" customHeight="1" x14ac:dyDescent="0.2">
      <c r="A2" s="364"/>
      <c r="B2" s="321"/>
      <c r="C2" s="321"/>
      <c r="D2" s="321"/>
      <c r="E2" s="321"/>
      <c r="F2" s="321"/>
      <c r="G2" s="321"/>
      <c r="H2" s="321"/>
      <c r="I2" s="350"/>
    </row>
    <row r="3" spans="1:9" ht="42" customHeight="1" x14ac:dyDescent="0.2">
      <c r="A3" s="358" t="str">
        <f>Дюралайт!A3</f>
        <v>Вернуться к содержанию</v>
      </c>
      <c r="B3" s="358"/>
      <c r="C3" s="358"/>
      <c r="D3" s="358"/>
      <c r="E3" s="358"/>
      <c r="F3" s="330"/>
      <c r="G3" s="332"/>
      <c r="H3" s="351"/>
      <c r="I3" s="352"/>
    </row>
    <row r="4" spans="1:9" ht="28.5" customHeight="1" x14ac:dyDescent="0.2">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6.25" customHeight="1" x14ac:dyDescent="0.2">
      <c r="A5" s="357" t="s">
        <v>1303</v>
      </c>
      <c r="B5" s="357"/>
      <c r="C5" s="357"/>
      <c r="D5" s="357"/>
      <c r="E5" s="357"/>
      <c r="F5" s="357"/>
      <c r="G5" s="357"/>
      <c r="H5" s="357"/>
      <c r="I5" s="357"/>
    </row>
    <row r="6" spans="1:9" ht="30.75" customHeight="1" x14ac:dyDescent="0.2">
      <c r="A6" s="361" t="s">
        <v>1304</v>
      </c>
      <c r="B6" s="361"/>
      <c r="C6" s="361"/>
      <c r="D6" s="361"/>
      <c r="E6" s="361"/>
      <c r="F6" s="361"/>
      <c r="G6" s="361"/>
      <c r="H6" s="361"/>
      <c r="I6" s="361"/>
    </row>
    <row r="7" spans="1:9" ht="72" customHeight="1" x14ac:dyDescent="0.2">
      <c r="A7" s="14" t="s">
        <v>1305</v>
      </c>
      <c r="B7" s="183" t="s">
        <v>996</v>
      </c>
      <c r="C7" s="14" t="s">
        <v>999</v>
      </c>
      <c r="D7" s="179"/>
      <c r="E7" s="28" t="s">
        <v>1311</v>
      </c>
      <c r="F7" s="274">
        <v>1.47</v>
      </c>
      <c r="G7" s="274">
        <v>1.87</v>
      </c>
      <c r="H7" s="275">
        <f>F7*Содержание!$C$43</f>
        <v>138.62099999999998</v>
      </c>
      <c r="I7" s="275">
        <f>G7*Содержание!$C$43</f>
        <v>176.34100000000001</v>
      </c>
    </row>
    <row r="8" spans="1:9" ht="69.75" customHeight="1" x14ac:dyDescent="0.2">
      <c r="A8" s="14" t="s">
        <v>1306</v>
      </c>
      <c r="B8" s="183" t="s">
        <v>996</v>
      </c>
      <c r="C8" s="14" t="s">
        <v>999</v>
      </c>
      <c r="D8" s="179"/>
      <c r="E8" s="28" t="s">
        <v>1312</v>
      </c>
      <c r="F8" s="274">
        <v>1.47</v>
      </c>
      <c r="G8" s="274">
        <v>1.87</v>
      </c>
      <c r="H8" s="275">
        <f>F8*Содержание!$C$43</f>
        <v>138.62099999999998</v>
      </c>
      <c r="I8" s="275">
        <f>G8*Содержание!$C$43</f>
        <v>176.34100000000001</v>
      </c>
    </row>
    <row r="9" spans="1:9" ht="73.5" customHeight="1" x14ac:dyDescent="0.2">
      <c r="A9" s="14" t="s">
        <v>1307</v>
      </c>
      <c r="B9" s="183" t="s">
        <v>996</v>
      </c>
      <c r="C9" s="14" t="s">
        <v>999</v>
      </c>
      <c r="D9" s="179"/>
      <c r="E9" s="28" t="s">
        <v>1313</v>
      </c>
      <c r="F9" s="274">
        <v>1.47</v>
      </c>
      <c r="G9" s="274">
        <v>1.87</v>
      </c>
      <c r="H9" s="275">
        <f>F9*Содержание!$C$43</f>
        <v>138.62099999999998</v>
      </c>
      <c r="I9" s="275">
        <f>G9*Содержание!$C$43</f>
        <v>176.34100000000001</v>
      </c>
    </row>
    <row r="10" spans="1:9" ht="75.75" customHeight="1" x14ac:dyDescent="0.2">
      <c r="A10" s="14" t="s">
        <v>1308</v>
      </c>
      <c r="B10" s="183" t="s">
        <v>996</v>
      </c>
      <c r="C10" s="14" t="s">
        <v>999</v>
      </c>
      <c r="D10" s="179"/>
      <c r="E10" s="28" t="s">
        <v>1314</v>
      </c>
      <c r="F10" s="274">
        <v>1.47</v>
      </c>
      <c r="G10" s="274">
        <v>1.87</v>
      </c>
      <c r="H10" s="275">
        <f>F10*Содержание!$C$43</f>
        <v>138.62099999999998</v>
      </c>
      <c r="I10" s="275">
        <f>G10*Содержание!$C$43</f>
        <v>176.34100000000001</v>
      </c>
    </row>
    <row r="11" spans="1:9" ht="74.25" customHeight="1" x14ac:dyDescent="0.2">
      <c r="A11" s="14" t="s">
        <v>1309</v>
      </c>
      <c r="B11" s="183" t="s">
        <v>996</v>
      </c>
      <c r="C11" s="14" t="s">
        <v>999</v>
      </c>
      <c r="D11" s="179"/>
      <c r="E11" s="28" t="s">
        <v>1315</v>
      </c>
      <c r="F11" s="274">
        <v>1.47</v>
      </c>
      <c r="G11" s="274">
        <v>1.87</v>
      </c>
      <c r="H11" s="275">
        <f>F11*Содержание!$C$43</f>
        <v>138.62099999999998</v>
      </c>
      <c r="I11" s="275">
        <f>G11*Содержание!$C$43</f>
        <v>176.34100000000001</v>
      </c>
    </row>
    <row r="12" spans="1:9" ht="77.25" customHeight="1" x14ac:dyDescent="0.2">
      <c r="A12" s="14" t="s">
        <v>1310</v>
      </c>
      <c r="B12" s="183" t="s">
        <v>996</v>
      </c>
      <c r="C12" s="14" t="s">
        <v>999</v>
      </c>
      <c r="D12" s="179"/>
      <c r="E12" s="28" t="s">
        <v>1316</v>
      </c>
      <c r="F12" s="274">
        <v>1.47</v>
      </c>
      <c r="G12" s="274">
        <v>1.87</v>
      </c>
      <c r="H12" s="275">
        <f>F12*Содержание!$C$43</f>
        <v>138.62099999999998</v>
      </c>
      <c r="I12" s="275">
        <f>G12*Содержание!$C$43</f>
        <v>176.34100000000001</v>
      </c>
    </row>
    <row r="13" spans="1:9" ht="30.75" customHeight="1" x14ac:dyDescent="0.2">
      <c r="A13" s="361" t="s">
        <v>1317</v>
      </c>
      <c r="B13" s="361"/>
      <c r="C13" s="361"/>
      <c r="D13" s="361"/>
      <c r="E13" s="361"/>
      <c r="F13" s="361"/>
      <c r="G13" s="361"/>
      <c r="H13" s="361"/>
      <c r="I13" s="361"/>
    </row>
    <row r="14" spans="1:9" ht="72" customHeight="1" x14ac:dyDescent="0.2">
      <c r="A14" s="14" t="s">
        <v>1318</v>
      </c>
      <c r="B14" s="183" t="s">
        <v>996</v>
      </c>
      <c r="C14" s="14" t="s">
        <v>999</v>
      </c>
      <c r="D14" s="179"/>
      <c r="E14" s="28" t="s">
        <v>1324</v>
      </c>
      <c r="F14" s="274">
        <v>2.7</v>
      </c>
      <c r="G14" s="274">
        <v>3.11</v>
      </c>
      <c r="H14" s="275">
        <f>F14*Содержание!$C$43</f>
        <v>254.61</v>
      </c>
      <c r="I14" s="275">
        <f>G14*Содержание!$C$43</f>
        <v>293.27299999999997</v>
      </c>
    </row>
    <row r="15" spans="1:9" ht="72" customHeight="1" x14ac:dyDescent="0.2">
      <c r="A15" s="14" t="s">
        <v>1319</v>
      </c>
      <c r="B15" s="183" t="s">
        <v>996</v>
      </c>
      <c r="C15" s="14" t="s">
        <v>999</v>
      </c>
      <c r="D15" s="179"/>
      <c r="E15" s="28" t="s">
        <v>1325</v>
      </c>
      <c r="F15" s="274">
        <v>2.7</v>
      </c>
      <c r="G15" s="274">
        <v>3.11</v>
      </c>
      <c r="H15" s="275">
        <f>F15*Содержание!$C$43</f>
        <v>254.61</v>
      </c>
      <c r="I15" s="275">
        <f>G15*Содержание!$C$43</f>
        <v>293.27299999999997</v>
      </c>
    </row>
    <row r="16" spans="1:9" ht="72" customHeight="1" x14ac:dyDescent="0.2">
      <c r="A16" s="14" t="s">
        <v>1320</v>
      </c>
      <c r="B16" s="183" t="s">
        <v>996</v>
      </c>
      <c r="C16" s="14" t="s">
        <v>999</v>
      </c>
      <c r="D16" s="179"/>
      <c r="E16" s="28" t="s">
        <v>1326</v>
      </c>
      <c r="F16" s="274">
        <v>2.7</v>
      </c>
      <c r="G16" s="274">
        <v>3.11</v>
      </c>
      <c r="H16" s="275">
        <f>F16*Содержание!$C$43</f>
        <v>254.61</v>
      </c>
      <c r="I16" s="275">
        <f>G16*Содержание!$C$43</f>
        <v>293.27299999999997</v>
      </c>
    </row>
    <row r="17" spans="1:9" ht="72" customHeight="1" x14ac:dyDescent="0.2">
      <c r="A17" s="14" t="s">
        <v>1321</v>
      </c>
      <c r="B17" s="183" t="s">
        <v>996</v>
      </c>
      <c r="C17" s="14" t="s">
        <v>999</v>
      </c>
      <c r="D17" s="179"/>
      <c r="E17" s="28" t="s">
        <v>1327</v>
      </c>
      <c r="F17" s="274">
        <v>2.7</v>
      </c>
      <c r="G17" s="274">
        <v>3.11</v>
      </c>
      <c r="H17" s="275">
        <f>F17*Содержание!$C$43</f>
        <v>254.61</v>
      </c>
      <c r="I17" s="275">
        <f>G17*Содержание!$C$43</f>
        <v>293.27299999999997</v>
      </c>
    </row>
    <row r="18" spans="1:9" ht="72" customHeight="1" x14ac:dyDescent="0.2">
      <c r="A18" s="14" t="s">
        <v>1322</v>
      </c>
      <c r="B18" s="183" t="s">
        <v>996</v>
      </c>
      <c r="C18" s="14" t="s">
        <v>999</v>
      </c>
      <c r="D18" s="179"/>
      <c r="E18" s="28" t="s">
        <v>1328</v>
      </c>
      <c r="F18" s="274">
        <v>2.7</v>
      </c>
      <c r="G18" s="274">
        <v>3.11</v>
      </c>
      <c r="H18" s="275">
        <f>F18*Содержание!$C$43</f>
        <v>254.61</v>
      </c>
      <c r="I18" s="275">
        <f>G18*Содержание!$C$43</f>
        <v>293.27299999999997</v>
      </c>
    </row>
    <row r="19" spans="1:9" ht="72" customHeight="1" x14ac:dyDescent="0.2">
      <c r="A19" s="14" t="s">
        <v>1323</v>
      </c>
      <c r="B19" s="183" t="s">
        <v>996</v>
      </c>
      <c r="C19" s="14" t="s">
        <v>999</v>
      </c>
      <c r="D19" s="179"/>
      <c r="E19" s="28" t="s">
        <v>1329</v>
      </c>
      <c r="F19" s="274">
        <v>2.7</v>
      </c>
      <c r="G19" s="274">
        <v>3.11</v>
      </c>
      <c r="H19" s="275">
        <f>F19*Содержание!$C$43</f>
        <v>254.61</v>
      </c>
      <c r="I19" s="275">
        <f>G19*Содержание!$C$43</f>
        <v>293.27299999999997</v>
      </c>
    </row>
    <row r="20" spans="1:9" ht="72" customHeight="1" x14ac:dyDescent="0.2">
      <c r="A20" s="209" t="s">
        <v>1371</v>
      </c>
      <c r="B20" s="209" t="s">
        <v>996</v>
      </c>
      <c r="C20" s="209" t="s">
        <v>999</v>
      </c>
      <c r="D20" s="179"/>
      <c r="E20" s="68" t="s">
        <v>1330</v>
      </c>
      <c r="F20" s="274">
        <v>3.86</v>
      </c>
      <c r="G20" s="274">
        <v>4.45</v>
      </c>
      <c r="H20" s="275">
        <f>F20*Содержание!$C$43</f>
        <v>363.99799999999999</v>
      </c>
      <c r="I20" s="275">
        <f>G20*Содержание!$C$43</f>
        <v>419.63499999999999</v>
      </c>
    </row>
    <row r="21" spans="1:9" ht="31.5" customHeight="1" x14ac:dyDescent="0.2">
      <c r="A21" s="345" t="s">
        <v>1650</v>
      </c>
      <c r="B21" s="346"/>
      <c r="C21" s="346"/>
      <c r="D21" s="346"/>
      <c r="E21" s="346"/>
      <c r="F21" s="346"/>
      <c r="G21" s="346"/>
      <c r="H21" s="346"/>
      <c r="I21" s="347"/>
    </row>
    <row r="22" spans="1:9" ht="66" customHeight="1" x14ac:dyDescent="0.2">
      <c r="A22" s="210" t="s">
        <v>1651</v>
      </c>
      <c r="B22" s="209" t="s">
        <v>996</v>
      </c>
      <c r="C22" s="210" t="s">
        <v>999</v>
      </c>
      <c r="D22" s="179"/>
      <c r="E22" s="64" t="s">
        <v>1652</v>
      </c>
      <c r="F22" s="272">
        <v>5.67</v>
      </c>
      <c r="G22" s="272">
        <v>6.93</v>
      </c>
      <c r="H22" s="273">
        <f>F22*Содержание!$C$43</f>
        <v>534.68099999999993</v>
      </c>
      <c r="I22" s="273">
        <f>G22*Содержание!$C$43</f>
        <v>653.49899999999991</v>
      </c>
    </row>
    <row r="23" spans="1:9" ht="66" customHeight="1" x14ac:dyDescent="0.2">
      <c r="A23" s="14" t="s">
        <v>1653</v>
      </c>
      <c r="B23" s="209" t="s">
        <v>996</v>
      </c>
      <c r="C23" s="210" t="s">
        <v>999</v>
      </c>
      <c r="D23" s="179"/>
      <c r="E23" s="28" t="s">
        <v>1654</v>
      </c>
      <c r="F23" s="272">
        <v>5.67</v>
      </c>
      <c r="G23" s="272">
        <v>6.93</v>
      </c>
      <c r="H23" s="273">
        <f>F23*Содержание!$C$43</f>
        <v>534.68099999999993</v>
      </c>
      <c r="I23" s="273">
        <f>G23*Содержание!$C$43</f>
        <v>653.49899999999991</v>
      </c>
    </row>
    <row r="24" spans="1:9" ht="66" customHeight="1" x14ac:dyDescent="0.2">
      <c r="A24" s="14" t="s">
        <v>1655</v>
      </c>
      <c r="B24" s="209" t="s">
        <v>996</v>
      </c>
      <c r="C24" s="210" t="s">
        <v>999</v>
      </c>
      <c r="D24" s="179"/>
      <c r="E24" s="28" t="s">
        <v>1656</v>
      </c>
      <c r="F24" s="272">
        <v>5.67</v>
      </c>
      <c r="G24" s="272">
        <v>6.93</v>
      </c>
      <c r="H24" s="273">
        <f>F24*Содержание!$C$43</f>
        <v>534.68099999999993</v>
      </c>
      <c r="I24" s="273">
        <f>G24*Содержание!$C$43</f>
        <v>653.49899999999991</v>
      </c>
    </row>
    <row r="25" spans="1:9" ht="66" customHeight="1" x14ac:dyDescent="0.2">
      <c r="A25" s="14" t="s">
        <v>1657</v>
      </c>
      <c r="B25" s="209" t="s">
        <v>996</v>
      </c>
      <c r="C25" s="210" t="s">
        <v>999</v>
      </c>
      <c r="D25" s="179"/>
      <c r="E25" s="28" t="s">
        <v>1658</v>
      </c>
      <c r="F25" s="272">
        <v>5.67</v>
      </c>
      <c r="G25" s="272">
        <v>6.93</v>
      </c>
      <c r="H25" s="273">
        <f>F25*Содержание!$C$43</f>
        <v>534.68099999999993</v>
      </c>
      <c r="I25" s="273">
        <f>G25*Содержание!$C$43</f>
        <v>653.49899999999991</v>
      </c>
    </row>
    <row r="26" spans="1:9" ht="90" customHeight="1" x14ac:dyDescent="0.2">
      <c r="A26" s="218" t="s">
        <v>1762</v>
      </c>
      <c r="B26" s="211" t="s">
        <v>996</v>
      </c>
      <c r="C26" s="212" t="s">
        <v>999</v>
      </c>
      <c r="D26" s="179"/>
      <c r="E26" s="28" t="s">
        <v>1763</v>
      </c>
      <c r="F26" s="272">
        <v>9.4499999999999993</v>
      </c>
      <c r="G26" s="272">
        <v>11.55</v>
      </c>
      <c r="H26" s="273">
        <f>F26*Содержание!$C$43</f>
        <v>891.13499999999988</v>
      </c>
      <c r="I26" s="273">
        <f>G26*Содержание!$C$43</f>
        <v>1089.165</v>
      </c>
    </row>
    <row r="27" spans="1:9" ht="32.25" customHeight="1" x14ac:dyDescent="0.2">
      <c r="A27" s="345" t="s">
        <v>1659</v>
      </c>
      <c r="B27" s="346"/>
      <c r="C27" s="346"/>
      <c r="D27" s="346"/>
      <c r="E27" s="346"/>
      <c r="F27" s="346"/>
      <c r="G27" s="346"/>
      <c r="H27" s="346"/>
      <c r="I27" s="347"/>
    </row>
    <row r="28" spans="1:9" ht="75.75" customHeight="1" x14ac:dyDescent="0.2">
      <c r="A28" s="14" t="s">
        <v>1683</v>
      </c>
      <c r="B28" s="209" t="s">
        <v>996</v>
      </c>
      <c r="C28" s="210"/>
      <c r="D28" s="70"/>
      <c r="E28" s="28" t="s">
        <v>1660</v>
      </c>
      <c r="F28" s="272">
        <v>8.16</v>
      </c>
      <c r="G28" s="272">
        <v>9.52</v>
      </c>
      <c r="H28" s="273">
        <f>F28*Содержание!$C$43</f>
        <v>769.48799999999994</v>
      </c>
      <c r="I28" s="273">
        <f>G28*Содержание!$C$43</f>
        <v>897.73599999999988</v>
      </c>
    </row>
    <row r="29" spans="1:9" ht="72.75" customHeight="1" x14ac:dyDescent="0.2">
      <c r="A29" s="14" t="s">
        <v>1661</v>
      </c>
      <c r="B29" s="209" t="s">
        <v>996</v>
      </c>
      <c r="C29" s="210"/>
      <c r="D29" s="70"/>
      <c r="E29" s="28" t="s">
        <v>1662</v>
      </c>
      <c r="F29" s="272">
        <v>8.16</v>
      </c>
      <c r="G29" s="272">
        <v>9.52</v>
      </c>
      <c r="H29" s="273">
        <f>F29*Содержание!$C$43</f>
        <v>769.48799999999994</v>
      </c>
      <c r="I29" s="273">
        <f>G29*Содержание!$C$43</f>
        <v>897.73599999999988</v>
      </c>
    </row>
    <row r="30" spans="1:9" ht="73.5" customHeight="1" x14ac:dyDescent="0.2">
      <c r="A30" s="14" t="s">
        <v>1684</v>
      </c>
      <c r="B30" s="209" t="s">
        <v>996</v>
      </c>
      <c r="C30" s="210"/>
      <c r="D30" s="70"/>
      <c r="E30" s="28" t="s">
        <v>1663</v>
      </c>
      <c r="F30" s="272">
        <v>8.16</v>
      </c>
      <c r="G30" s="272">
        <v>9.52</v>
      </c>
      <c r="H30" s="273">
        <f>F30*Содержание!$C$43</f>
        <v>769.48799999999994</v>
      </c>
      <c r="I30" s="273">
        <f>G30*Содержание!$C$43</f>
        <v>897.73599999999988</v>
      </c>
    </row>
    <row r="31" spans="1:9" ht="32.25" customHeight="1" x14ac:dyDescent="0.2">
      <c r="A31" s="361" t="s">
        <v>1372</v>
      </c>
      <c r="B31" s="361"/>
      <c r="C31" s="361"/>
      <c r="D31" s="361"/>
      <c r="E31" s="361"/>
      <c r="F31" s="361"/>
      <c r="G31" s="361"/>
      <c r="H31" s="361"/>
      <c r="I31" s="361"/>
    </row>
    <row r="32" spans="1:9" ht="67.5" customHeight="1" x14ac:dyDescent="0.2">
      <c r="A32" s="14" t="s">
        <v>1373</v>
      </c>
      <c r="B32" s="14" t="s">
        <v>996</v>
      </c>
      <c r="C32" s="14" t="s">
        <v>999</v>
      </c>
      <c r="D32" s="179"/>
      <c r="E32" s="28" t="s">
        <v>1424</v>
      </c>
      <c r="F32" s="274">
        <v>7.62</v>
      </c>
      <c r="G32" s="274">
        <v>8.5</v>
      </c>
      <c r="H32" s="275">
        <f>F32*Содержание!$C$43</f>
        <v>718.56600000000003</v>
      </c>
      <c r="I32" s="275">
        <f>G32*Содержание!$C$43</f>
        <v>801.55</v>
      </c>
    </row>
    <row r="33" spans="1:9" ht="68.25" customHeight="1" x14ac:dyDescent="0.2">
      <c r="A33" s="14" t="s">
        <v>1374</v>
      </c>
      <c r="B33" s="14" t="s">
        <v>996</v>
      </c>
      <c r="C33" s="14" t="s">
        <v>999</v>
      </c>
      <c r="D33" s="179"/>
      <c r="E33" s="28" t="s">
        <v>1425</v>
      </c>
      <c r="F33" s="274">
        <v>7.62</v>
      </c>
      <c r="G33" s="274">
        <v>8.5</v>
      </c>
      <c r="H33" s="275">
        <f>F33*Содержание!$C$43</f>
        <v>718.56600000000003</v>
      </c>
      <c r="I33" s="275">
        <f>G33*Содержание!$C$43</f>
        <v>801.55</v>
      </c>
    </row>
    <row r="34" spans="1:9" ht="72" customHeight="1" x14ac:dyDescent="0.2">
      <c r="A34" s="14" t="s">
        <v>1375</v>
      </c>
      <c r="B34" s="14" t="s">
        <v>996</v>
      </c>
      <c r="C34" s="14" t="s">
        <v>999</v>
      </c>
      <c r="D34" s="179"/>
      <c r="E34" s="28" t="s">
        <v>1426</v>
      </c>
      <c r="F34" s="274">
        <v>7.62</v>
      </c>
      <c r="G34" s="274">
        <v>8.5</v>
      </c>
      <c r="H34" s="275">
        <f>F34*Содержание!$C$43</f>
        <v>718.56600000000003</v>
      </c>
      <c r="I34" s="275">
        <f>G34*Содержание!$C$43</f>
        <v>801.55</v>
      </c>
    </row>
    <row r="35" spans="1:9" ht="66" customHeight="1" x14ac:dyDescent="0.2">
      <c r="A35" s="14" t="s">
        <v>1376</v>
      </c>
      <c r="B35" s="14" t="s">
        <v>996</v>
      </c>
      <c r="C35" s="14" t="s">
        <v>999</v>
      </c>
      <c r="D35" s="179"/>
      <c r="E35" s="28" t="s">
        <v>1427</v>
      </c>
      <c r="F35" s="274">
        <v>7.62</v>
      </c>
      <c r="G35" s="274">
        <v>8.5</v>
      </c>
      <c r="H35" s="275">
        <f>F35*Содержание!$C$43</f>
        <v>718.56600000000003</v>
      </c>
      <c r="I35" s="275">
        <f>G35*Содержание!$C$43</f>
        <v>801.55</v>
      </c>
    </row>
    <row r="36" spans="1:9" ht="66" customHeight="1" x14ac:dyDescent="0.2">
      <c r="A36" s="14" t="s">
        <v>1377</v>
      </c>
      <c r="B36" s="14" t="s">
        <v>996</v>
      </c>
      <c r="C36" s="14" t="s">
        <v>999</v>
      </c>
      <c r="D36" s="179"/>
      <c r="E36" s="28" t="s">
        <v>1428</v>
      </c>
      <c r="F36" s="274">
        <v>7.62</v>
      </c>
      <c r="G36" s="274">
        <v>8.5</v>
      </c>
      <c r="H36" s="275">
        <f>F36*Содержание!$C$43</f>
        <v>718.56600000000003</v>
      </c>
      <c r="I36" s="275">
        <f>G36*Содержание!$C$43</f>
        <v>801.55</v>
      </c>
    </row>
    <row r="37" spans="1:9" ht="66" customHeight="1" x14ac:dyDescent="0.2">
      <c r="A37" s="14" t="s">
        <v>1378</v>
      </c>
      <c r="B37" s="14" t="s">
        <v>996</v>
      </c>
      <c r="C37" s="14" t="s">
        <v>999</v>
      </c>
      <c r="D37" s="179"/>
      <c r="E37" s="28" t="s">
        <v>1429</v>
      </c>
      <c r="F37" s="274">
        <v>7.62</v>
      </c>
      <c r="G37" s="274">
        <v>8.5</v>
      </c>
      <c r="H37" s="275">
        <f>F37*Содержание!$C$43</f>
        <v>718.56600000000003</v>
      </c>
      <c r="I37" s="275">
        <f>G37*Содержание!$C$43</f>
        <v>801.55</v>
      </c>
    </row>
    <row r="38" spans="1:9" ht="64.5" customHeight="1" x14ac:dyDescent="0.2">
      <c r="A38" s="14" t="s">
        <v>1379</v>
      </c>
      <c r="B38" s="14" t="s">
        <v>996</v>
      </c>
      <c r="C38" s="14" t="s">
        <v>999</v>
      </c>
      <c r="D38" s="179"/>
      <c r="E38" s="28" t="s">
        <v>1430</v>
      </c>
      <c r="F38" s="274">
        <v>7.62</v>
      </c>
      <c r="G38" s="274">
        <v>8.5</v>
      </c>
      <c r="H38" s="275">
        <f>F38*Содержание!$C$43</f>
        <v>718.56600000000003</v>
      </c>
      <c r="I38" s="275">
        <f>G38*Содержание!$C$43</f>
        <v>801.55</v>
      </c>
    </row>
    <row r="39" spans="1:9" ht="64.5" customHeight="1" x14ac:dyDescent="0.2">
      <c r="A39" s="14" t="s">
        <v>1380</v>
      </c>
      <c r="B39" s="14" t="s">
        <v>996</v>
      </c>
      <c r="C39" s="14" t="s">
        <v>999</v>
      </c>
      <c r="D39" s="179"/>
      <c r="E39" s="28" t="s">
        <v>1431</v>
      </c>
      <c r="F39" s="274">
        <v>7.62</v>
      </c>
      <c r="G39" s="274">
        <v>8.5</v>
      </c>
      <c r="H39" s="275">
        <f>F39*Содержание!$C$43</f>
        <v>718.56600000000003</v>
      </c>
      <c r="I39" s="275">
        <f>G39*Содержание!$C$43</f>
        <v>801.55</v>
      </c>
    </row>
    <row r="40" spans="1:9" ht="64.5" customHeight="1" x14ac:dyDescent="0.2">
      <c r="A40" s="14" t="s">
        <v>1381</v>
      </c>
      <c r="B40" s="14" t="s">
        <v>996</v>
      </c>
      <c r="C40" s="14" t="s">
        <v>999</v>
      </c>
      <c r="D40" s="179"/>
      <c r="E40" s="28" t="s">
        <v>1432</v>
      </c>
      <c r="F40" s="274">
        <v>10.39</v>
      </c>
      <c r="G40" s="274">
        <v>11.58</v>
      </c>
      <c r="H40" s="275">
        <f>F40*Содержание!$C$43</f>
        <v>979.77700000000004</v>
      </c>
      <c r="I40" s="275">
        <f>G40*Содержание!$C$43</f>
        <v>1091.9939999999999</v>
      </c>
    </row>
    <row r="41" spans="1:9" ht="28.5" customHeight="1" x14ac:dyDescent="0.2">
      <c r="A41" s="361" t="s">
        <v>1382</v>
      </c>
      <c r="B41" s="361"/>
      <c r="C41" s="361"/>
      <c r="D41" s="361"/>
      <c r="E41" s="361"/>
      <c r="F41" s="361"/>
      <c r="G41" s="361"/>
      <c r="H41" s="361"/>
      <c r="I41" s="361"/>
    </row>
    <row r="42" spans="1:9" ht="69" customHeight="1" x14ac:dyDescent="0.2">
      <c r="A42" s="14" t="s">
        <v>1383</v>
      </c>
      <c r="B42" s="14" t="s">
        <v>996</v>
      </c>
      <c r="C42" s="14" t="s">
        <v>999</v>
      </c>
      <c r="D42" s="179"/>
      <c r="E42" s="28" t="s">
        <v>1433</v>
      </c>
      <c r="F42" s="274">
        <v>11.46</v>
      </c>
      <c r="G42" s="274">
        <v>12.6</v>
      </c>
      <c r="H42" s="275">
        <f>F42*Содержание!$C$43</f>
        <v>1080.6780000000001</v>
      </c>
      <c r="I42" s="275">
        <f>G42*Содержание!$C$43</f>
        <v>1188.1799999999998</v>
      </c>
    </row>
    <row r="43" spans="1:9" ht="69" customHeight="1" x14ac:dyDescent="0.2">
      <c r="A43" s="14" t="s">
        <v>1384</v>
      </c>
      <c r="B43" s="14" t="s">
        <v>996</v>
      </c>
      <c r="C43" s="14" t="s">
        <v>999</v>
      </c>
      <c r="D43" s="179"/>
      <c r="E43" s="28" t="s">
        <v>1434</v>
      </c>
      <c r="F43" s="274">
        <v>11.46</v>
      </c>
      <c r="G43" s="274">
        <v>12.6</v>
      </c>
      <c r="H43" s="275">
        <f>F43*Содержание!$C$43</f>
        <v>1080.6780000000001</v>
      </c>
      <c r="I43" s="275">
        <f>G43*Содержание!$C$43</f>
        <v>1188.1799999999998</v>
      </c>
    </row>
    <row r="44" spans="1:9" ht="69" customHeight="1" x14ac:dyDescent="0.2">
      <c r="A44" s="14" t="s">
        <v>1385</v>
      </c>
      <c r="B44" s="14" t="s">
        <v>996</v>
      </c>
      <c r="C44" s="14" t="s">
        <v>999</v>
      </c>
      <c r="D44" s="179"/>
      <c r="E44" s="28" t="s">
        <v>1435</v>
      </c>
      <c r="F44" s="274">
        <v>11.46</v>
      </c>
      <c r="G44" s="274">
        <v>12.6</v>
      </c>
      <c r="H44" s="275">
        <f>F44*Содержание!$C$43</f>
        <v>1080.6780000000001</v>
      </c>
      <c r="I44" s="275">
        <f>G44*Содержание!$C$43</f>
        <v>1188.1799999999998</v>
      </c>
    </row>
    <row r="45" spans="1:9" ht="78.75" customHeight="1" x14ac:dyDescent="0.2">
      <c r="A45" s="14" t="s">
        <v>1386</v>
      </c>
      <c r="B45" s="14" t="s">
        <v>996</v>
      </c>
      <c r="C45" s="14" t="s">
        <v>999</v>
      </c>
      <c r="D45" s="179"/>
      <c r="E45" s="28" t="s">
        <v>1438</v>
      </c>
      <c r="F45" s="274">
        <v>11.46</v>
      </c>
      <c r="G45" s="274">
        <v>12.6</v>
      </c>
      <c r="H45" s="275">
        <f>F45*Содержание!$C$43</f>
        <v>1080.6780000000001</v>
      </c>
      <c r="I45" s="275">
        <f>G45*Содержание!$C$43</f>
        <v>1188.1799999999998</v>
      </c>
    </row>
    <row r="46" spans="1:9" ht="78.75" customHeight="1" x14ac:dyDescent="0.2">
      <c r="A46" s="14" t="s">
        <v>1387</v>
      </c>
      <c r="B46" s="14" t="s">
        <v>996</v>
      </c>
      <c r="C46" s="14" t="s">
        <v>999</v>
      </c>
      <c r="D46" s="179"/>
      <c r="E46" s="28" t="s">
        <v>1436</v>
      </c>
      <c r="F46" s="274">
        <v>11.46</v>
      </c>
      <c r="G46" s="274">
        <v>12.6</v>
      </c>
      <c r="H46" s="275">
        <f>F46*Содержание!$C$43</f>
        <v>1080.6780000000001</v>
      </c>
      <c r="I46" s="275">
        <f>G46*Содержание!$C$43</f>
        <v>1188.1799999999998</v>
      </c>
    </row>
    <row r="47" spans="1:9" ht="78.75" customHeight="1" x14ac:dyDescent="0.2">
      <c r="A47" s="14" t="s">
        <v>1388</v>
      </c>
      <c r="B47" s="14" t="s">
        <v>996</v>
      </c>
      <c r="C47" s="14" t="s">
        <v>999</v>
      </c>
      <c r="D47" s="179"/>
      <c r="E47" s="28" t="s">
        <v>1437</v>
      </c>
      <c r="F47" s="274">
        <v>11.46</v>
      </c>
      <c r="G47" s="274">
        <v>12.6</v>
      </c>
      <c r="H47" s="275">
        <f>F47*Содержание!$C$43</f>
        <v>1080.6780000000001</v>
      </c>
      <c r="I47" s="275">
        <f>G47*Содержание!$C$43</f>
        <v>1188.1799999999998</v>
      </c>
    </row>
    <row r="48" spans="1:9" ht="78.75" customHeight="1" x14ac:dyDescent="0.2">
      <c r="A48" s="14" t="s">
        <v>1389</v>
      </c>
      <c r="B48" s="14" t="s">
        <v>996</v>
      </c>
      <c r="C48" s="14" t="s">
        <v>999</v>
      </c>
      <c r="D48" s="179"/>
      <c r="E48" s="28" t="s">
        <v>1439</v>
      </c>
      <c r="F48" s="274">
        <v>11.46</v>
      </c>
      <c r="G48" s="274">
        <v>12.6</v>
      </c>
      <c r="H48" s="275">
        <f>F48*Содержание!$C$43</f>
        <v>1080.6780000000001</v>
      </c>
      <c r="I48" s="275">
        <f>G48*Содержание!$C$43</f>
        <v>1188.1799999999998</v>
      </c>
    </row>
    <row r="49" spans="1:9" ht="78.75" customHeight="1" x14ac:dyDescent="0.2">
      <c r="A49" s="14" t="s">
        <v>1390</v>
      </c>
      <c r="B49" s="14" t="s">
        <v>996</v>
      </c>
      <c r="C49" s="14" t="s">
        <v>999</v>
      </c>
      <c r="D49" s="179"/>
      <c r="E49" s="28" t="s">
        <v>1440</v>
      </c>
      <c r="F49" s="274">
        <v>11.46</v>
      </c>
      <c r="G49" s="274">
        <v>12.6</v>
      </c>
      <c r="H49" s="275">
        <f>F49*Содержание!$C$43</f>
        <v>1080.6780000000001</v>
      </c>
      <c r="I49" s="275">
        <f>G49*Содержание!$C$43</f>
        <v>1188.1799999999998</v>
      </c>
    </row>
    <row r="50" spans="1:9" ht="78.75" customHeight="1" x14ac:dyDescent="0.2">
      <c r="A50" s="14" t="s">
        <v>1391</v>
      </c>
      <c r="B50" s="14" t="s">
        <v>996</v>
      </c>
      <c r="C50" s="14" t="s">
        <v>999</v>
      </c>
      <c r="D50" s="179"/>
      <c r="E50" s="28" t="s">
        <v>1441</v>
      </c>
      <c r="F50" s="274">
        <v>15.43</v>
      </c>
      <c r="G50" s="274">
        <v>16.98</v>
      </c>
      <c r="H50" s="275">
        <f>F50*Содержание!$C$43</f>
        <v>1455.049</v>
      </c>
      <c r="I50" s="275">
        <f>G50*Содержание!$C$43</f>
        <v>1601.2139999999999</v>
      </c>
    </row>
    <row r="51" spans="1:9" ht="27.75" customHeight="1" x14ac:dyDescent="0.2">
      <c r="A51" s="361" t="s">
        <v>1392</v>
      </c>
      <c r="B51" s="361"/>
      <c r="C51" s="361"/>
      <c r="D51" s="361"/>
      <c r="E51" s="361"/>
      <c r="F51" s="361"/>
      <c r="G51" s="361"/>
      <c r="H51" s="361"/>
      <c r="I51" s="361"/>
    </row>
    <row r="52" spans="1:9" ht="84.75" customHeight="1" x14ac:dyDescent="0.2">
      <c r="A52" s="14" t="s">
        <v>1393</v>
      </c>
      <c r="B52" s="14" t="s">
        <v>996</v>
      </c>
      <c r="C52" s="14" t="s">
        <v>999</v>
      </c>
      <c r="D52" s="179"/>
      <c r="E52" s="28" t="s">
        <v>1442</v>
      </c>
      <c r="F52" s="274">
        <v>11.59</v>
      </c>
      <c r="G52" s="274">
        <v>12.76</v>
      </c>
      <c r="H52" s="275">
        <f>F52*Содержание!$C$43</f>
        <v>1092.9369999999999</v>
      </c>
      <c r="I52" s="275">
        <f>G52*Содержание!$C$43</f>
        <v>1203.268</v>
      </c>
    </row>
    <row r="53" spans="1:9" ht="84.75" customHeight="1" x14ac:dyDescent="0.2">
      <c r="A53" s="14" t="s">
        <v>1394</v>
      </c>
      <c r="B53" s="14" t="s">
        <v>996</v>
      </c>
      <c r="C53" s="14" t="s">
        <v>999</v>
      </c>
      <c r="D53" s="179"/>
      <c r="E53" s="28" t="s">
        <v>1443</v>
      </c>
      <c r="F53" s="274">
        <v>11.59</v>
      </c>
      <c r="G53" s="274">
        <v>12.76</v>
      </c>
      <c r="H53" s="275">
        <f>F53*Содержание!$C$43</f>
        <v>1092.9369999999999</v>
      </c>
      <c r="I53" s="275">
        <f>G53*Содержание!$C$43</f>
        <v>1203.268</v>
      </c>
    </row>
    <row r="54" spans="1:9" ht="84.75" customHeight="1" x14ac:dyDescent="0.2">
      <c r="A54" s="14" t="s">
        <v>1664</v>
      </c>
      <c r="B54" s="14" t="s">
        <v>996</v>
      </c>
      <c r="C54" s="14" t="s">
        <v>999</v>
      </c>
      <c r="D54" s="179"/>
      <c r="E54" s="28" t="s">
        <v>1665</v>
      </c>
      <c r="F54" s="274">
        <v>11.59</v>
      </c>
      <c r="G54" s="274">
        <v>12.76</v>
      </c>
      <c r="H54" s="275">
        <f>F54*Содержание!$C$43</f>
        <v>1092.9369999999999</v>
      </c>
      <c r="I54" s="275">
        <f>G54*Содержание!$C$43</f>
        <v>1203.268</v>
      </c>
    </row>
    <row r="55" spans="1:9" ht="84.75" customHeight="1" x14ac:dyDescent="0.2">
      <c r="A55" s="14" t="s">
        <v>1395</v>
      </c>
      <c r="B55" s="14" t="s">
        <v>996</v>
      </c>
      <c r="C55" s="14" t="s">
        <v>999</v>
      </c>
      <c r="D55" s="179"/>
      <c r="E55" s="28" t="s">
        <v>1444</v>
      </c>
      <c r="F55" s="274">
        <v>11.59</v>
      </c>
      <c r="G55" s="274">
        <v>12.76</v>
      </c>
      <c r="H55" s="275">
        <f>F55*Содержание!$C$43</f>
        <v>1092.9369999999999</v>
      </c>
      <c r="I55" s="275">
        <f>G55*Содержание!$C$43</f>
        <v>1203.268</v>
      </c>
    </row>
    <row r="56" spans="1:9" ht="28.5" customHeight="1" x14ac:dyDescent="0.2">
      <c r="A56" s="361" t="s">
        <v>1733</v>
      </c>
      <c r="B56" s="361"/>
      <c r="C56" s="361"/>
      <c r="D56" s="361"/>
      <c r="E56" s="361"/>
      <c r="F56" s="361"/>
      <c r="G56" s="361"/>
      <c r="H56" s="361"/>
      <c r="I56" s="361"/>
    </row>
    <row r="57" spans="1:9" ht="83.25" customHeight="1" x14ac:dyDescent="0.2">
      <c r="A57" s="14" t="s">
        <v>1396</v>
      </c>
      <c r="B57" s="14" t="s">
        <v>996</v>
      </c>
      <c r="C57" s="14" t="s">
        <v>999</v>
      </c>
      <c r="D57" s="179"/>
      <c r="E57" s="28" t="s">
        <v>1445</v>
      </c>
      <c r="F57" s="274">
        <v>13.78</v>
      </c>
      <c r="G57" s="274">
        <v>14.25</v>
      </c>
      <c r="H57" s="275">
        <f>F57*Содержание!$C$43</f>
        <v>1299.454</v>
      </c>
      <c r="I57" s="275">
        <f>G57*Содержание!$C$43</f>
        <v>1343.7749999999999</v>
      </c>
    </row>
    <row r="58" spans="1:9" ht="83.25" customHeight="1" x14ac:dyDescent="0.2">
      <c r="A58" s="14" t="s">
        <v>1397</v>
      </c>
      <c r="B58" s="14" t="s">
        <v>996</v>
      </c>
      <c r="C58" s="14" t="s">
        <v>999</v>
      </c>
      <c r="D58" s="179"/>
      <c r="E58" s="28" t="s">
        <v>1446</v>
      </c>
      <c r="F58" s="274">
        <v>13.78</v>
      </c>
      <c r="G58" s="274">
        <v>14.25</v>
      </c>
      <c r="H58" s="275">
        <f>F58*Содержание!$C$43</f>
        <v>1299.454</v>
      </c>
      <c r="I58" s="275">
        <f>G58*Содержание!$C$43</f>
        <v>1343.7749999999999</v>
      </c>
    </row>
    <row r="59" spans="1:9" ht="83.25" customHeight="1" x14ac:dyDescent="0.2">
      <c r="A59" s="14" t="s">
        <v>1398</v>
      </c>
      <c r="B59" s="14" t="s">
        <v>996</v>
      </c>
      <c r="C59" s="14" t="s">
        <v>999</v>
      </c>
      <c r="D59" s="179"/>
      <c r="E59" s="28" t="s">
        <v>1447</v>
      </c>
      <c r="F59" s="274">
        <v>13.78</v>
      </c>
      <c r="G59" s="274">
        <v>14.25</v>
      </c>
      <c r="H59" s="275">
        <f>F59*Содержание!$C$43</f>
        <v>1299.454</v>
      </c>
      <c r="I59" s="275">
        <f>G59*Содержание!$C$43</f>
        <v>1343.7749999999999</v>
      </c>
    </row>
    <row r="60" spans="1:9" ht="27.75" customHeight="1" x14ac:dyDescent="0.2">
      <c r="A60" s="361" t="s">
        <v>1331</v>
      </c>
      <c r="B60" s="361"/>
      <c r="C60" s="361"/>
      <c r="D60" s="361"/>
      <c r="E60" s="361"/>
      <c r="F60" s="361"/>
      <c r="G60" s="361"/>
      <c r="H60" s="361"/>
      <c r="I60" s="361"/>
    </row>
    <row r="61" spans="1:9" ht="78.75" customHeight="1" x14ac:dyDescent="0.2">
      <c r="A61" s="14" t="s">
        <v>1332</v>
      </c>
      <c r="B61" s="14" t="s">
        <v>996</v>
      </c>
      <c r="C61" s="14" t="s">
        <v>999</v>
      </c>
      <c r="D61" s="179"/>
      <c r="E61" s="28" t="s">
        <v>1337</v>
      </c>
      <c r="F61" s="274">
        <v>45.87</v>
      </c>
      <c r="G61" s="274">
        <v>50.43</v>
      </c>
      <c r="H61" s="275">
        <f>F61*Содержание!$C$43</f>
        <v>4325.5409999999993</v>
      </c>
      <c r="I61" s="275">
        <f>G61*Содержание!$C$43</f>
        <v>4755.549</v>
      </c>
    </row>
    <row r="62" spans="1:9" ht="78.75" customHeight="1" x14ac:dyDescent="0.2">
      <c r="A62" s="14" t="s">
        <v>1333</v>
      </c>
      <c r="B62" s="14" t="s">
        <v>996</v>
      </c>
      <c r="C62" s="14" t="s">
        <v>999</v>
      </c>
      <c r="D62" s="179"/>
      <c r="E62" s="28" t="s">
        <v>1338</v>
      </c>
      <c r="F62" s="274">
        <v>45.87</v>
      </c>
      <c r="G62" s="274">
        <v>50.43</v>
      </c>
      <c r="H62" s="275">
        <f>F62*Содержание!$C$43</f>
        <v>4325.5409999999993</v>
      </c>
      <c r="I62" s="275">
        <f>G62*Содержание!$C$43</f>
        <v>4755.549</v>
      </c>
    </row>
    <row r="63" spans="1:9" ht="77.25" customHeight="1" x14ac:dyDescent="0.2">
      <c r="A63" s="14" t="s">
        <v>1334</v>
      </c>
      <c r="B63" s="14" t="s">
        <v>996</v>
      </c>
      <c r="C63" s="14" t="s">
        <v>999</v>
      </c>
      <c r="D63" s="179"/>
      <c r="E63" s="28" t="s">
        <v>1339</v>
      </c>
      <c r="F63" s="274">
        <v>45.87</v>
      </c>
      <c r="G63" s="274">
        <v>50.43</v>
      </c>
      <c r="H63" s="275">
        <f>F63*Содержание!$C$43</f>
        <v>4325.5409999999993</v>
      </c>
      <c r="I63" s="275">
        <f>G63*Содержание!$C$43</f>
        <v>4755.549</v>
      </c>
    </row>
    <row r="64" spans="1:9" ht="77.25" customHeight="1" x14ac:dyDescent="0.2">
      <c r="A64" s="14" t="s">
        <v>1335</v>
      </c>
      <c r="B64" s="14" t="s">
        <v>996</v>
      </c>
      <c r="C64" s="14" t="s">
        <v>999</v>
      </c>
      <c r="D64" s="179"/>
      <c r="E64" s="28" t="s">
        <v>1340</v>
      </c>
      <c r="F64" s="274">
        <v>45.87</v>
      </c>
      <c r="G64" s="274">
        <v>50.43</v>
      </c>
      <c r="H64" s="275">
        <f>F64*Содержание!$C$43</f>
        <v>4325.5409999999993</v>
      </c>
      <c r="I64" s="275">
        <f>G64*Содержание!$C$43</f>
        <v>4755.549</v>
      </c>
    </row>
    <row r="65" spans="1:9" ht="77.25" customHeight="1" x14ac:dyDescent="0.2">
      <c r="A65" s="14" t="s">
        <v>1336</v>
      </c>
      <c r="B65" s="14" t="s">
        <v>996</v>
      </c>
      <c r="C65" s="14" t="s">
        <v>999</v>
      </c>
      <c r="D65" s="70"/>
      <c r="E65" s="28" t="s">
        <v>1341</v>
      </c>
      <c r="F65" s="274">
        <v>45.87</v>
      </c>
      <c r="G65" s="274">
        <v>50.43</v>
      </c>
      <c r="H65" s="275">
        <f>F65*Содержание!$C$43</f>
        <v>4325.5409999999993</v>
      </c>
      <c r="I65" s="275">
        <f>G65*Содержание!$C$43</f>
        <v>4755.549</v>
      </c>
    </row>
    <row r="66" spans="1:9" ht="31.5" customHeight="1" x14ac:dyDescent="0.2">
      <c r="A66" s="361" t="s">
        <v>1342</v>
      </c>
      <c r="B66" s="361"/>
      <c r="C66" s="361"/>
      <c r="D66" s="361"/>
      <c r="E66" s="361"/>
      <c r="F66" s="361"/>
      <c r="G66" s="361"/>
      <c r="H66" s="361"/>
      <c r="I66" s="361"/>
    </row>
    <row r="67" spans="1:9" ht="86.25" customHeight="1" x14ac:dyDescent="0.2">
      <c r="A67" s="14" t="s">
        <v>1343</v>
      </c>
      <c r="B67" s="14" t="s">
        <v>996</v>
      </c>
      <c r="C67" s="14" t="s">
        <v>999</v>
      </c>
      <c r="D67" s="70"/>
      <c r="E67" s="28" t="s">
        <v>1346</v>
      </c>
      <c r="F67" s="274">
        <v>48.55</v>
      </c>
      <c r="G67" s="274">
        <v>52.92</v>
      </c>
      <c r="H67" s="275">
        <f>F67*Содержание!$C$43</f>
        <v>4578.2649999999994</v>
      </c>
      <c r="I67" s="275">
        <f>G67*Содержание!$C$43</f>
        <v>4990.3559999999998</v>
      </c>
    </row>
    <row r="68" spans="1:9" ht="86.25" customHeight="1" x14ac:dyDescent="0.2">
      <c r="A68" s="14" t="s">
        <v>1344</v>
      </c>
      <c r="B68" s="14" t="s">
        <v>996</v>
      </c>
      <c r="C68" s="14" t="s">
        <v>999</v>
      </c>
      <c r="D68" s="70"/>
      <c r="E68" s="28" t="s">
        <v>1347</v>
      </c>
      <c r="F68" s="274">
        <v>48.55</v>
      </c>
      <c r="G68" s="274">
        <v>52.92</v>
      </c>
      <c r="H68" s="275">
        <f>F68*Содержание!$C$43</f>
        <v>4578.2649999999994</v>
      </c>
      <c r="I68" s="275">
        <f>G68*Содержание!$C$43</f>
        <v>4990.3559999999998</v>
      </c>
    </row>
    <row r="69" spans="1:9" ht="86.25" customHeight="1" x14ac:dyDescent="0.2">
      <c r="A69" s="14" t="s">
        <v>1345</v>
      </c>
      <c r="B69" s="14" t="s">
        <v>996</v>
      </c>
      <c r="C69" s="14" t="s">
        <v>999</v>
      </c>
      <c r="D69" s="70"/>
      <c r="E69" s="28" t="s">
        <v>1348</v>
      </c>
      <c r="F69" s="274">
        <v>48.55</v>
      </c>
      <c r="G69" s="274">
        <v>52.92</v>
      </c>
      <c r="H69" s="275">
        <f>F69*Содержание!$C$43</f>
        <v>4578.2649999999994</v>
      </c>
      <c r="I69" s="275">
        <f>G69*Содержание!$C$43</f>
        <v>4990.3559999999998</v>
      </c>
    </row>
    <row r="70" spans="1:9" ht="30" customHeight="1" x14ac:dyDescent="0.2">
      <c r="A70" s="361" t="s">
        <v>1756</v>
      </c>
      <c r="B70" s="361"/>
      <c r="C70" s="361"/>
      <c r="D70" s="361"/>
      <c r="E70" s="361"/>
      <c r="F70" s="361"/>
      <c r="G70" s="361"/>
      <c r="H70" s="361"/>
      <c r="I70" s="361"/>
    </row>
    <row r="71" spans="1:9" ht="99.75" customHeight="1" x14ac:dyDescent="0.2">
      <c r="A71" s="215" t="s">
        <v>1750</v>
      </c>
      <c r="B71" s="14" t="s">
        <v>996</v>
      </c>
      <c r="C71" s="14" t="s">
        <v>999</v>
      </c>
      <c r="D71" s="70"/>
      <c r="E71" s="217" t="s">
        <v>1791</v>
      </c>
      <c r="F71" s="274">
        <v>25.2</v>
      </c>
      <c r="G71" s="274">
        <v>28.98</v>
      </c>
      <c r="H71" s="275">
        <f>F71*Содержание!$C$43</f>
        <v>2376.3599999999997</v>
      </c>
      <c r="I71" s="275">
        <f>G71*Содержание!$C$43</f>
        <v>2732.8139999999999</v>
      </c>
    </row>
    <row r="72" spans="1:9" ht="99.75" customHeight="1" x14ac:dyDescent="0.2">
      <c r="A72" s="215" t="s">
        <v>1751</v>
      </c>
      <c r="B72" s="14" t="s">
        <v>996</v>
      </c>
      <c r="C72" s="14" t="s">
        <v>999</v>
      </c>
      <c r="D72" s="70"/>
      <c r="E72" s="217" t="s">
        <v>1792</v>
      </c>
      <c r="F72" s="274">
        <v>25.2</v>
      </c>
      <c r="G72" s="274">
        <v>28.98</v>
      </c>
      <c r="H72" s="275">
        <f>F72*Содержание!$C$43</f>
        <v>2376.3599999999997</v>
      </c>
      <c r="I72" s="275">
        <f>G72*Содержание!$C$43</f>
        <v>2732.8139999999999</v>
      </c>
    </row>
    <row r="73" spans="1:9" ht="99.75" customHeight="1" x14ac:dyDescent="0.2">
      <c r="A73" s="215" t="s">
        <v>1752</v>
      </c>
      <c r="B73" s="14" t="s">
        <v>996</v>
      </c>
      <c r="C73" s="14" t="s">
        <v>999</v>
      </c>
      <c r="D73" s="70"/>
      <c r="E73" s="217" t="s">
        <v>1794</v>
      </c>
      <c r="F73" s="274">
        <v>25.2</v>
      </c>
      <c r="G73" s="274">
        <v>28.98</v>
      </c>
      <c r="H73" s="275">
        <f>F73*Содержание!$C$43</f>
        <v>2376.3599999999997</v>
      </c>
      <c r="I73" s="275">
        <f>G73*Содержание!$C$43</f>
        <v>2732.8139999999999</v>
      </c>
    </row>
    <row r="74" spans="1:9" ht="99.75" customHeight="1" x14ac:dyDescent="0.2">
      <c r="A74" s="215" t="s">
        <v>1753</v>
      </c>
      <c r="B74" s="14" t="s">
        <v>996</v>
      </c>
      <c r="C74" s="14" t="s">
        <v>999</v>
      </c>
      <c r="D74" s="70"/>
      <c r="E74" s="217" t="s">
        <v>1793</v>
      </c>
      <c r="F74" s="274">
        <v>25.2</v>
      </c>
      <c r="G74" s="274">
        <v>28.98</v>
      </c>
      <c r="H74" s="275">
        <f>F74*Содержание!$C$43</f>
        <v>2376.3599999999997</v>
      </c>
      <c r="I74" s="275">
        <f>G74*Содержание!$C$43</f>
        <v>2732.8139999999999</v>
      </c>
    </row>
    <row r="75" spans="1:9" ht="99.75" customHeight="1" x14ac:dyDescent="0.2">
      <c r="A75" s="215" t="s">
        <v>1754</v>
      </c>
      <c r="B75" s="14" t="s">
        <v>996</v>
      </c>
      <c r="C75" s="14" t="s">
        <v>999</v>
      </c>
      <c r="D75" s="70"/>
      <c r="E75" s="217" t="s">
        <v>1789</v>
      </c>
      <c r="F75" s="274">
        <v>25.2</v>
      </c>
      <c r="G75" s="274">
        <v>28.98</v>
      </c>
      <c r="H75" s="275">
        <f>F75*Содержание!$C$43</f>
        <v>2376.3599999999997</v>
      </c>
      <c r="I75" s="275">
        <f>G75*Содержание!$C$43</f>
        <v>2732.8139999999999</v>
      </c>
    </row>
    <row r="76" spans="1:9" ht="99.75" customHeight="1" x14ac:dyDescent="0.2">
      <c r="A76" s="218" t="s">
        <v>1755</v>
      </c>
      <c r="B76" s="14" t="s">
        <v>996</v>
      </c>
      <c r="C76" s="14" t="s">
        <v>999</v>
      </c>
      <c r="D76" s="70"/>
      <c r="E76" s="217" t="s">
        <v>1790</v>
      </c>
      <c r="F76" s="274">
        <v>25.2</v>
      </c>
      <c r="G76" s="274">
        <v>28.98</v>
      </c>
      <c r="H76" s="275">
        <f>F76*Содержание!$C$43</f>
        <v>2376.3599999999997</v>
      </c>
      <c r="I76" s="275">
        <f>G76*Содержание!$C$43</f>
        <v>2732.8139999999999</v>
      </c>
    </row>
    <row r="77" spans="1:9" ht="99.75" customHeight="1" x14ac:dyDescent="0.2">
      <c r="A77" s="218" t="s">
        <v>1785</v>
      </c>
      <c r="B77" s="14" t="s">
        <v>996</v>
      </c>
      <c r="C77" s="14" t="s">
        <v>999</v>
      </c>
      <c r="D77" s="179"/>
      <c r="E77" s="217" t="s">
        <v>1786</v>
      </c>
      <c r="F77" s="274">
        <v>25.2</v>
      </c>
      <c r="G77" s="274">
        <v>28.98</v>
      </c>
      <c r="H77" s="275">
        <f>F77*Содержание!$C$43</f>
        <v>2376.3599999999997</v>
      </c>
      <c r="I77" s="275">
        <f>G77*Содержание!$C$43</f>
        <v>2732.8139999999999</v>
      </c>
    </row>
    <row r="78" spans="1:9" ht="99.75" customHeight="1" x14ac:dyDescent="0.2">
      <c r="A78" s="218" t="s">
        <v>1787</v>
      </c>
      <c r="B78" s="14" t="s">
        <v>996</v>
      </c>
      <c r="C78" s="14" t="s">
        <v>999</v>
      </c>
      <c r="D78" s="179"/>
      <c r="E78" s="217" t="s">
        <v>1788</v>
      </c>
      <c r="F78" s="274">
        <v>25.2</v>
      </c>
      <c r="G78" s="274">
        <v>28.98</v>
      </c>
      <c r="H78" s="275">
        <f>F78*Содержание!$C$43</f>
        <v>2376.3599999999997</v>
      </c>
      <c r="I78" s="275">
        <f>G78*Содержание!$C$43</f>
        <v>2732.8139999999999</v>
      </c>
    </row>
    <row r="79" spans="1:9" ht="31.5" customHeight="1" x14ac:dyDescent="0.2">
      <c r="A79" s="361" t="s">
        <v>1759</v>
      </c>
      <c r="B79" s="361"/>
      <c r="C79" s="361"/>
      <c r="D79" s="361"/>
      <c r="E79" s="361"/>
      <c r="F79" s="361"/>
      <c r="G79" s="361"/>
      <c r="H79" s="361"/>
      <c r="I79" s="361"/>
    </row>
    <row r="80" spans="1:9" ht="99.75" customHeight="1" x14ac:dyDescent="0.2">
      <c r="A80" s="215" t="s">
        <v>1757</v>
      </c>
      <c r="B80" s="14" t="s">
        <v>996</v>
      </c>
      <c r="C80" s="14" t="s">
        <v>999</v>
      </c>
      <c r="D80" s="70"/>
      <c r="E80" s="217" t="s">
        <v>1758</v>
      </c>
      <c r="F80" s="163">
        <v>22.58</v>
      </c>
      <c r="G80" s="163">
        <v>26.04</v>
      </c>
      <c r="H80" s="66">
        <f>F80*Содержание!$C$43</f>
        <v>2129.2939999999999</v>
      </c>
      <c r="I80" s="66">
        <f>G80*Содержание!$C$43</f>
        <v>2455.5719999999997</v>
      </c>
    </row>
    <row r="81" spans="1:9" ht="27" customHeight="1" x14ac:dyDescent="0.2">
      <c r="A81" s="361" t="s">
        <v>1584</v>
      </c>
      <c r="B81" s="361"/>
      <c r="C81" s="361"/>
      <c r="D81" s="361"/>
      <c r="E81" s="361"/>
      <c r="F81" s="361"/>
      <c r="G81" s="361"/>
      <c r="H81" s="361"/>
      <c r="I81" s="361"/>
    </row>
    <row r="82" spans="1:9" ht="77.25" customHeight="1" x14ac:dyDescent="0.2">
      <c r="A82" s="14" t="s">
        <v>1399</v>
      </c>
      <c r="B82" s="14" t="s">
        <v>996</v>
      </c>
      <c r="C82" s="14" t="s">
        <v>999</v>
      </c>
      <c r="D82" s="70"/>
      <c r="E82" s="28" t="s">
        <v>1585</v>
      </c>
      <c r="F82" s="274">
        <v>52.08</v>
      </c>
      <c r="G82" s="274">
        <v>56.28</v>
      </c>
      <c r="H82" s="275">
        <f>F82*Содержание!$C$43</f>
        <v>4911.1439999999993</v>
      </c>
      <c r="I82" s="275">
        <f>G82*Содержание!$C$43</f>
        <v>5307.2039999999997</v>
      </c>
    </row>
    <row r="83" spans="1:9" ht="77.25" customHeight="1" x14ac:dyDescent="0.2">
      <c r="A83" s="14" t="s">
        <v>1400</v>
      </c>
      <c r="B83" s="14" t="s">
        <v>996</v>
      </c>
      <c r="C83" s="14" t="s">
        <v>999</v>
      </c>
      <c r="D83" s="70"/>
      <c r="E83" s="28" t="s">
        <v>1586</v>
      </c>
      <c r="F83" s="274">
        <v>52.08</v>
      </c>
      <c r="G83" s="274">
        <v>56.28</v>
      </c>
      <c r="H83" s="275">
        <f>F83*Содержание!$C$43</f>
        <v>4911.1439999999993</v>
      </c>
      <c r="I83" s="275">
        <f>G83*Содержание!$C$43</f>
        <v>5307.2039999999997</v>
      </c>
    </row>
    <row r="84" spans="1:9" ht="77.25" customHeight="1" x14ac:dyDescent="0.2">
      <c r="A84" s="14" t="s">
        <v>1401</v>
      </c>
      <c r="B84" s="14" t="s">
        <v>996</v>
      </c>
      <c r="C84" s="14" t="s">
        <v>999</v>
      </c>
      <c r="D84" s="70"/>
      <c r="E84" s="28" t="s">
        <v>1587</v>
      </c>
      <c r="F84" s="274">
        <v>52.08</v>
      </c>
      <c r="G84" s="274">
        <v>56.28</v>
      </c>
      <c r="H84" s="275">
        <f>F84*Содержание!$C$43</f>
        <v>4911.1439999999993</v>
      </c>
      <c r="I84" s="275">
        <f>G84*Содержание!$C$43</f>
        <v>5307.2039999999997</v>
      </c>
    </row>
    <row r="85" spans="1:9" ht="29.25" customHeight="1" x14ac:dyDescent="0.2">
      <c r="A85" s="361" t="s">
        <v>1349</v>
      </c>
      <c r="B85" s="361"/>
      <c r="C85" s="361"/>
      <c r="D85" s="361"/>
      <c r="E85" s="361"/>
      <c r="F85" s="361"/>
      <c r="G85" s="361"/>
      <c r="H85" s="361"/>
      <c r="I85" s="361"/>
    </row>
    <row r="86" spans="1:9" ht="74.25" customHeight="1" x14ac:dyDescent="0.2">
      <c r="A86" s="14" t="s">
        <v>1350</v>
      </c>
      <c r="B86" s="14" t="s">
        <v>996</v>
      </c>
      <c r="C86" s="14" t="s">
        <v>999</v>
      </c>
      <c r="D86" s="70"/>
      <c r="E86" s="28" t="s">
        <v>1351</v>
      </c>
      <c r="F86" s="274">
        <v>91.15</v>
      </c>
      <c r="G86" s="274">
        <v>99.96</v>
      </c>
      <c r="H86" s="275">
        <f>F86*Содержание!$C$43</f>
        <v>8595.4449999999997</v>
      </c>
      <c r="I86" s="275">
        <f>G86*Содержание!$C$43</f>
        <v>9426.2279999999992</v>
      </c>
    </row>
    <row r="87" spans="1:9" ht="28.5" customHeight="1" x14ac:dyDescent="0.2">
      <c r="A87" s="361" t="s">
        <v>1743</v>
      </c>
      <c r="B87" s="361"/>
      <c r="C87" s="361"/>
      <c r="D87" s="361"/>
      <c r="E87" s="361"/>
      <c r="F87" s="361"/>
      <c r="G87" s="361"/>
      <c r="H87" s="361"/>
      <c r="I87" s="361"/>
    </row>
    <row r="88" spans="1:9" ht="59.25" customHeight="1" x14ac:dyDescent="0.2">
      <c r="A88" s="213" t="s">
        <v>1734</v>
      </c>
      <c r="B88" s="14" t="s">
        <v>996</v>
      </c>
      <c r="C88" s="14" t="s">
        <v>999</v>
      </c>
      <c r="D88" s="70"/>
      <c r="E88" s="214" t="s">
        <v>1738</v>
      </c>
      <c r="F88" s="276">
        <v>32.340000000000003</v>
      </c>
      <c r="G88" s="276">
        <v>37.21</v>
      </c>
      <c r="H88" s="275">
        <f>F88*Содержание!$C$43</f>
        <v>3049.6620000000003</v>
      </c>
      <c r="I88" s="275">
        <f>G88*Содержание!$C$43</f>
        <v>3508.9029999999998</v>
      </c>
    </row>
    <row r="89" spans="1:9" ht="61.5" customHeight="1" x14ac:dyDescent="0.2">
      <c r="A89" s="213" t="s">
        <v>1735</v>
      </c>
      <c r="B89" s="14" t="s">
        <v>996</v>
      </c>
      <c r="C89" s="14" t="s">
        <v>999</v>
      </c>
      <c r="D89" s="70"/>
      <c r="E89" s="214" t="s">
        <v>1739</v>
      </c>
      <c r="F89" s="276">
        <v>32.340000000000003</v>
      </c>
      <c r="G89" s="276">
        <v>37.21</v>
      </c>
      <c r="H89" s="275">
        <f>F89*Содержание!$C$43</f>
        <v>3049.6620000000003</v>
      </c>
      <c r="I89" s="275">
        <f>G89*Содержание!$C$43</f>
        <v>3508.9029999999998</v>
      </c>
    </row>
    <row r="90" spans="1:9" ht="60" customHeight="1" x14ac:dyDescent="0.2">
      <c r="A90" s="213" t="s">
        <v>1736</v>
      </c>
      <c r="B90" s="14" t="s">
        <v>996</v>
      </c>
      <c r="C90" s="14" t="s">
        <v>999</v>
      </c>
      <c r="D90" s="70"/>
      <c r="E90" s="214" t="s">
        <v>1740</v>
      </c>
      <c r="F90" s="276">
        <v>32.340000000000003</v>
      </c>
      <c r="G90" s="276">
        <v>37.21</v>
      </c>
      <c r="H90" s="275">
        <f>F90*Содержание!$C$43</f>
        <v>3049.6620000000003</v>
      </c>
      <c r="I90" s="275">
        <f>G90*Содержание!$C$43</f>
        <v>3508.9029999999998</v>
      </c>
    </row>
    <row r="91" spans="1:9" ht="64.5" customHeight="1" x14ac:dyDescent="0.2">
      <c r="A91" s="213" t="s">
        <v>1737</v>
      </c>
      <c r="B91" s="14" t="s">
        <v>996</v>
      </c>
      <c r="C91" s="14" t="s">
        <v>999</v>
      </c>
      <c r="D91" s="70"/>
      <c r="E91" s="214" t="s">
        <v>1740</v>
      </c>
      <c r="F91" s="276">
        <v>32.340000000000003</v>
      </c>
      <c r="G91" s="276">
        <v>37.21</v>
      </c>
      <c r="H91" s="275">
        <f>F91*Содержание!$C$43</f>
        <v>3049.6620000000003</v>
      </c>
      <c r="I91" s="275">
        <f>G91*Содержание!$C$43</f>
        <v>3508.9029999999998</v>
      </c>
    </row>
    <row r="92" spans="1:9" ht="83.25" customHeight="1" x14ac:dyDescent="0.2">
      <c r="A92" s="213" t="s">
        <v>1760</v>
      </c>
      <c r="B92" s="14" t="s">
        <v>996</v>
      </c>
      <c r="C92" s="14" t="s">
        <v>999</v>
      </c>
      <c r="D92" s="70"/>
      <c r="E92" s="214" t="s">
        <v>1761</v>
      </c>
      <c r="F92" s="276">
        <v>33.18</v>
      </c>
      <c r="G92" s="276">
        <v>37.799999999999997</v>
      </c>
      <c r="H92" s="275">
        <f>F92*Содержание!$C$43</f>
        <v>3128.8739999999998</v>
      </c>
      <c r="I92" s="275">
        <f>G92*Содержание!$C$43</f>
        <v>3564.5399999999995</v>
      </c>
    </row>
    <row r="93" spans="1:9" ht="33.75" customHeight="1" x14ac:dyDescent="0.2">
      <c r="A93" s="361" t="s">
        <v>1744</v>
      </c>
      <c r="B93" s="361"/>
      <c r="C93" s="361"/>
      <c r="D93" s="361"/>
      <c r="E93" s="361"/>
      <c r="F93" s="361"/>
      <c r="G93" s="361"/>
      <c r="H93" s="361"/>
      <c r="I93" s="361"/>
    </row>
    <row r="94" spans="1:9" ht="76.5" customHeight="1" x14ac:dyDescent="0.2">
      <c r="A94" s="139" t="s">
        <v>1741</v>
      </c>
      <c r="B94" s="14" t="s">
        <v>996</v>
      </c>
      <c r="C94" s="14" t="s">
        <v>999</v>
      </c>
      <c r="D94" s="70"/>
      <c r="E94" s="216" t="s">
        <v>1742</v>
      </c>
      <c r="F94" s="276">
        <v>25.98</v>
      </c>
      <c r="G94" s="276">
        <v>29.76</v>
      </c>
      <c r="H94" s="275">
        <f>F94*Содержание!$C$43</f>
        <v>2449.9139999999998</v>
      </c>
      <c r="I94" s="275">
        <f>G94*Содержание!$C$43</f>
        <v>2806.3679999999999</v>
      </c>
    </row>
    <row r="95" spans="1:9" ht="31.5" customHeight="1" x14ac:dyDescent="0.2">
      <c r="A95" s="361" t="s">
        <v>1747</v>
      </c>
      <c r="B95" s="361"/>
      <c r="C95" s="361"/>
      <c r="D95" s="361"/>
      <c r="E95" s="361"/>
      <c r="F95" s="361"/>
      <c r="G95" s="361"/>
      <c r="H95" s="361"/>
      <c r="I95" s="361"/>
    </row>
    <row r="96" spans="1:9" ht="73.5" customHeight="1" x14ac:dyDescent="0.2">
      <c r="A96" s="215" t="s">
        <v>1745</v>
      </c>
      <c r="B96" s="14" t="s">
        <v>996</v>
      </c>
      <c r="C96" s="14" t="s">
        <v>999</v>
      </c>
      <c r="D96" s="70"/>
      <c r="E96" s="217" t="s">
        <v>1746</v>
      </c>
      <c r="F96" s="276">
        <v>21.57</v>
      </c>
      <c r="G96" s="276">
        <v>24.81</v>
      </c>
      <c r="H96" s="275">
        <f>F96*Содержание!$C$43</f>
        <v>2034.0509999999999</v>
      </c>
      <c r="I96" s="275">
        <f>G96*Содержание!$C$43</f>
        <v>2339.5829999999996</v>
      </c>
    </row>
    <row r="97" spans="1:9" ht="76.5" customHeight="1" x14ac:dyDescent="0.2">
      <c r="A97" s="215" t="s">
        <v>1748</v>
      </c>
      <c r="B97" s="14" t="s">
        <v>996</v>
      </c>
      <c r="C97" s="14" t="s">
        <v>999</v>
      </c>
      <c r="D97" s="70"/>
      <c r="E97" s="217" t="s">
        <v>1749</v>
      </c>
      <c r="F97" s="276">
        <v>36.619999999999997</v>
      </c>
      <c r="G97" s="276">
        <v>41.97</v>
      </c>
      <c r="H97" s="275">
        <f>F97*Содержание!$C$43</f>
        <v>3453.2659999999996</v>
      </c>
      <c r="I97" s="275">
        <f>G97*Содержание!$C$43</f>
        <v>3957.7709999999997</v>
      </c>
    </row>
    <row r="98" spans="1:9" ht="31.5" customHeight="1" x14ac:dyDescent="0.2">
      <c r="A98" s="361" t="s">
        <v>1764</v>
      </c>
      <c r="B98" s="361"/>
      <c r="C98" s="361"/>
      <c r="D98" s="361"/>
      <c r="E98" s="361"/>
      <c r="F98" s="361"/>
      <c r="G98" s="361"/>
      <c r="H98" s="361"/>
      <c r="I98" s="361"/>
    </row>
    <row r="99" spans="1:9" ht="93.75" customHeight="1" x14ac:dyDescent="0.2">
      <c r="A99" s="218" t="s">
        <v>1765</v>
      </c>
      <c r="B99" s="14" t="s">
        <v>996</v>
      </c>
      <c r="C99" s="14" t="s">
        <v>999</v>
      </c>
      <c r="D99" s="70"/>
      <c r="E99" s="217" t="s">
        <v>1768</v>
      </c>
      <c r="F99" s="276">
        <v>9.73</v>
      </c>
      <c r="G99" s="276">
        <v>11.16</v>
      </c>
      <c r="H99" s="275">
        <f>F99*Содержание!$C$43</f>
        <v>917.53899999999999</v>
      </c>
      <c r="I99" s="275">
        <f>G99*Содержание!$C$43</f>
        <v>1052.3879999999999</v>
      </c>
    </row>
    <row r="100" spans="1:9" ht="93.75" customHeight="1" x14ac:dyDescent="0.2">
      <c r="A100" s="218" t="s">
        <v>1766</v>
      </c>
      <c r="B100" s="14" t="s">
        <v>996</v>
      </c>
      <c r="C100" s="14" t="s">
        <v>999</v>
      </c>
      <c r="D100" s="70"/>
      <c r="E100" s="217" t="s">
        <v>1769</v>
      </c>
      <c r="F100" s="276">
        <v>13.12</v>
      </c>
      <c r="G100" s="276">
        <v>15.08</v>
      </c>
      <c r="H100" s="275">
        <f>F100*Содержание!$C$43</f>
        <v>1237.2159999999999</v>
      </c>
      <c r="I100" s="275">
        <f>G100*Содержание!$C$43</f>
        <v>1422.0439999999999</v>
      </c>
    </row>
    <row r="101" spans="1:9" ht="93.75" customHeight="1" x14ac:dyDescent="0.2">
      <c r="A101" s="218" t="s">
        <v>1767</v>
      </c>
      <c r="B101" s="14" t="s">
        <v>996</v>
      </c>
      <c r="C101" s="14" t="s">
        <v>999</v>
      </c>
      <c r="D101" s="70"/>
      <c r="E101" s="217" t="s">
        <v>1770</v>
      </c>
      <c r="F101" s="276">
        <v>13.12</v>
      </c>
      <c r="G101" s="276">
        <v>15.08</v>
      </c>
      <c r="H101" s="275">
        <f>F101*Содержание!$C$43</f>
        <v>1237.2159999999999</v>
      </c>
      <c r="I101" s="275">
        <f>G101*Содержание!$C$43</f>
        <v>1422.0439999999999</v>
      </c>
    </row>
    <row r="102" spans="1:9" s="219" customFormat="1" ht="21.75" customHeight="1" x14ac:dyDescent="0.2"/>
    <row r="103" spans="1:9" s="219" customFormat="1" ht="21" customHeight="1" x14ac:dyDescent="0.2"/>
    <row r="104" spans="1:9" s="219" customFormat="1" ht="19.5" customHeight="1" x14ac:dyDescent="0.2"/>
    <row r="105" spans="1:9" s="219" customFormat="1" ht="22.5" customHeight="1" x14ac:dyDescent="0.2"/>
    <row r="106" spans="1:9" s="219" customFormat="1" ht="18.75" customHeight="1" x14ac:dyDescent="0.2"/>
    <row r="107" spans="1:9" s="219" customFormat="1" ht="20.25" customHeight="1" x14ac:dyDescent="0.2"/>
    <row r="108" spans="1:9" s="219" customFormat="1" ht="17.25" customHeight="1" x14ac:dyDescent="0.2"/>
    <row r="109" spans="1:9" s="219" customFormat="1" ht="20.25" customHeight="1" x14ac:dyDescent="0.2"/>
    <row r="110" spans="1:9" s="219" customFormat="1" ht="18" customHeight="1" x14ac:dyDescent="0.2"/>
    <row r="111" spans="1:9" s="219" customFormat="1" ht="21" customHeight="1" x14ac:dyDescent="0.2"/>
    <row r="112" spans="1:9" s="219" customFormat="1" ht="17.25" customHeight="1" x14ac:dyDescent="0.2"/>
  </sheetData>
  <mergeCells count="23">
    <mergeCell ref="A98:I98"/>
    <mergeCell ref="A79:I79"/>
    <mergeCell ref="A51:I51"/>
    <mergeCell ref="A1:I2"/>
    <mergeCell ref="A3:E3"/>
    <mergeCell ref="F3:G3"/>
    <mergeCell ref="H3:I3"/>
    <mergeCell ref="A5:I5"/>
    <mergeCell ref="A6:I6"/>
    <mergeCell ref="A13:I13"/>
    <mergeCell ref="A21:I21"/>
    <mergeCell ref="A27:I27"/>
    <mergeCell ref="A31:I31"/>
    <mergeCell ref="A41:I41"/>
    <mergeCell ref="A93:I93"/>
    <mergeCell ref="A95:I95"/>
    <mergeCell ref="A85:I85"/>
    <mergeCell ref="A87:I87"/>
    <mergeCell ref="A70:I70"/>
    <mergeCell ref="A56:I56"/>
    <mergeCell ref="A60:I60"/>
    <mergeCell ref="A66:I66"/>
    <mergeCell ref="A81:I81"/>
  </mergeCells>
  <conditionalFormatting sqref="B42:B50">
    <cfRule type="containsText" dxfId="46" priority="28" stopIfTrue="1" operator="containsText" text="Да">
      <formula>NOT(ISERROR(SEARCH("Да",B42)))</formula>
    </cfRule>
  </conditionalFormatting>
  <conditionalFormatting sqref="B96:B97">
    <cfRule type="containsText" dxfId="45" priority="8" stopIfTrue="1" operator="containsText" text="Да">
      <formula>NOT(ISERROR(SEARCH("Да",B96)))</formula>
    </cfRule>
  </conditionalFormatting>
  <conditionalFormatting sqref="B3:B4">
    <cfRule type="containsText" dxfId="44" priority="38" stopIfTrue="1" operator="containsText" text="Да">
      <formula>NOT(ISERROR(SEARCH("Да",B3)))</formula>
    </cfRule>
  </conditionalFormatting>
  <conditionalFormatting sqref="B5:B6">
    <cfRule type="containsText" dxfId="43" priority="37" stopIfTrue="1" operator="containsText" text="Да">
      <formula>NOT(ISERROR(SEARCH("Да",B5)))</formula>
    </cfRule>
  </conditionalFormatting>
  <conditionalFormatting sqref="B7:B12">
    <cfRule type="containsText" dxfId="42" priority="36" stopIfTrue="1" operator="containsText" text="Да">
      <formula>NOT(ISERROR(SEARCH("Да",B7)))</formula>
    </cfRule>
  </conditionalFormatting>
  <conditionalFormatting sqref="B13">
    <cfRule type="containsText" dxfId="41" priority="35" stopIfTrue="1" operator="containsText" text="Да">
      <formula>NOT(ISERROR(SEARCH("Да",B13)))</formula>
    </cfRule>
  </conditionalFormatting>
  <conditionalFormatting sqref="B14:B20">
    <cfRule type="containsText" dxfId="40" priority="34" stopIfTrue="1" operator="containsText" text="Да">
      <formula>NOT(ISERROR(SEARCH("Да",B14)))</formula>
    </cfRule>
  </conditionalFormatting>
  <conditionalFormatting sqref="B22:B26">
    <cfRule type="containsText" dxfId="39" priority="33" stopIfTrue="1" operator="containsText" text="Да">
      <formula>NOT(ISERROR(SEARCH("Да",B22)))</formula>
    </cfRule>
  </conditionalFormatting>
  <conditionalFormatting sqref="B28:B30">
    <cfRule type="containsText" dxfId="38" priority="32" stopIfTrue="1" operator="containsText" text="Да">
      <formula>NOT(ISERROR(SEARCH("Да",B28)))</formula>
    </cfRule>
  </conditionalFormatting>
  <conditionalFormatting sqref="B31">
    <cfRule type="containsText" dxfId="37" priority="31" stopIfTrue="1" operator="containsText" text="Да">
      <formula>NOT(ISERROR(SEARCH("Да",B31)))</formula>
    </cfRule>
  </conditionalFormatting>
  <conditionalFormatting sqref="B32:B40">
    <cfRule type="containsText" dxfId="36" priority="30" stopIfTrue="1" operator="containsText" text="Да">
      <formula>NOT(ISERROR(SEARCH("Да",B32)))</formula>
    </cfRule>
  </conditionalFormatting>
  <conditionalFormatting sqref="B41">
    <cfRule type="containsText" dxfId="35" priority="29" stopIfTrue="1" operator="containsText" text="Да">
      <formula>NOT(ISERROR(SEARCH("Да",B41)))</formula>
    </cfRule>
  </conditionalFormatting>
  <conditionalFormatting sqref="B95">
    <cfRule type="containsText" dxfId="34" priority="9" stopIfTrue="1" operator="containsText" text="Да">
      <formula>NOT(ISERROR(SEARCH("Да",B95)))</formula>
    </cfRule>
  </conditionalFormatting>
  <conditionalFormatting sqref="B51">
    <cfRule type="containsText" dxfId="33" priority="25" stopIfTrue="1" operator="containsText" text="Да">
      <formula>NOT(ISERROR(SEARCH("Да",B51)))</formula>
    </cfRule>
  </conditionalFormatting>
  <conditionalFormatting sqref="B52:B55">
    <cfRule type="containsText" dxfId="32" priority="24" stopIfTrue="1" operator="containsText" text="Да">
      <formula>NOT(ISERROR(SEARCH("Да",B52)))</formula>
    </cfRule>
  </conditionalFormatting>
  <conditionalFormatting sqref="B56">
    <cfRule type="containsText" dxfId="31" priority="23" stopIfTrue="1" operator="containsText" text="Да">
      <formula>NOT(ISERROR(SEARCH("Да",B56)))</formula>
    </cfRule>
  </conditionalFormatting>
  <conditionalFormatting sqref="B57:B59">
    <cfRule type="containsText" dxfId="30" priority="22" stopIfTrue="1" operator="containsText" text="Да">
      <formula>NOT(ISERROR(SEARCH("Да",B57)))</formula>
    </cfRule>
  </conditionalFormatting>
  <conditionalFormatting sqref="B60">
    <cfRule type="containsText" dxfId="29" priority="21" stopIfTrue="1" operator="containsText" text="Да">
      <formula>NOT(ISERROR(SEARCH("Да",B60)))</formula>
    </cfRule>
  </conditionalFormatting>
  <conditionalFormatting sqref="B61:B65">
    <cfRule type="containsText" dxfId="28" priority="20" stopIfTrue="1" operator="containsText" text="Да">
      <formula>NOT(ISERROR(SEARCH("Да",B61)))</formula>
    </cfRule>
  </conditionalFormatting>
  <conditionalFormatting sqref="B66">
    <cfRule type="containsText" dxfId="27" priority="19" stopIfTrue="1" operator="containsText" text="Да">
      <formula>NOT(ISERROR(SEARCH("Да",B66)))</formula>
    </cfRule>
  </conditionalFormatting>
  <conditionalFormatting sqref="B67:B69">
    <cfRule type="containsText" dxfId="26" priority="18" stopIfTrue="1" operator="containsText" text="Да">
      <formula>NOT(ISERROR(SEARCH("Да",B67)))</formula>
    </cfRule>
  </conditionalFormatting>
  <conditionalFormatting sqref="B81">
    <cfRule type="containsText" dxfId="25" priority="17" stopIfTrue="1" operator="containsText" text="Да">
      <formula>NOT(ISERROR(SEARCH("Да",B81)))</formula>
    </cfRule>
  </conditionalFormatting>
  <conditionalFormatting sqref="B82:B84">
    <cfRule type="containsText" dxfId="24" priority="16" stopIfTrue="1" operator="containsText" text="Да">
      <formula>NOT(ISERROR(SEARCH("Да",B82)))</formula>
    </cfRule>
  </conditionalFormatting>
  <conditionalFormatting sqref="B85">
    <cfRule type="containsText" dxfId="23" priority="15" stopIfTrue="1" operator="containsText" text="Да">
      <formula>NOT(ISERROR(SEARCH("Да",B85)))</formula>
    </cfRule>
  </conditionalFormatting>
  <conditionalFormatting sqref="B86">
    <cfRule type="containsText" dxfId="22" priority="14" stopIfTrue="1" operator="containsText" text="Да">
      <formula>NOT(ISERROR(SEARCH("Да",B86)))</formula>
    </cfRule>
  </conditionalFormatting>
  <conditionalFormatting sqref="B87">
    <cfRule type="containsText" dxfId="21" priority="13" stopIfTrue="1" operator="containsText" text="Да">
      <formula>NOT(ISERROR(SEARCH("Да",B87)))</formula>
    </cfRule>
  </conditionalFormatting>
  <conditionalFormatting sqref="B88:B92">
    <cfRule type="containsText" dxfId="20" priority="12" stopIfTrue="1" operator="containsText" text="Да">
      <formula>NOT(ISERROR(SEARCH("Да",B88)))</formula>
    </cfRule>
  </conditionalFormatting>
  <conditionalFormatting sqref="B93">
    <cfRule type="containsText" dxfId="19" priority="11" stopIfTrue="1" operator="containsText" text="Да">
      <formula>NOT(ISERROR(SEARCH("Да",B93)))</formula>
    </cfRule>
  </conditionalFormatting>
  <conditionalFormatting sqref="B94">
    <cfRule type="containsText" dxfId="18" priority="10" stopIfTrue="1" operator="containsText" text="Да">
      <formula>NOT(ISERROR(SEARCH("Да",B94)))</formula>
    </cfRule>
  </conditionalFormatting>
  <conditionalFormatting sqref="B70">
    <cfRule type="containsText" dxfId="17" priority="7" stopIfTrue="1" operator="containsText" text="Да">
      <formula>NOT(ISERROR(SEARCH("Да",B70)))</formula>
    </cfRule>
  </conditionalFormatting>
  <conditionalFormatting sqref="B71:B78">
    <cfRule type="containsText" dxfId="16" priority="6" stopIfTrue="1" operator="containsText" text="Да">
      <formula>NOT(ISERROR(SEARCH("Да",B71)))</formula>
    </cfRule>
  </conditionalFormatting>
  <conditionalFormatting sqref="B79">
    <cfRule type="containsText" dxfId="15" priority="5" stopIfTrue="1" operator="containsText" text="Да">
      <formula>NOT(ISERROR(SEARCH("Да",B79)))</formula>
    </cfRule>
  </conditionalFormatting>
  <conditionalFormatting sqref="B80">
    <cfRule type="containsText" dxfId="14" priority="4" stopIfTrue="1" operator="containsText" text="Да">
      <formula>NOT(ISERROR(SEARCH("Да",B80)))</formula>
    </cfRule>
  </conditionalFormatting>
  <conditionalFormatting sqref="B98">
    <cfRule type="containsText" dxfId="13" priority="3" stopIfTrue="1" operator="containsText" text="Да">
      <formula>NOT(ISERROR(SEARCH("Да",B98)))</formula>
    </cfRule>
  </conditionalFormatting>
  <conditionalFormatting sqref="B99:B101">
    <cfRule type="containsText" dxfId="12" priority="2" stopIfTrue="1" operator="containsText" text="Да">
      <formula>NOT(ISERROR(SEARCH("Да",B99)))</formula>
    </cfRule>
  </conditionalFormatting>
  <conditionalFormatting sqref="B1:B2">
    <cfRule type="containsText" dxfId="11" priority="1"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115" zoomScaleNormal="115" workbookViewId="0">
      <pane ySplit="4" topLeftCell="A23" activePane="bottomLeft" state="frozen"/>
      <selection pane="bottomLeft" activeCell="F4" sqref="F1:G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5703125" style="2" hidden="1" customWidth="1"/>
    <col min="7" max="7" width="13.42578125" style="2" hidden="1" customWidth="1"/>
    <col min="8" max="8" width="14.28515625" style="2" customWidth="1"/>
    <col min="9" max="9" width="15.855468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41.25" customHeight="1" x14ac:dyDescent="0.15">
      <c r="A3" s="358" t="str">
        <f>Дюралайт!A3</f>
        <v>Вернуться к содержанию</v>
      </c>
      <c r="B3" s="358"/>
      <c r="C3" s="358"/>
      <c r="D3" s="358"/>
      <c r="E3" s="358"/>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66" t="s">
        <v>315</v>
      </c>
      <c r="B5" s="366"/>
      <c r="C5" s="366"/>
      <c r="D5" s="366"/>
      <c r="E5" s="366"/>
      <c r="F5" s="366"/>
      <c r="G5" s="366"/>
      <c r="H5" s="366"/>
      <c r="I5" s="366"/>
    </row>
    <row r="6" spans="1:9" ht="102.75" customHeight="1" x14ac:dyDescent="0.15">
      <c r="A6" s="137" t="s">
        <v>1721</v>
      </c>
      <c r="B6" s="14"/>
      <c r="C6" s="14" t="s">
        <v>999</v>
      </c>
      <c r="D6" s="18"/>
      <c r="E6" s="28" t="s">
        <v>608</v>
      </c>
      <c r="F6" s="164">
        <v>32.549999999999997</v>
      </c>
      <c r="G6" s="164">
        <v>36.75</v>
      </c>
      <c r="H6" s="66">
        <f>F6*Содержание!$C$43</f>
        <v>3069.4649999999997</v>
      </c>
      <c r="I6" s="66">
        <f>G6*Содержание!$C$43</f>
        <v>3465.5250000000001</v>
      </c>
    </row>
    <row r="7" spans="1:9" ht="102" customHeight="1" x14ac:dyDescent="0.15">
      <c r="A7" s="137" t="s">
        <v>1722</v>
      </c>
      <c r="B7" s="14"/>
      <c r="C7" s="14" t="s">
        <v>999</v>
      </c>
      <c r="D7" s="18"/>
      <c r="E7" s="28" t="s">
        <v>395</v>
      </c>
      <c r="F7" s="164">
        <v>32.03</v>
      </c>
      <c r="G7" s="164">
        <v>36.229999999999997</v>
      </c>
      <c r="H7" s="66">
        <f>F7*Содержание!$C$43</f>
        <v>3020.4290000000001</v>
      </c>
      <c r="I7" s="66">
        <f>G7*Содержание!$C$43</f>
        <v>3416.4889999999996</v>
      </c>
    </row>
    <row r="8" spans="1:9" ht="102.75" customHeight="1" x14ac:dyDescent="0.15">
      <c r="A8" s="137" t="s">
        <v>1723</v>
      </c>
      <c r="B8" s="14"/>
      <c r="C8" s="14" t="s">
        <v>999</v>
      </c>
      <c r="D8" s="18"/>
      <c r="E8" s="200" t="s">
        <v>1817</v>
      </c>
      <c r="F8" s="164">
        <v>32.549999999999997</v>
      </c>
      <c r="G8" s="164">
        <v>36.75</v>
      </c>
      <c r="H8" s="66">
        <f>F8*Содержание!$C$43</f>
        <v>3069.4649999999997</v>
      </c>
      <c r="I8" s="66">
        <f>G8*Содержание!$C$43</f>
        <v>3465.5250000000001</v>
      </c>
    </row>
    <row r="9" spans="1:9" ht="101.25" customHeight="1" x14ac:dyDescent="0.15">
      <c r="A9" s="137" t="s">
        <v>2008</v>
      </c>
      <c r="B9" s="14"/>
      <c r="C9" s="14" t="s">
        <v>999</v>
      </c>
      <c r="D9" s="18"/>
      <c r="E9" s="200" t="s">
        <v>1818</v>
      </c>
      <c r="F9" s="164">
        <v>32.03</v>
      </c>
      <c r="G9" s="164">
        <v>36.229999999999997</v>
      </c>
      <c r="H9" s="66">
        <f>F9*Содержание!$C$43</f>
        <v>3020.4290000000001</v>
      </c>
      <c r="I9" s="66">
        <f>G9*Содержание!$C$43</f>
        <v>3416.4889999999996</v>
      </c>
    </row>
    <row r="10" spans="1:9" ht="80.25" customHeight="1" x14ac:dyDescent="0.2">
      <c r="A10" s="4" t="s">
        <v>1724</v>
      </c>
      <c r="B10" s="14"/>
      <c r="C10" s="14" t="s">
        <v>999</v>
      </c>
      <c r="D10" s="70"/>
      <c r="E10" s="207" t="s">
        <v>441</v>
      </c>
      <c r="F10" s="164">
        <v>40.950000000000003</v>
      </c>
      <c r="G10" s="164">
        <v>45.15</v>
      </c>
      <c r="H10" s="66">
        <f>F10*Содержание!$C$43</f>
        <v>3861.585</v>
      </c>
      <c r="I10" s="66">
        <f>G10*Содержание!$C$43</f>
        <v>4257.6449999999995</v>
      </c>
    </row>
    <row r="11" spans="1:9" ht="88.5" customHeight="1" x14ac:dyDescent="0.2">
      <c r="A11" s="4" t="s">
        <v>1725</v>
      </c>
      <c r="B11" s="14"/>
      <c r="C11" s="14" t="s">
        <v>999</v>
      </c>
      <c r="D11" s="70"/>
      <c r="E11" s="207" t="s">
        <v>442</v>
      </c>
      <c r="F11" s="164">
        <v>39.9</v>
      </c>
      <c r="G11" s="164">
        <v>44.1</v>
      </c>
      <c r="H11" s="66">
        <f>F11*Содержание!$C$43</f>
        <v>3762.5699999999997</v>
      </c>
      <c r="I11" s="66">
        <f>G11*Содержание!$C$43</f>
        <v>4158.63</v>
      </c>
    </row>
    <row r="12" spans="1:9" ht="89.25" customHeight="1" x14ac:dyDescent="0.15">
      <c r="A12" s="137" t="s">
        <v>1726</v>
      </c>
      <c r="B12" s="14"/>
      <c r="C12" s="14" t="s">
        <v>999</v>
      </c>
      <c r="D12" s="14"/>
      <c r="E12" s="200" t="s">
        <v>798</v>
      </c>
      <c r="F12" s="164">
        <v>23.21</v>
      </c>
      <c r="G12" s="164">
        <v>25.73</v>
      </c>
      <c r="H12" s="66">
        <f>F12*Содержание!$C$43</f>
        <v>2188.703</v>
      </c>
      <c r="I12" s="66">
        <f>G12*Содержание!$C$43</f>
        <v>2426.3389999999999</v>
      </c>
    </row>
    <row r="13" spans="1:9" ht="90.75" customHeight="1" x14ac:dyDescent="0.15">
      <c r="A13" s="137" t="s">
        <v>1727</v>
      </c>
      <c r="B13" s="14"/>
      <c r="C13" s="14" t="s">
        <v>999</v>
      </c>
      <c r="D13" s="14"/>
      <c r="E13" s="200" t="s">
        <v>492</v>
      </c>
      <c r="F13" s="164">
        <v>22.05</v>
      </c>
      <c r="G13" s="164">
        <v>24.26</v>
      </c>
      <c r="H13" s="66">
        <f>F13*Содержание!$C$43</f>
        <v>2079.3150000000001</v>
      </c>
      <c r="I13" s="66">
        <f>G13*Содержание!$C$43</f>
        <v>2287.7180000000003</v>
      </c>
    </row>
    <row r="14" spans="1:9" ht="90.75" customHeight="1" x14ac:dyDescent="0.15">
      <c r="A14" s="4" t="s">
        <v>1728</v>
      </c>
      <c r="B14" s="14"/>
      <c r="C14" s="14" t="s">
        <v>999</v>
      </c>
      <c r="D14" s="14"/>
      <c r="E14" s="207" t="s">
        <v>664</v>
      </c>
      <c r="F14" s="164">
        <v>21</v>
      </c>
      <c r="G14" s="164">
        <v>23.1</v>
      </c>
      <c r="H14" s="66">
        <f>F14*Содержание!$C$43</f>
        <v>1980.3</v>
      </c>
      <c r="I14" s="66">
        <f>G14*Содержание!$C$43</f>
        <v>2178.33</v>
      </c>
    </row>
    <row r="15" spans="1:9" ht="103.5" customHeight="1" x14ac:dyDescent="0.15">
      <c r="A15" s="137" t="s">
        <v>1117</v>
      </c>
      <c r="B15" s="14"/>
      <c r="C15" s="14" t="s">
        <v>999</v>
      </c>
      <c r="D15" s="14"/>
      <c r="E15" s="200" t="s">
        <v>680</v>
      </c>
      <c r="F15" s="164">
        <v>39.380000000000003</v>
      </c>
      <c r="G15" s="164">
        <v>43.37</v>
      </c>
      <c r="H15" s="66">
        <f>F15*Содержание!$C$43</f>
        <v>3713.5340000000001</v>
      </c>
      <c r="I15" s="66">
        <f>G15*Содержание!$C$43</f>
        <v>4089.7909999999997</v>
      </c>
    </row>
    <row r="16" spans="1:9" ht="103.5" customHeight="1" x14ac:dyDescent="0.15">
      <c r="A16" s="137" t="s">
        <v>1118</v>
      </c>
      <c r="B16" s="14"/>
      <c r="C16" s="14" t="s">
        <v>999</v>
      </c>
      <c r="D16" s="14"/>
      <c r="E16" s="200" t="s">
        <v>681</v>
      </c>
      <c r="F16" s="164">
        <v>37.799999999999997</v>
      </c>
      <c r="G16" s="164">
        <v>42</v>
      </c>
      <c r="H16" s="66">
        <f>F16*Содержание!$C$43</f>
        <v>3564.5399999999995</v>
      </c>
      <c r="I16" s="66">
        <f>G16*Содержание!$C$43</f>
        <v>3960.6</v>
      </c>
    </row>
    <row r="17" spans="1:9" ht="102.75" customHeight="1" x14ac:dyDescent="0.15">
      <c r="A17" s="137" t="s">
        <v>1119</v>
      </c>
      <c r="B17" s="14"/>
      <c r="C17" s="14" t="s">
        <v>999</v>
      </c>
      <c r="D17" s="14"/>
      <c r="E17" s="200" t="s">
        <v>1819</v>
      </c>
      <c r="F17" s="164">
        <v>39.380000000000003</v>
      </c>
      <c r="G17" s="164">
        <v>43.37</v>
      </c>
      <c r="H17" s="66">
        <f>F17*Содержание!$C$43</f>
        <v>3713.5340000000001</v>
      </c>
      <c r="I17" s="66">
        <f>G17*Содержание!$C$43</f>
        <v>4089.7909999999997</v>
      </c>
    </row>
    <row r="18" spans="1:9" ht="100.5" customHeight="1" x14ac:dyDescent="0.15">
      <c r="A18" s="137" t="s">
        <v>1120</v>
      </c>
      <c r="B18" s="14"/>
      <c r="C18" s="14" t="s">
        <v>999</v>
      </c>
      <c r="D18" s="14"/>
      <c r="E18" s="200" t="s">
        <v>2023</v>
      </c>
      <c r="F18" s="267">
        <v>0</v>
      </c>
      <c r="G18" s="267">
        <v>35.700000000000003</v>
      </c>
      <c r="H18" s="66">
        <f>F18*Содержание!$C$43</f>
        <v>0</v>
      </c>
      <c r="I18" s="66">
        <f>G18*Содержание!$C$43</f>
        <v>3366.51</v>
      </c>
    </row>
    <row r="19" spans="1:9" ht="105" customHeight="1" x14ac:dyDescent="0.15">
      <c r="A19" s="137" t="s">
        <v>1121</v>
      </c>
      <c r="B19" s="14"/>
      <c r="C19" s="14" t="s">
        <v>999</v>
      </c>
      <c r="D19" s="14"/>
      <c r="E19" s="200" t="s">
        <v>532</v>
      </c>
      <c r="F19" s="164">
        <v>48.51</v>
      </c>
      <c r="G19" s="164">
        <v>53.55</v>
      </c>
      <c r="H19" s="66">
        <f>F19*Содержание!$C$43</f>
        <v>4574.4929999999995</v>
      </c>
      <c r="I19" s="66">
        <f>G19*Содержание!$C$43</f>
        <v>5049.7649999999994</v>
      </c>
    </row>
    <row r="20" spans="1:9" ht="105" customHeight="1" x14ac:dyDescent="0.15">
      <c r="A20" s="137" t="s">
        <v>1122</v>
      </c>
      <c r="B20" s="14"/>
      <c r="C20" s="14" t="s">
        <v>999</v>
      </c>
      <c r="D20" s="14"/>
      <c r="E20" s="200" t="s">
        <v>533</v>
      </c>
      <c r="F20" s="164">
        <v>47.46</v>
      </c>
      <c r="G20" s="164">
        <v>52.5</v>
      </c>
      <c r="H20" s="66">
        <f>F20*Содержание!$C$43</f>
        <v>4475.4780000000001</v>
      </c>
      <c r="I20" s="66">
        <f>G20*Содержание!$C$43</f>
        <v>4950.75</v>
      </c>
    </row>
    <row r="21" spans="1:9" ht="72.75" customHeight="1" x14ac:dyDescent="0.2">
      <c r="A21" s="4" t="s">
        <v>1729</v>
      </c>
      <c r="B21" s="14"/>
      <c r="C21" s="14" t="s">
        <v>999</v>
      </c>
      <c r="D21" s="70"/>
      <c r="E21" s="207" t="s">
        <v>534</v>
      </c>
      <c r="F21" s="267">
        <v>0</v>
      </c>
      <c r="G21" s="267">
        <v>51.42</v>
      </c>
      <c r="H21" s="66">
        <f>F21*Содержание!$C$43</f>
        <v>0</v>
      </c>
      <c r="I21" s="66">
        <f>G21*Содержание!$C$43</f>
        <v>4848.9059999999999</v>
      </c>
    </row>
    <row r="22" spans="1:9" ht="72" customHeight="1" x14ac:dyDescent="0.2">
      <c r="A22" s="4" t="s">
        <v>1730</v>
      </c>
      <c r="B22" s="14"/>
      <c r="C22" s="14" t="s">
        <v>999</v>
      </c>
      <c r="D22" s="70"/>
      <c r="E22" s="207" t="s">
        <v>725</v>
      </c>
      <c r="F22" s="164">
        <v>72.03</v>
      </c>
      <c r="G22" s="164">
        <v>80.849999999999994</v>
      </c>
      <c r="H22" s="66">
        <f>F22*Содержание!$C$43</f>
        <v>6792.4290000000001</v>
      </c>
      <c r="I22" s="66">
        <f>G22*Содержание!$C$43</f>
        <v>7624.1549999999988</v>
      </c>
    </row>
    <row r="23" spans="1:9" ht="71.099999999999994" customHeight="1" x14ac:dyDescent="0.2">
      <c r="A23" s="137" t="s">
        <v>483</v>
      </c>
      <c r="B23" s="14"/>
      <c r="C23" s="14" t="s">
        <v>999</v>
      </c>
      <c r="D23" s="70"/>
      <c r="E23" s="200" t="s">
        <v>70</v>
      </c>
      <c r="F23" s="164">
        <v>48.51</v>
      </c>
      <c r="G23" s="164">
        <v>53.55</v>
      </c>
      <c r="H23" s="66">
        <f>F23*Содержание!$C$43</f>
        <v>4574.4929999999995</v>
      </c>
      <c r="I23" s="66">
        <f>G23*Содержание!$C$43</f>
        <v>5049.7649999999994</v>
      </c>
    </row>
    <row r="24" spans="1:9" ht="71.099999999999994" customHeight="1" x14ac:dyDescent="0.2">
      <c r="A24" s="137" t="s">
        <v>258</v>
      </c>
      <c r="B24" s="14"/>
      <c r="C24" s="14" t="s">
        <v>999</v>
      </c>
      <c r="D24" s="70"/>
      <c r="E24" s="200" t="s">
        <v>726</v>
      </c>
      <c r="F24" s="164">
        <v>26.99</v>
      </c>
      <c r="G24" s="164">
        <v>29.4</v>
      </c>
      <c r="H24" s="66">
        <f>F24*Содержание!$C$43</f>
        <v>2545.1569999999997</v>
      </c>
      <c r="I24" s="66">
        <f>G24*Содержание!$C$43</f>
        <v>2772.4199999999996</v>
      </c>
    </row>
    <row r="25" spans="1:9" ht="34.5" customHeight="1" x14ac:dyDescent="0.15">
      <c r="A25" s="361" t="s">
        <v>324</v>
      </c>
      <c r="B25" s="361"/>
      <c r="C25" s="361"/>
      <c r="D25" s="361"/>
      <c r="E25" s="361"/>
      <c r="F25" s="361"/>
      <c r="G25" s="361"/>
      <c r="H25" s="361"/>
      <c r="I25" s="361"/>
    </row>
    <row r="26" spans="1:9" ht="71.099999999999994" customHeight="1" x14ac:dyDescent="0.2">
      <c r="A26" s="14" t="s">
        <v>1123</v>
      </c>
      <c r="B26" s="14"/>
      <c r="C26" s="14" t="s">
        <v>999</v>
      </c>
      <c r="D26"/>
      <c r="E26" s="28" t="s">
        <v>727</v>
      </c>
      <c r="F26" s="164">
        <v>56.18</v>
      </c>
      <c r="G26" s="164">
        <v>61.95</v>
      </c>
      <c r="H26" s="66">
        <f>F26*Содержание!$C$43</f>
        <v>5297.7739999999994</v>
      </c>
      <c r="I26" s="66">
        <f>G26*Содержание!$C$43</f>
        <v>5841.8850000000002</v>
      </c>
    </row>
    <row r="27" spans="1:9" ht="71.099999999999994" customHeight="1" x14ac:dyDescent="0.2">
      <c r="A27" s="14" t="s">
        <v>1124</v>
      </c>
      <c r="B27" s="14"/>
      <c r="C27" s="14" t="s">
        <v>999</v>
      </c>
      <c r="D27" s="70"/>
      <c r="E27" s="28" t="s">
        <v>728</v>
      </c>
      <c r="F27" s="164">
        <v>73.5</v>
      </c>
      <c r="G27" s="164">
        <v>80.849999999999994</v>
      </c>
      <c r="H27" s="66">
        <f>F27*Содержание!$C$43</f>
        <v>6931.05</v>
      </c>
      <c r="I27" s="66">
        <f>G27*Содержание!$C$43</f>
        <v>7624.1549999999988</v>
      </c>
    </row>
    <row r="28" spans="1:9" ht="71.099999999999994" customHeight="1" x14ac:dyDescent="0.2">
      <c r="A28" s="14" t="s">
        <v>420</v>
      </c>
      <c r="B28" s="14"/>
      <c r="C28" s="14" t="s">
        <v>999</v>
      </c>
      <c r="D28" s="70"/>
      <c r="E28" s="28" t="s">
        <v>310</v>
      </c>
      <c r="F28" s="164">
        <v>94.5</v>
      </c>
      <c r="G28" s="164">
        <v>103.95</v>
      </c>
      <c r="H28" s="66">
        <f>F28*Содержание!$C$43</f>
        <v>8911.35</v>
      </c>
      <c r="I28" s="66">
        <f>G28*Содержание!$C$43</f>
        <v>9802.4850000000006</v>
      </c>
    </row>
    <row r="29" spans="1:9" ht="71.099999999999994" customHeight="1" x14ac:dyDescent="0.2">
      <c r="A29" s="14" t="s">
        <v>1630</v>
      </c>
      <c r="B29" s="14"/>
      <c r="C29" s="14" t="s">
        <v>999</v>
      </c>
      <c r="D29" s="70"/>
      <c r="E29" s="28" t="s">
        <v>1631</v>
      </c>
      <c r="F29" s="164">
        <v>94.5</v>
      </c>
      <c r="G29" s="164">
        <v>103.95</v>
      </c>
      <c r="H29" s="66">
        <f>F29*Содержание!$C$43</f>
        <v>8911.35</v>
      </c>
      <c r="I29" s="66">
        <f>G29*Содержание!$C$43</f>
        <v>9802.4850000000006</v>
      </c>
    </row>
    <row r="30" spans="1:9" ht="71.099999999999994" customHeight="1" x14ac:dyDescent="0.2">
      <c r="A30" s="14" t="s">
        <v>1125</v>
      </c>
      <c r="B30" s="14"/>
      <c r="C30" s="14" t="s">
        <v>999</v>
      </c>
      <c r="D30" s="70"/>
      <c r="E30" s="28" t="s">
        <v>311</v>
      </c>
      <c r="F30" s="164">
        <v>97.13</v>
      </c>
      <c r="G30" s="164">
        <v>105</v>
      </c>
      <c r="H30" s="66">
        <f>F30*Содержание!$C$43</f>
        <v>9159.3589999999986</v>
      </c>
      <c r="I30" s="66">
        <f>G30*Содержание!$C$43</f>
        <v>9901.5</v>
      </c>
    </row>
    <row r="31" spans="1:9" s="225" customFormat="1" ht="24.2" customHeight="1" x14ac:dyDescent="0.15">
      <c r="A31" s="230"/>
      <c r="B31" s="230"/>
      <c r="C31" s="230"/>
      <c r="D31" s="230"/>
      <c r="E31" s="230"/>
      <c r="F31" s="230"/>
      <c r="G31" s="230"/>
      <c r="H31" s="224"/>
      <c r="I31" s="224"/>
    </row>
    <row r="32" spans="1:9" s="225" customFormat="1" ht="27" customHeight="1" x14ac:dyDescent="0.15">
      <c r="A32" s="226"/>
      <c r="B32" s="226"/>
      <c r="C32" s="226"/>
      <c r="D32" s="227"/>
      <c r="E32" s="226"/>
      <c r="F32" s="228"/>
      <c r="G32" s="228"/>
      <c r="H32" s="229"/>
      <c r="I32" s="229"/>
    </row>
    <row r="33" spans="1:9" s="225" customFormat="1" ht="24" customHeight="1" x14ac:dyDescent="0.15">
      <c r="A33" s="226"/>
      <c r="B33" s="226"/>
      <c r="C33" s="226"/>
      <c r="D33" s="227"/>
      <c r="E33" s="226"/>
      <c r="F33" s="228"/>
      <c r="G33" s="228"/>
      <c r="H33" s="229"/>
      <c r="I33" s="229"/>
    </row>
    <row r="34" spans="1:9" s="225" customFormat="1" ht="23.25" customHeight="1" x14ac:dyDescent="0.15">
      <c r="A34" s="226"/>
      <c r="B34" s="226"/>
      <c r="C34" s="226"/>
      <c r="D34" s="227"/>
      <c r="E34" s="226"/>
      <c r="F34" s="228"/>
      <c r="G34" s="228"/>
      <c r="H34" s="229"/>
      <c r="I34" s="229"/>
    </row>
  </sheetData>
  <sheetProtection selectLockedCells="1" selectUnlockedCells="1"/>
  <customSheetViews>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3:E3"/>
    <mergeCell ref="A1:I2"/>
    <mergeCell ref="A5:I5"/>
    <mergeCell ref="A25:I25"/>
    <mergeCell ref="F3:G3"/>
    <mergeCell ref="H3:I3"/>
  </mergeCells>
  <phoneticPr fontId="9" type="noConversion"/>
  <conditionalFormatting sqref="B1:B1048576">
    <cfRule type="containsText" dxfId="1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D1" zoomScaleNormal="100" workbookViewId="0">
      <pane ySplit="4" topLeftCell="A5" activePane="bottomLeft" state="frozen"/>
      <selection pane="bottomLeft" activeCell="G4" sqref="F1:G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4" style="2" hidden="1" customWidth="1"/>
    <col min="7" max="7" width="13.28515625" style="2" hidden="1" customWidth="1"/>
    <col min="8" max="8" width="15.140625" style="2" customWidth="1"/>
    <col min="9" max="9" width="15.2851562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5.25" customHeight="1" x14ac:dyDescent="0.15">
      <c r="A3" s="367" t="str">
        <f>Дюралайт!A3</f>
        <v>Вернуться к содержанию</v>
      </c>
      <c r="B3" s="367"/>
      <c r="C3" s="367"/>
      <c r="D3" s="367"/>
      <c r="E3" s="367"/>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462</v>
      </c>
      <c r="B5" s="357"/>
      <c r="C5" s="357"/>
      <c r="D5" s="357"/>
      <c r="E5" s="357"/>
      <c r="F5" s="357"/>
      <c r="G5" s="357"/>
      <c r="H5" s="357"/>
      <c r="I5" s="357"/>
    </row>
    <row r="6" spans="1:9" ht="77.25" customHeight="1" x14ac:dyDescent="0.15">
      <c r="A6" s="51" t="s">
        <v>38</v>
      </c>
      <c r="B6" s="15"/>
      <c r="C6" s="15" t="s">
        <v>999</v>
      </c>
      <c r="D6" s="82"/>
      <c r="E6" s="158" t="s">
        <v>1475</v>
      </c>
      <c r="F6" s="164">
        <v>141.75</v>
      </c>
      <c r="G6" s="164">
        <v>178.5</v>
      </c>
      <c r="H6" s="67">
        <f>F6*Содержание!$C$43</f>
        <v>13367.025</v>
      </c>
      <c r="I6" s="67">
        <f>G6*Содержание!$C$43</f>
        <v>16832.55</v>
      </c>
    </row>
    <row r="7" spans="1:9" ht="74.25" customHeight="1" x14ac:dyDescent="0.15">
      <c r="A7" s="6" t="s">
        <v>39</v>
      </c>
      <c r="B7" s="15"/>
      <c r="C7" s="15" t="s">
        <v>999</v>
      </c>
      <c r="D7" s="44"/>
      <c r="E7" s="64" t="s">
        <v>1476</v>
      </c>
      <c r="F7" s="164">
        <v>141.75</v>
      </c>
      <c r="G7" s="164">
        <v>178.5</v>
      </c>
      <c r="H7" s="67">
        <f>F7*Содержание!$C$43</f>
        <v>13367.025</v>
      </c>
      <c r="I7" s="67">
        <f>G7*Содержание!$C$43</f>
        <v>16832.55</v>
      </c>
    </row>
    <row r="8" spans="1:9" ht="23.25" customHeight="1" x14ac:dyDescent="0.15"/>
  </sheetData>
  <sheetProtection selectLockedCells="1" selectUnlockedCells="1"/>
  <customSheetViews>
    <customSheetView guid="{8AD9A505-2CB9-41E9-BA6E-2067C4057336}" showPageBreaks="1">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4"/>
  <sheetViews>
    <sheetView topLeftCell="E1" zoomScaleNormal="100" workbookViewId="0">
      <pane ySplit="4" topLeftCell="A5" activePane="bottomLeft" state="frozen"/>
      <selection pane="bottomLeft" activeCell="I6" sqref="I6"/>
    </sheetView>
  </sheetViews>
  <sheetFormatPr defaultColWidth="9.140625" defaultRowHeight="24.2" customHeight="1" x14ac:dyDescent="0.15"/>
  <cols>
    <col min="1" max="1" width="34.140625" style="2" customWidth="1"/>
    <col min="2" max="2" width="8.5703125" style="2" bestFit="1" customWidth="1"/>
    <col min="3" max="3" width="8.140625" style="2" bestFit="1" customWidth="1"/>
    <col min="4" max="4" width="19.85546875" style="2" customWidth="1"/>
    <col min="5" max="5" width="55.28515625" style="2" customWidth="1"/>
    <col min="6" max="6" width="14.140625" style="2" hidden="1" customWidth="1"/>
    <col min="7" max="7" width="13.85546875" style="2" hidden="1" customWidth="1"/>
    <col min="8" max="8" width="15.7109375" style="2" customWidth="1"/>
    <col min="9" max="9" width="16.14062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9" customHeight="1" x14ac:dyDescent="0.15">
      <c r="A3" s="358" t="str">
        <f>Дюралайт!A3</f>
        <v>Вернуться к содержанию</v>
      </c>
      <c r="B3" s="358"/>
      <c r="C3" s="358"/>
      <c r="D3" s="358"/>
      <c r="E3" s="358"/>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120</v>
      </c>
      <c r="B5" s="357"/>
      <c r="C5" s="357"/>
      <c r="D5" s="357"/>
      <c r="E5" s="357"/>
      <c r="F5" s="357"/>
      <c r="G5" s="357"/>
      <c r="H5" s="357"/>
      <c r="I5" s="342"/>
    </row>
    <row r="6" spans="1:9" ht="77.25" customHeight="1" x14ac:dyDescent="0.15">
      <c r="A6" s="15" t="s">
        <v>91</v>
      </c>
      <c r="B6" s="15"/>
      <c r="C6" s="15" t="s">
        <v>999</v>
      </c>
      <c r="D6" s="15"/>
      <c r="E6" s="28" t="s">
        <v>655</v>
      </c>
      <c r="F6" s="164">
        <v>8.09</v>
      </c>
      <c r="G6" s="164">
        <v>8.82</v>
      </c>
      <c r="H6" s="66">
        <f>F6*Содержание!$C$43</f>
        <v>762.88699999999994</v>
      </c>
      <c r="I6" s="172">
        <f>G6*Содержание!$C$43</f>
        <v>831.726</v>
      </c>
    </row>
    <row r="7" spans="1:9" ht="78" customHeight="1" x14ac:dyDescent="0.15">
      <c r="A7" s="15" t="s">
        <v>92</v>
      </c>
      <c r="B7" s="15"/>
      <c r="C7" s="15" t="s">
        <v>999</v>
      </c>
      <c r="D7" s="15"/>
      <c r="E7" s="28" t="s">
        <v>477</v>
      </c>
      <c r="F7" s="164">
        <v>8.09</v>
      </c>
      <c r="G7" s="164">
        <v>8.82</v>
      </c>
      <c r="H7" s="66">
        <f>F7*Содержание!$C$43</f>
        <v>762.88699999999994</v>
      </c>
      <c r="I7" s="172">
        <f>G7*Содержание!$C$43</f>
        <v>831.726</v>
      </c>
    </row>
    <row r="8" spans="1:9" ht="75" customHeight="1" x14ac:dyDescent="0.15">
      <c r="A8" s="15" t="s">
        <v>93</v>
      </c>
      <c r="B8" s="15"/>
      <c r="C8" s="15" t="s">
        <v>999</v>
      </c>
      <c r="D8" s="15"/>
      <c r="E8" s="28" t="s">
        <v>478</v>
      </c>
      <c r="F8" s="164">
        <v>8.09</v>
      </c>
      <c r="G8" s="164">
        <v>8.82</v>
      </c>
      <c r="H8" s="66">
        <f>F8*Содержание!$C$43</f>
        <v>762.88699999999994</v>
      </c>
      <c r="I8" s="172">
        <f>G8*Содержание!$C$43</f>
        <v>831.726</v>
      </c>
    </row>
    <row r="9" spans="1:9" ht="76.5" customHeight="1" x14ac:dyDescent="0.15">
      <c r="A9" s="15" t="s">
        <v>94</v>
      </c>
      <c r="B9" s="15"/>
      <c r="C9" s="15" t="s">
        <v>999</v>
      </c>
      <c r="D9" s="15"/>
      <c r="E9" s="28" t="s">
        <v>134</v>
      </c>
      <c r="F9" s="164">
        <v>8.09</v>
      </c>
      <c r="G9" s="164">
        <v>8.82</v>
      </c>
      <c r="H9" s="66">
        <f>F9*Содержание!$C$43</f>
        <v>762.88699999999994</v>
      </c>
      <c r="I9" s="172">
        <f>G9*Содержание!$C$43</f>
        <v>831.726</v>
      </c>
    </row>
    <row r="10" spans="1:9" ht="76.5" customHeight="1" x14ac:dyDescent="0.15">
      <c r="A10" s="15" t="s">
        <v>95</v>
      </c>
      <c r="B10" s="15"/>
      <c r="C10" s="15" t="s">
        <v>999</v>
      </c>
      <c r="D10" s="15"/>
      <c r="E10" s="28" t="s">
        <v>348</v>
      </c>
      <c r="F10" s="164">
        <v>8.09</v>
      </c>
      <c r="G10" s="164">
        <v>8.82</v>
      </c>
      <c r="H10" s="66">
        <f>F10*Содержание!$C$43</f>
        <v>762.88699999999994</v>
      </c>
      <c r="I10" s="172">
        <f>G10*Содержание!$C$43</f>
        <v>831.726</v>
      </c>
    </row>
    <row r="11" spans="1:9" ht="75" customHeight="1" x14ac:dyDescent="0.15">
      <c r="A11" s="15" t="s">
        <v>96</v>
      </c>
      <c r="B11" s="15"/>
      <c r="C11" s="15" t="s">
        <v>999</v>
      </c>
      <c r="D11" s="15"/>
      <c r="E11" s="28" t="s">
        <v>349</v>
      </c>
      <c r="F11" s="164">
        <v>8.09</v>
      </c>
      <c r="G11" s="164">
        <v>8.82</v>
      </c>
      <c r="H11" s="66">
        <f>F11*Содержание!$C$43</f>
        <v>762.88699999999994</v>
      </c>
      <c r="I11" s="172">
        <f>G11*Содержание!$C$43</f>
        <v>831.726</v>
      </c>
    </row>
    <row r="12" spans="1:9" ht="75" customHeight="1" x14ac:dyDescent="0.15">
      <c r="A12" s="15" t="s">
        <v>20</v>
      </c>
      <c r="B12" s="15" t="s">
        <v>996</v>
      </c>
      <c r="C12" s="15" t="s">
        <v>999</v>
      </c>
      <c r="D12" s="15"/>
      <c r="E12" s="28" t="s">
        <v>21</v>
      </c>
      <c r="F12" s="164">
        <v>8.09</v>
      </c>
      <c r="G12" s="164">
        <v>8.82</v>
      </c>
      <c r="H12" s="66">
        <f>F12*Содержание!$C$43</f>
        <v>762.88699999999994</v>
      </c>
      <c r="I12" s="172">
        <f>G12*Содержание!$C$43</f>
        <v>831.726</v>
      </c>
    </row>
    <row r="13" spans="1:9" ht="78.75" customHeight="1" x14ac:dyDescent="0.15">
      <c r="A13" s="15" t="s">
        <v>158</v>
      </c>
      <c r="B13" s="15"/>
      <c r="C13" s="15" t="s">
        <v>999</v>
      </c>
      <c r="D13" s="15"/>
      <c r="E13" s="28" t="s">
        <v>159</v>
      </c>
      <c r="F13" s="164">
        <v>28.67</v>
      </c>
      <c r="G13" s="164">
        <v>31.5</v>
      </c>
      <c r="H13" s="66">
        <f>F13*Содержание!$C$43</f>
        <v>2703.5810000000001</v>
      </c>
      <c r="I13" s="172">
        <f>G13*Содержание!$C$43</f>
        <v>2970.45</v>
      </c>
    </row>
    <row r="14" spans="1:9" ht="81.75" customHeight="1" x14ac:dyDescent="0.15">
      <c r="A14" s="15" t="s">
        <v>160</v>
      </c>
      <c r="B14" s="15"/>
      <c r="C14" s="15" t="s">
        <v>999</v>
      </c>
      <c r="D14" s="15"/>
      <c r="E14" s="28" t="s">
        <v>161</v>
      </c>
      <c r="F14" s="164">
        <v>10.92</v>
      </c>
      <c r="G14" s="164">
        <v>12.08</v>
      </c>
      <c r="H14" s="66">
        <f>F14*Содержание!$C$43</f>
        <v>1029.7559999999999</v>
      </c>
      <c r="I14" s="172">
        <f>G14*Содержание!$C$43</f>
        <v>1139.144</v>
      </c>
    </row>
    <row r="15" spans="1:9" ht="24.2" customHeight="1" x14ac:dyDescent="0.15">
      <c r="A15" s="353" t="s">
        <v>121</v>
      </c>
      <c r="B15" s="354"/>
      <c r="C15" s="354"/>
      <c r="D15" s="354"/>
      <c r="E15" s="354"/>
      <c r="F15" s="354"/>
      <c r="G15" s="354"/>
      <c r="H15" s="354"/>
      <c r="I15" s="354"/>
    </row>
    <row r="16" spans="1:9" ht="77.25" customHeight="1" x14ac:dyDescent="0.15">
      <c r="A16" s="14" t="s">
        <v>162</v>
      </c>
      <c r="B16" s="14"/>
      <c r="C16" s="14" t="s">
        <v>999</v>
      </c>
      <c r="D16" s="17"/>
      <c r="E16" s="43" t="s">
        <v>535</v>
      </c>
      <c r="F16" s="164">
        <v>1.58</v>
      </c>
      <c r="G16" s="164">
        <v>1.68</v>
      </c>
      <c r="H16" s="66">
        <f>F16*Содержание!$C$43</f>
        <v>148.994</v>
      </c>
      <c r="I16" s="172">
        <f>G16*Содержание!$C$43</f>
        <v>158.42399999999998</v>
      </c>
    </row>
    <row r="17" spans="1:9" ht="76.5" customHeight="1" x14ac:dyDescent="0.15">
      <c r="A17" s="14" t="s">
        <v>106</v>
      </c>
      <c r="B17" s="14"/>
      <c r="C17" s="14" t="s">
        <v>999</v>
      </c>
      <c r="D17" s="17"/>
      <c r="E17" s="43" t="s">
        <v>536</v>
      </c>
      <c r="F17" s="164">
        <v>1.58</v>
      </c>
      <c r="G17" s="164">
        <v>1.68</v>
      </c>
      <c r="H17" s="66">
        <f>F17*Содержание!$C$43</f>
        <v>148.994</v>
      </c>
      <c r="I17" s="172">
        <f>G17*Содержание!$C$43</f>
        <v>158.42399999999998</v>
      </c>
    </row>
    <row r="18" spans="1:9" ht="78" customHeight="1" x14ac:dyDescent="0.15">
      <c r="A18" s="14" t="s">
        <v>107</v>
      </c>
      <c r="B18" s="14"/>
      <c r="C18" s="14" t="s">
        <v>999</v>
      </c>
      <c r="D18" s="17"/>
      <c r="E18" s="43" t="s">
        <v>299</v>
      </c>
      <c r="F18" s="164">
        <v>1.58</v>
      </c>
      <c r="G18" s="164">
        <v>1.68</v>
      </c>
      <c r="H18" s="66">
        <f>F18*Содержание!$C$43</f>
        <v>148.994</v>
      </c>
      <c r="I18" s="172">
        <f>G18*Содержание!$C$43</f>
        <v>158.42399999999998</v>
      </c>
    </row>
    <row r="19" spans="1:9" ht="75" customHeight="1" x14ac:dyDescent="0.15">
      <c r="A19" s="14" t="s">
        <v>368</v>
      </c>
      <c r="B19" s="14"/>
      <c r="C19" s="14" t="s">
        <v>999</v>
      </c>
      <c r="D19" s="17"/>
      <c r="E19" s="43" t="s">
        <v>301</v>
      </c>
      <c r="F19" s="164">
        <v>1.58</v>
      </c>
      <c r="G19" s="164">
        <v>1.68</v>
      </c>
      <c r="H19" s="66">
        <f>F19*Содержание!$C$43</f>
        <v>148.994</v>
      </c>
      <c r="I19" s="172">
        <f>G19*Содержание!$C$43</f>
        <v>158.42399999999998</v>
      </c>
    </row>
    <row r="20" spans="1:9" ht="75.75" customHeight="1" x14ac:dyDescent="0.15">
      <c r="A20" s="14" t="s">
        <v>369</v>
      </c>
      <c r="B20" s="14"/>
      <c r="C20" s="14" t="s">
        <v>999</v>
      </c>
      <c r="D20" s="17"/>
      <c r="E20" s="43" t="s">
        <v>302</v>
      </c>
      <c r="F20" s="164">
        <v>2</v>
      </c>
      <c r="G20" s="164">
        <v>2.1</v>
      </c>
      <c r="H20" s="66">
        <f>F20*Содержание!$C$43</f>
        <v>188.6</v>
      </c>
      <c r="I20" s="172">
        <f>G20*Содержание!$C$43</f>
        <v>198.03</v>
      </c>
    </row>
    <row r="21" spans="1:9" ht="76.5" customHeight="1" x14ac:dyDescent="0.15">
      <c r="A21" s="14" t="s">
        <v>373</v>
      </c>
      <c r="B21" s="14"/>
      <c r="C21" s="14" t="s">
        <v>999</v>
      </c>
      <c r="D21" s="17"/>
      <c r="E21" s="43" t="s">
        <v>303</v>
      </c>
      <c r="F21" s="164">
        <v>2</v>
      </c>
      <c r="G21" s="164">
        <v>2.1</v>
      </c>
      <c r="H21" s="66">
        <f>F21*Содержание!$C$43</f>
        <v>188.6</v>
      </c>
      <c r="I21" s="172">
        <f>G21*Содержание!$C$43</f>
        <v>198.03</v>
      </c>
    </row>
    <row r="22" spans="1:9" ht="76.5" customHeight="1" x14ac:dyDescent="0.15">
      <c r="A22" s="14" t="s">
        <v>607</v>
      </c>
      <c r="B22" s="14"/>
      <c r="C22" s="14" t="s">
        <v>999</v>
      </c>
      <c r="D22" s="17"/>
      <c r="E22" s="43" t="s">
        <v>304</v>
      </c>
      <c r="F22" s="164">
        <v>2</v>
      </c>
      <c r="G22" s="164">
        <v>2.1</v>
      </c>
      <c r="H22" s="66">
        <f>F22*Содержание!$C$43</f>
        <v>188.6</v>
      </c>
      <c r="I22" s="172">
        <f>G22*Содержание!$C$43</f>
        <v>198.03</v>
      </c>
    </row>
    <row r="23" spans="1:9" ht="75.75" customHeight="1" x14ac:dyDescent="0.15">
      <c r="A23" s="14" t="s">
        <v>500</v>
      </c>
      <c r="B23" s="14"/>
      <c r="C23" s="14" t="s">
        <v>999</v>
      </c>
      <c r="D23" s="17"/>
      <c r="E23" s="43" t="s">
        <v>305</v>
      </c>
      <c r="F23" s="164">
        <v>2</v>
      </c>
      <c r="G23" s="164">
        <v>2.1</v>
      </c>
      <c r="H23" s="66">
        <f>F23*Содержание!$C$43</f>
        <v>188.6</v>
      </c>
      <c r="I23" s="172">
        <f>G23*Содержание!$C$43</f>
        <v>198.03</v>
      </c>
    </row>
    <row r="24" spans="1:9" ht="78.75" customHeight="1" x14ac:dyDescent="0.15">
      <c r="A24" s="14" t="s">
        <v>501</v>
      </c>
      <c r="B24" s="14"/>
      <c r="C24" s="14" t="s">
        <v>999</v>
      </c>
      <c r="D24" s="14"/>
      <c r="E24" s="28" t="s">
        <v>506</v>
      </c>
      <c r="F24" s="164">
        <v>2.52</v>
      </c>
      <c r="G24" s="164">
        <v>3.05</v>
      </c>
      <c r="H24" s="66">
        <f>F24*Содержание!$C$43</f>
        <v>237.636</v>
      </c>
      <c r="I24" s="172">
        <f>G24*Содержание!$C$43</f>
        <v>287.61499999999995</v>
      </c>
    </row>
    <row r="25" spans="1:9" ht="24.2" customHeight="1" x14ac:dyDescent="0.15">
      <c r="A25" s="353" t="s">
        <v>1173</v>
      </c>
      <c r="B25" s="354"/>
      <c r="C25" s="354"/>
      <c r="D25" s="354"/>
      <c r="E25" s="354"/>
      <c r="F25" s="354"/>
      <c r="G25" s="354"/>
      <c r="H25" s="354"/>
      <c r="I25" s="354"/>
    </row>
    <row r="26" spans="1:9" ht="78" customHeight="1" x14ac:dyDescent="0.15">
      <c r="A26" s="14" t="s">
        <v>507</v>
      </c>
      <c r="B26" s="14"/>
      <c r="C26" s="14" t="s">
        <v>998</v>
      </c>
      <c r="D26" s="14"/>
      <c r="E26" s="28" t="s">
        <v>61</v>
      </c>
      <c r="F26" s="164">
        <v>0.76</v>
      </c>
      <c r="G26" s="164">
        <v>0.84</v>
      </c>
      <c r="H26" s="66">
        <f>F26*Содержание!$C$43</f>
        <v>71.667999999999992</v>
      </c>
      <c r="I26" s="172">
        <f>G26*Содержание!$C$43</f>
        <v>79.211999999999989</v>
      </c>
    </row>
    <row r="27" spans="1:9" ht="77.25" customHeight="1" x14ac:dyDescent="0.15">
      <c r="A27" s="14" t="s">
        <v>508</v>
      </c>
      <c r="B27" s="14"/>
      <c r="C27" s="14" t="s">
        <v>998</v>
      </c>
      <c r="D27" s="14"/>
      <c r="E27" s="28" t="s">
        <v>86</v>
      </c>
      <c r="F27" s="164">
        <v>0.76</v>
      </c>
      <c r="G27" s="164">
        <v>0.84</v>
      </c>
      <c r="H27" s="66">
        <f>F27*Содержание!$C$43</f>
        <v>71.667999999999992</v>
      </c>
      <c r="I27" s="172">
        <f>G27*Содержание!$C$43</f>
        <v>79.211999999999989</v>
      </c>
    </row>
    <row r="28" spans="1:9" ht="75.75" customHeight="1" x14ac:dyDescent="0.15">
      <c r="A28" s="14" t="s">
        <v>355</v>
      </c>
      <c r="B28" s="14"/>
      <c r="C28" s="14" t="s">
        <v>998</v>
      </c>
      <c r="D28" s="14"/>
      <c r="E28" s="28" t="s">
        <v>386</v>
      </c>
      <c r="F28" s="164">
        <v>0.76</v>
      </c>
      <c r="G28" s="164">
        <v>0.84</v>
      </c>
      <c r="H28" s="66">
        <f>F28*Содержание!$C$43</f>
        <v>71.667999999999992</v>
      </c>
      <c r="I28" s="172">
        <f>G28*Содержание!$C$43</f>
        <v>79.211999999999989</v>
      </c>
    </row>
    <row r="29" spans="1:9" ht="77.25" customHeight="1" x14ac:dyDescent="0.15">
      <c r="A29" s="14" t="s">
        <v>356</v>
      </c>
      <c r="B29" s="14"/>
      <c r="C29" s="14" t="s">
        <v>998</v>
      </c>
      <c r="D29" s="14"/>
      <c r="E29" s="28" t="s">
        <v>156</v>
      </c>
      <c r="F29" s="164">
        <v>0.76</v>
      </c>
      <c r="G29" s="164">
        <v>0.84</v>
      </c>
      <c r="H29" s="66">
        <f>F29*Содержание!$C$43</f>
        <v>71.667999999999992</v>
      </c>
      <c r="I29" s="172">
        <f>G29*Содержание!$C$43</f>
        <v>79.211999999999989</v>
      </c>
    </row>
    <row r="30" spans="1:9" ht="79.5" customHeight="1" x14ac:dyDescent="0.15">
      <c r="A30" s="14" t="s">
        <v>357</v>
      </c>
      <c r="B30" s="14"/>
      <c r="C30" s="14" t="s">
        <v>999</v>
      </c>
      <c r="D30" s="14"/>
      <c r="E30" s="28" t="s">
        <v>139</v>
      </c>
      <c r="F30" s="164">
        <v>16.8</v>
      </c>
      <c r="G30" s="164">
        <v>19.95</v>
      </c>
      <c r="H30" s="66">
        <f>F30*Содержание!$C$43</f>
        <v>1584.24</v>
      </c>
      <c r="I30" s="172">
        <f>G30*Содержание!$C$43</f>
        <v>1881.2849999999999</v>
      </c>
    </row>
    <row r="31" spans="1:9" ht="24.2" customHeight="1" x14ac:dyDescent="0.15">
      <c r="A31" s="353" t="s">
        <v>1174</v>
      </c>
      <c r="B31" s="354"/>
      <c r="C31" s="354"/>
      <c r="D31" s="354"/>
      <c r="E31" s="354"/>
      <c r="F31" s="354"/>
      <c r="G31" s="354"/>
      <c r="H31" s="354"/>
      <c r="I31" s="354"/>
    </row>
    <row r="32" spans="1:9" ht="74.25" customHeight="1" x14ac:dyDescent="0.15">
      <c r="A32" s="14" t="s">
        <v>1193</v>
      </c>
      <c r="B32" s="14"/>
      <c r="C32" s="14" t="s">
        <v>998</v>
      </c>
      <c r="D32" s="17"/>
      <c r="E32" s="42" t="s">
        <v>434</v>
      </c>
      <c r="F32" s="164">
        <v>0.76</v>
      </c>
      <c r="G32" s="164">
        <v>0.84</v>
      </c>
      <c r="H32" s="66">
        <f>F32*Содержание!$C$43</f>
        <v>71.667999999999992</v>
      </c>
      <c r="I32" s="172">
        <f>G32*Содержание!$C$43</f>
        <v>79.211999999999989</v>
      </c>
    </row>
    <row r="33" spans="1:9" ht="72.75" customHeight="1" x14ac:dyDescent="0.15">
      <c r="A33" s="14" t="s">
        <v>1194</v>
      </c>
      <c r="B33" s="14"/>
      <c r="C33" s="14" t="s">
        <v>998</v>
      </c>
      <c r="D33" s="17"/>
      <c r="E33" s="42" t="s">
        <v>435</v>
      </c>
      <c r="F33" s="164">
        <v>0.76</v>
      </c>
      <c r="G33" s="164">
        <v>0.84</v>
      </c>
      <c r="H33" s="66">
        <f>F33*Содержание!$C$43</f>
        <v>71.667999999999992</v>
      </c>
      <c r="I33" s="172">
        <f>G33*Содержание!$C$43</f>
        <v>79.211999999999989</v>
      </c>
    </row>
    <row r="34" spans="1:9" ht="72" customHeight="1" x14ac:dyDescent="0.15">
      <c r="A34" s="14" t="s">
        <v>1195</v>
      </c>
      <c r="B34" s="14"/>
      <c r="C34" s="14" t="s">
        <v>998</v>
      </c>
      <c r="D34" s="17"/>
      <c r="E34" s="42" t="s">
        <v>191</v>
      </c>
      <c r="F34" s="164">
        <v>0.76</v>
      </c>
      <c r="G34" s="164">
        <v>0.84</v>
      </c>
      <c r="H34" s="66">
        <f>F34*Содержание!$C$43</f>
        <v>71.667999999999992</v>
      </c>
      <c r="I34" s="172">
        <f>G34*Содержание!$C$43</f>
        <v>79.211999999999989</v>
      </c>
    </row>
    <row r="35" spans="1:9" ht="70.5" customHeight="1" x14ac:dyDescent="0.15">
      <c r="A35" s="14" t="s">
        <v>1196</v>
      </c>
      <c r="B35" s="14"/>
      <c r="C35" s="14" t="s">
        <v>998</v>
      </c>
      <c r="D35" s="17"/>
      <c r="E35" s="42" t="s">
        <v>192</v>
      </c>
      <c r="F35" s="164">
        <v>0.76</v>
      </c>
      <c r="G35" s="164">
        <v>0.84</v>
      </c>
      <c r="H35" s="66">
        <f>F35*Содержание!$C$43</f>
        <v>71.667999999999992</v>
      </c>
      <c r="I35" s="172">
        <f>G35*Содержание!$C$43</f>
        <v>79.211999999999989</v>
      </c>
    </row>
    <row r="36" spans="1:9" ht="71.25" customHeight="1" x14ac:dyDescent="0.15">
      <c r="A36" s="14" t="s">
        <v>1197</v>
      </c>
      <c r="B36" s="14"/>
      <c r="C36" s="14" t="s">
        <v>998</v>
      </c>
      <c r="D36" s="17"/>
      <c r="E36" s="42" t="s">
        <v>193</v>
      </c>
      <c r="F36" s="164">
        <v>0.76</v>
      </c>
      <c r="G36" s="164">
        <v>0.84</v>
      </c>
      <c r="H36" s="66">
        <f>F36*Содержание!$C$43</f>
        <v>71.667999999999992</v>
      </c>
      <c r="I36" s="172">
        <f>G36*Содержание!$C$43</f>
        <v>79.211999999999989</v>
      </c>
    </row>
    <row r="37" spans="1:9" ht="76.5" customHeight="1" x14ac:dyDescent="0.15">
      <c r="A37" s="14" t="s">
        <v>2017</v>
      </c>
      <c r="B37" s="14"/>
      <c r="C37" s="14" t="s">
        <v>998</v>
      </c>
      <c r="D37" s="14"/>
      <c r="E37" s="27" t="s">
        <v>656</v>
      </c>
      <c r="F37" s="164">
        <v>0.76</v>
      </c>
      <c r="G37" s="164">
        <v>0.84</v>
      </c>
      <c r="H37" s="66">
        <f>F37*Содержание!$C$43</f>
        <v>71.667999999999992</v>
      </c>
      <c r="I37" s="172">
        <f>G37*Содержание!$C$43</f>
        <v>79.211999999999989</v>
      </c>
    </row>
    <row r="38" spans="1:9" ht="76.5" customHeight="1" x14ac:dyDescent="0.15">
      <c r="A38" s="14" t="s">
        <v>1198</v>
      </c>
      <c r="B38" s="14"/>
      <c r="C38" s="14" t="s">
        <v>998</v>
      </c>
      <c r="D38" s="14"/>
      <c r="E38" s="27" t="s">
        <v>1204</v>
      </c>
      <c r="F38" s="164">
        <v>0.76</v>
      </c>
      <c r="G38" s="164">
        <v>0.84</v>
      </c>
      <c r="H38" s="66">
        <f>F38*Содержание!$C$43</f>
        <v>71.667999999999992</v>
      </c>
      <c r="I38" s="172">
        <f>G38*Содержание!$C$43</f>
        <v>79.211999999999989</v>
      </c>
    </row>
    <row r="39" spans="1:9" ht="78" customHeight="1" x14ac:dyDescent="0.15">
      <c r="A39" s="14" t="s">
        <v>910</v>
      </c>
      <c r="B39" s="14"/>
      <c r="C39" s="14" t="s">
        <v>998</v>
      </c>
      <c r="D39" s="14"/>
      <c r="E39" s="27" t="s">
        <v>657</v>
      </c>
      <c r="F39" s="164">
        <v>0.76</v>
      </c>
      <c r="G39" s="164">
        <v>0.84</v>
      </c>
      <c r="H39" s="66">
        <f>F39*Содержание!$C$43</f>
        <v>71.667999999999992</v>
      </c>
      <c r="I39" s="172">
        <f>G39*Содержание!$C$43</f>
        <v>79.211999999999989</v>
      </c>
    </row>
    <row r="40" spans="1:9" ht="81" customHeight="1" x14ac:dyDescent="0.15">
      <c r="A40" s="14" t="s">
        <v>911</v>
      </c>
      <c r="B40" s="14"/>
      <c r="C40" s="14" t="s">
        <v>998</v>
      </c>
      <c r="D40" s="14"/>
      <c r="E40" s="27" t="s">
        <v>658</v>
      </c>
      <c r="F40" s="164">
        <v>0.76</v>
      </c>
      <c r="G40" s="164">
        <v>0.84</v>
      </c>
      <c r="H40" s="66">
        <f>F40*Содержание!$C$43</f>
        <v>71.667999999999992</v>
      </c>
      <c r="I40" s="172">
        <f>G40*Содержание!$C$43</f>
        <v>79.211999999999989</v>
      </c>
    </row>
    <row r="41" spans="1:9" ht="78.75" customHeight="1" x14ac:dyDescent="0.15">
      <c r="A41" s="14" t="s">
        <v>912</v>
      </c>
      <c r="B41" s="14"/>
      <c r="C41" s="14" t="s">
        <v>998</v>
      </c>
      <c r="D41" s="14"/>
      <c r="E41" s="27" t="s">
        <v>659</v>
      </c>
      <c r="F41" s="164">
        <v>0.76</v>
      </c>
      <c r="G41" s="164">
        <v>0.84</v>
      </c>
      <c r="H41" s="66">
        <f>F41*Содержание!$C$43</f>
        <v>71.667999999999992</v>
      </c>
      <c r="I41" s="172">
        <f>G41*Содержание!$C$43</f>
        <v>79.211999999999989</v>
      </c>
    </row>
    <row r="42" spans="1:9" ht="78.75" customHeight="1" x14ac:dyDescent="0.15">
      <c r="A42" s="14" t="s">
        <v>960</v>
      </c>
      <c r="B42" s="14"/>
      <c r="C42" s="14" t="s">
        <v>998</v>
      </c>
      <c r="D42" s="95"/>
      <c r="E42" s="27" t="s">
        <v>961</v>
      </c>
      <c r="F42" s="164">
        <v>0.76</v>
      </c>
      <c r="G42" s="164">
        <v>0.84</v>
      </c>
      <c r="H42" s="66">
        <f>F42*Содержание!$C$43</f>
        <v>71.667999999999992</v>
      </c>
      <c r="I42" s="172">
        <f>G42*Содержание!$C$43</f>
        <v>79.211999999999989</v>
      </c>
    </row>
    <row r="43" spans="1:9" ht="24.2" customHeight="1" x14ac:dyDescent="0.15">
      <c r="A43" s="353" t="s">
        <v>1175</v>
      </c>
      <c r="B43" s="354"/>
      <c r="C43" s="354"/>
      <c r="D43" s="354"/>
      <c r="E43" s="354"/>
      <c r="F43" s="354"/>
      <c r="G43" s="354"/>
      <c r="H43" s="354"/>
      <c r="I43" s="354"/>
    </row>
    <row r="44" spans="1:9" ht="69.75" customHeight="1" x14ac:dyDescent="0.15">
      <c r="A44" s="14" t="s">
        <v>1203</v>
      </c>
      <c r="B44" s="14"/>
      <c r="C44" s="14" t="s">
        <v>998</v>
      </c>
      <c r="D44" s="17"/>
      <c r="E44" s="42" t="s">
        <v>112</v>
      </c>
      <c r="F44" s="164">
        <v>1.39</v>
      </c>
      <c r="G44" s="164">
        <v>1.52</v>
      </c>
      <c r="H44" s="66">
        <f>F44*Содержание!$C$43</f>
        <v>131.077</v>
      </c>
      <c r="I44" s="172">
        <f>G44*Содержание!$C$43</f>
        <v>143.33599999999998</v>
      </c>
    </row>
    <row r="45" spans="1:9" ht="69.75" customHeight="1" x14ac:dyDescent="0.15">
      <c r="A45" s="264" t="s">
        <v>2018</v>
      </c>
      <c r="B45" s="264"/>
      <c r="C45" s="264" t="s">
        <v>998</v>
      </c>
      <c r="D45" s="266"/>
      <c r="E45" s="265" t="s">
        <v>2019</v>
      </c>
      <c r="F45" s="164">
        <v>1.39</v>
      </c>
      <c r="G45" s="164">
        <v>1.52</v>
      </c>
      <c r="H45" s="66">
        <f>F45*Содержание!$C$43</f>
        <v>131.077</v>
      </c>
      <c r="I45" s="66">
        <f>G45*Содержание!$C$43</f>
        <v>143.33599999999998</v>
      </c>
    </row>
    <row r="46" spans="1:9" ht="71.25" customHeight="1" x14ac:dyDescent="0.15">
      <c r="A46" s="14" t="s">
        <v>1199</v>
      </c>
      <c r="B46" s="14"/>
      <c r="C46" s="14" t="s">
        <v>998</v>
      </c>
      <c r="D46" s="17"/>
      <c r="E46" s="42" t="s">
        <v>58</v>
      </c>
      <c r="F46" s="164">
        <v>1.39</v>
      </c>
      <c r="G46" s="164">
        <v>1.52</v>
      </c>
      <c r="H46" s="66">
        <f>F46*Содержание!$C$43</f>
        <v>131.077</v>
      </c>
      <c r="I46" s="172">
        <f>G46*Содержание!$C$43</f>
        <v>143.33599999999998</v>
      </c>
    </row>
    <row r="47" spans="1:9" ht="71.25" customHeight="1" x14ac:dyDescent="0.15">
      <c r="A47" s="14" t="s">
        <v>1200</v>
      </c>
      <c r="B47" s="14"/>
      <c r="C47" s="14" t="s">
        <v>998</v>
      </c>
      <c r="D47" s="17"/>
      <c r="E47" s="42" t="s">
        <v>407</v>
      </c>
      <c r="F47" s="164">
        <v>1.39</v>
      </c>
      <c r="G47" s="164">
        <v>1.52</v>
      </c>
      <c r="H47" s="66">
        <f>F47*Содержание!$C$43</f>
        <v>131.077</v>
      </c>
      <c r="I47" s="172">
        <f>G47*Содержание!$C$43</f>
        <v>143.33599999999998</v>
      </c>
    </row>
    <row r="48" spans="1:9" ht="69.75" customHeight="1" x14ac:dyDescent="0.15">
      <c r="A48" s="14" t="s">
        <v>1201</v>
      </c>
      <c r="B48" s="14"/>
      <c r="C48" s="14" t="s">
        <v>998</v>
      </c>
      <c r="D48" s="17"/>
      <c r="E48" s="42" t="s">
        <v>25</v>
      </c>
      <c r="F48" s="164">
        <v>1.39</v>
      </c>
      <c r="G48" s="164">
        <v>1.52</v>
      </c>
      <c r="H48" s="66">
        <f>F48*Содержание!$C$43</f>
        <v>131.077</v>
      </c>
      <c r="I48" s="172">
        <f>G48*Содержание!$C$43</f>
        <v>143.33599999999998</v>
      </c>
    </row>
    <row r="49" spans="1:9" ht="70.5" customHeight="1" x14ac:dyDescent="0.15">
      <c r="A49" s="14" t="s">
        <v>1202</v>
      </c>
      <c r="B49" s="14"/>
      <c r="C49" s="14" t="s">
        <v>998</v>
      </c>
      <c r="D49" s="17"/>
      <c r="E49" s="42" t="s">
        <v>26</v>
      </c>
      <c r="F49" s="164">
        <v>1.39</v>
      </c>
      <c r="G49" s="164">
        <v>1.52</v>
      </c>
      <c r="H49" s="66">
        <f>F49*Содержание!$C$43</f>
        <v>131.077</v>
      </c>
      <c r="I49" s="172">
        <f>G49*Содержание!$C$43</f>
        <v>143.33599999999998</v>
      </c>
    </row>
    <row r="50" spans="1:9" ht="78.75" customHeight="1" x14ac:dyDescent="0.15">
      <c r="A50" s="14" t="s">
        <v>1126</v>
      </c>
      <c r="B50" s="14"/>
      <c r="C50" s="14" t="s">
        <v>999</v>
      </c>
      <c r="D50" s="14"/>
      <c r="E50" s="27" t="s">
        <v>1606</v>
      </c>
      <c r="F50" s="164">
        <v>2</v>
      </c>
      <c r="G50" s="164">
        <v>2.42</v>
      </c>
      <c r="H50" s="66">
        <f>F50*Содержание!$C$43</f>
        <v>188.6</v>
      </c>
      <c r="I50" s="172">
        <f>G50*Содержание!$C$43</f>
        <v>228.20599999999999</v>
      </c>
    </row>
    <row r="51" spans="1:9" ht="31.5" customHeight="1" x14ac:dyDescent="0.15">
      <c r="A51" s="383" t="s">
        <v>824</v>
      </c>
      <c r="B51" s="384"/>
      <c r="C51" s="384"/>
      <c r="D51" s="384"/>
      <c r="E51" s="384"/>
      <c r="F51" s="384"/>
      <c r="G51" s="384"/>
      <c r="H51" s="384"/>
      <c r="I51" s="384"/>
    </row>
    <row r="52" spans="1:9" ht="78.75" customHeight="1" x14ac:dyDescent="0.15">
      <c r="A52" s="78" t="s">
        <v>962</v>
      </c>
      <c r="B52" s="78"/>
      <c r="C52" s="14" t="s">
        <v>998</v>
      </c>
      <c r="D52" s="79"/>
      <c r="E52" s="80" t="s">
        <v>685</v>
      </c>
      <c r="F52" s="166">
        <v>4.0999999999999996</v>
      </c>
      <c r="G52" s="166">
        <v>4.41</v>
      </c>
      <c r="H52" s="67">
        <f>F52*Содержание!$C$43</f>
        <v>386.62999999999994</v>
      </c>
      <c r="I52" s="173">
        <f>G52*Содержание!$C$43</f>
        <v>415.863</v>
      </c>
    </row>
    <row r="53" spans="1:9" ht="78.75" customHeight="1" x14ac:dyDescent="0.15">
      <c r="A53" s="52" t="s">
        <v>963</v>
      </c>
      <c r="B53" s="52"/>
      <c r="C53" s="14" t="s">
        <v>998</v>
      </c>
      <c r="D53" s="52"/>
      <c r="E53" s="76" t="s">
        <v>684</v>
      </c>
      <c r="F53" s="166">
        <v>4.0999999999999996</v>
      </c>
      <c r="G53" s="166">
        <v>4.41</v>
      </c>
      <c r="H53" s="69">
        <f>F53*Содержание!$C$43</f>
        <v>386.62999999999994</v>
      </c>
      <c r="I53" s="174">
        <f>G53*Содержание!$C$43</f>
        <v>415.863</v>
      </c>
    </row>
    <row r="54" spans="1:9" ht="78.75" customHeight="1" x14ac:dyDescent="0.15">
      <c r="A54" s="14" t="s">
        <v>115</v>
      </c>
      <c r="B54" s="14"/>
      <c r="C54" s="14" t="s">
        <v>999</v>
      </c>
      <c r="D54" s="14"/>
      <c r="E54" s="42" t="s">
        <v>823</v>
      </c>
      <c r="F54" s="164">
        <v>24.15</v>
      </c>
      <c r="G54" s="164">
        <v>26.25</v>
      </c>
      <c r="H54" s="69">
        <f>F54*Содержание!$C$43</f>
        <v>2277.3449999999998</v>
      </c>
      <c r="I54" s="174">
        <f>G54*Содержание!$C$43</f>
        <v>2475.375</v>
      </c>
    </row>
    <row r="55" spans="1:9" ht="33" customHeight="1" x14ac:dyDescent="0.15">
      <c r="A55" s="383" t="s">
        <v>825</v>
      </c>
      <c r="B55" s="384"/>
      <c r="C55" s="384"/>
      <c r="D55" s="384"/>
      <c r="E55" s="384"/>
      <c r="F55" s="384"/>
      <c r="G55" s="384"/>
      <c r="H55" s="384"/>
      <c r="I55" s="384"/>
    </row>
    <row r="56" spans="1:9" ht="78.75" customHeight="1" x14ac:dyDescent="0.15">
      <c r="A56" s="14" t="s">
        <v>682</v>
      </c>
      <c r="B56" s="14"/>
      <c r="C56" s="14" t="s">
        <v>998</v>
      </c>
      <c r="D56" s="14"/>
      <c r="E56" s="42" t="s">
        <v>686</v>
      </c>
      <c r="F56" s="164">
        <v>2</v>
      </c>
      <c r="G56" s="164">
        <v>2.21</v>
      </c>
      <c r="H56" s="69">
        <f>F56*Содержание!$C$43</f>
        <v>188.6</v>
      </c>
      <c r="I56" s="174">
        <f>G56*Содержание!$C$43</f>
        <v>208.40299999999999</v>
      </c>
    </row>
    <row r="57" spans="1:9" ht="78.75" customHeight="1" x14ac:dyDescent="0.15">
      <c r="A57" s="14" t="s">
        <v>683</v>
      </c>
      <c r="B57" s="14"/>
      <c r="C57" s="14" t="s">
        <v>998</v>
      </c>
      <c r="D57" s="14"/>
      <c r="E57" s="42" t="s">
        <v>687</v>
      </c>
      <c r="F57" s="164">
        <v>2</v>
      </c>
      <c r="G57" s="164">
        <v>2.21</v>
      </c>
      <c r="H57" s="69">
        <f>F57*Содержание!$C$43</f>
        <v>188.6</v>
      </c>
      <c r="I57" s="174">
        <f>G57*Содержание!$C$43</f>
        <v>208.40299999999999</v>
      </c>
    </row>
    <row r="58" spans="1:9" ht="78.75" customHeight="1" x14ac:dyDescent="0.15">
      <c r="A58" s="14" t="s">
        <v>1601</v>
      </c>
      <c r="B58" s="14" t="s">
        <v>1251</v>
      </c>
      <c r="C58" s="14" t="s">
        <v>999</v>
      </c>
      <c r="D58" s="14"/>
      <c r="E58" s="42" t="s">
        <v>1602</v>
      </c>
      <c r="F58" s="164">
        <v>5.67</v>
      </c>
      <c r="G58" s="164">
        <v>6.51</v>
      </c>
      <c r="H58" s="69">
        <f>F58*Содержание!$C$43</f>
        <v>534.68099999999993</v>
      </c>
      <c r="I58" s="174">
        <f>G58*Содержание!$C$43</f>
        <v>613.89299999999992</v>
      </c>
    </row>
    <row r="59" spans="1:9" ht="32.25" customHeight="1" x14ac:dyDescent="0.15">
      <c r="A59" s="387" t="s">
        <v>826</v>
      </c>
      <c r="B59" s="387"/>
      <c r="C59" s="387"/>
      <c r="D59" s="387"/>
      <c r="E59" s="387"/>
      <c r="F59" s="387"/>
      <c r="G59" s="387"/>
      <c r="H59" s="387"/>
      <c r="I59" s="383"/>
    </row>
    <row r="60" spans="1:9" ht="78.75" customHeight="1" x14ac:dyDescent="0.15">
      <c r="A60" s="14" t="s">
        <v>688</v>
      </c>
      <c r="B60" s="14" t="s">
        <v>996</v>
      </c>
      <c r="C60" s="14" t="s">
        <v>998</v>
      </c>
      <c r="D60" s="14"/>
      <c r="E60" s="42" t="s">
        <v>690</v>
      </c>
      <c r="F60" s="164">
        <v>3.68</v>
      </c>
      <c r="G60" s="164">
        <v>4.0999999999999996</v>
      </c>
      <c r="H60" s="66">
        <f>F60*Содержание!$C$43</f>
        <v>347.024</v>
      </c>
      <c r="I60" s="172">
        <f>G60*Содержание!$C$43</f>
        <v>386.62999999999994</v>
      </c>
    </row>
    <row r="61" spans="1:9" ht="78.75" customHeight="1" x14ac:dyDescent="0.15">
      <c r="A61" s="14" t="s">
        <v>689</v>
      </c>
      <c r="B61" s="14" t="s">
        <v>996</v>
      </c>
      <c r="C61" s="14" t="s">
        <v>998</v>
      </c>
      <c r="D61" s="14"/>
      <c r="E61" s="42" t="s">
        <v>827</v>
      </c>
      <c r="F61" s="164">
        <v>3.68</v>
      </c>
      <c r="G61" s="164">
        <v>4.0999999999999996</v>
      </c>
      <c r="H61" s="66">
        <f>F61*Содержание!$C$43</f>
        <v>347.024</v>
      </c>
      <c r="I61" s="172">
        <f>G61*Содержание!$C$43</f>
        <v>386.62999999999994</v>
      </c>
    </row>
    <row r="62" spans="1:9" ht="78.75" customHeight="1" x14ac:dyDescent="0.15">
      <c r="A62" s="14" t="s">
        <v>1603</v>
      </c>
      <c r="B62" s="14" t="s">
        <v>996</v>
      </c>
      <c r="C62" s="14" t="s">
        <v>999</v>
      </c>
      <c r="D62" s="14"/>
      <c r="E62" s="42" t="s">
        <v>1604</v>
      </c>
      <c r="F62" s="164">
        <v>7.88</v>
      </c>
      <c r="G62" s="164">
        <v>9.14</v>
      </c>
      <c r="H62" s="66">
        <f>F62*Содержание!$C$43</f>
        <v>743.08399999999995</v>
      </c>
      <c r="I62" s="172">
        <f>G62*Содержание!$C$43</f>
        <v>861.90200000000004</v>
      </c>
    </row>
    <row r="63" spans="1:9" ht="78.75" customHeight="1" x14ac:dyDescent="0.15">
      <c r="A63" s="14" t="s">
        <v>1281</v>
      </c>
      <c r="B63" s="14" t="s">
        <v>996</v>
      </c>
      <c r="C63" s="14" t="s">
        <v>998</v>
      </c>
      <c r="D63" s="14"/>
      <c r="E63" s="42" t="s">
        <v>1286</v>
      </c>
      <c r="F63" s="164">
        <v>3.68</v>
      </c>
      <c r="G63" s="164">
        <v>4.0999999999999996</v>
      </c>
      <c r="H63" s="69">
        <f>F63*Содержание!$C$43</f>
        <v>347.024</v>
      </c>
      <c r="I63" s="174">
        <f>G63*Содержание!$C$43</f>
        <v>386.62999999999994</v>
      </c>
    </row>
    <row r="64" spans="1:9" ht="78.75" customHeight="1" x14ac:dyDescent="0.15">
      <c r="A64" s="14" t="s">
        <v>1282</v>
      </c>
      <c r="B64" s="14" t="s">
        <v>996</v>
      </c>
      <c r="C64" s="14" t="s">
        <v>998</v>
      </c>
      <c r="D64" s="14"/>
      <c r="E64" s="42" t="s">
        <v>1287</v>
      </c>
      <c r="F64" s="164">
        <v>3.68</v>
      </c>
      <c r="G64" s="164">
        <v>4.0999999999999996</v>
      </c>
      <c r="H64" s="69">
        <f>F64*Содержание!$C$43</f>
        <v>347.024</v>
      </c>
      <c r="I64" s="174">
        <f>G64*Содержание!$C$43</f>
        <v>386.62999999999994</v>
      </c>
    </row>
    <row r="65" spans="1:9" ht="78.75" customHeight="1" x14ac:dyDescent="0.15">
      <c r="A65" s="14" t="s">
        <v>1508</v>
      </c>
      <c r="B65" s="14" t="s">
        <v>1251</v>
      </c>
      <c r="C65" s="14" t="s">
        <v>999</v>
      </c>
      <c r="D65" s="14"/>
      <c r="E65" s="42" t="s">
        <v>1509</v>
      </c>
      <c r="F65" s="164">
        <v>7.88</v>
      </c>
      <c r="G65" s="164">
        <v>9.14</v>
      </c>
      <c r="H65" s="69">
        <f>F65*Содержание!$C$43</f>
        <v>743.08399999999995</v>
      </c>
      <c r="I65" s="174">
        <f>G65*Содержание!$C$43</f>
        <v>861.90200000000004</v>
      </c>
    </row>
    <row r="66" spans="1:9" ht="78.75" customHeight="1" x14ac:dyDescent="0.15">
      <c r="A66" s="14" t="s">
        <v>1590</v>
      </c>
      <c r="B66" s="14" t="s">
        <v>996</v>
      </c>
      <c r="C66" s="14" t="s">
        <v>998</v>
      </c>
      <c r="D66" s="14"/>
      <c r="E66" s="42" t="s">
        <v>1706</v>
      </c>
      <c r="F66" s="164">
        <v>5.99</v>
      </c>
      <c r="G66" s="164">
        <v>6.51</v>
      </c>
      <c r="H66" s="69">
        <f>F66*Содержание!$C$43</f>
        <v>564.85699999999997</v>
      </c>
      <c r="I66" s="174">
        <f>G66*Содержание!$C$43</f>
        <v>613.89299999999992</v>
      </c>
    </row>
    <row r="67" spans="1:9" ht="78.75" customHeight="1" x14ac:dyDescent="0.15">
      <c r="A67" s="14" t="s">
        <v>1283</v>
      </c>
      <c r="B67" s="14" t="s">
        <v>996</v>
      </c>
      <c r="C67" s="14" t="s">
        <v>999</v>
      </c>
      <c r="D67" s="14"/>
      <c r="E67" s="42" t="s">
        <v>1288</v>
      </c>
      <c r="F67" s="164">
        <v>9.66</v>
      </c>
      <c r="G67" s="164">
        <v>11.13</v>
      </c>
      <c r="H67" s="69">
        <f>F67*Содержание!$C$43</f>
        <v>910.93799999999999</v>
      </c>
      <c r="I67" s="174">
        <f>G67*Содержание!$C$43</f>
        <v>1049.559</v>
      </c>
    </row>
    <row r="68" spans="1:9" ht="78.75" customHeight="1" x14ac:dyDescent="0.15">
      <c r="A68" s="14" t="s">
        <v>1284</v>
      </c>
      <c r="B68" s="14" t="s">
        <v>996</v>
      </c>
      <c r="C68" s="14" t="s">
        <v>999</v>
      </c>
      <c r="D68" s="14"/>
      <c r="E68" s="42" t="s">
        <v>1289</v>
      </c>
      <c r="F68" s="164">
        <v>105</v>
      </c>
      <c r="G68" s="164">
        <v>115.5</v>
      </c>
      <c r="H68" s="69">
        <f>F68*Содержание!$C$43</f>
        <v>9901.5</v>
      </c>
      <c r="I68" s="174">
        <f>G68*Содержание!$C$43</f>
        <v>10891.65</v>
      </c>
    </row>
    <row r="69" spans="1:9" ht="78.75" customHeight="1" x14ac:dyDescent="0.15">
      <c r="A69" s="14" t="s">
        <v>1285</v>
      </c>
      <c r="B69" s="14" t="s">
        <v>996</v>
      </c>
      <c r="C69" s="14" t="s">
        <v>999</v>
      </c>
      <c r="D69" s="14"/>
      <c r="E69" s="42" t="s">
        <v>1290</v>
      </c>
      <c r="F69" s="164">
        <v>3.36</v>
      </c>
      <c r="G69" s="164">
        <v>4.0999999999999996</v>
      </c>
      <c r="H69" s="69">
        <f>F69*Содержание!$C$43</f>
        <v>316.84799999999996</v>
      </c>
      <c r="I69" s="174">
        <f>G69*Содержание!$C$43</f>
        <v>386.62999999999994</v>
      </c>
    </row>
    <row r="70" spans="1:9" ht="78.75" customHeight="1" x14ac:dyDescent="0.15">
      <c r="A70" s="14" t="s">
        <v>1508</v>
      </c>
      <c r="B70" s="14" t="s">
        <v>996</v>
      </c>
      <c r="C70" s="14" t="s">
        <v>999</v>
      </c>
      <c r="D70" s="14"/>
      <c r="E70" s="42" t="s">
        <v>1509</v>
      </c>
      <c r="F70" s="164">
        <v>7.88</v>
      </c>
      <c r="G70" s="164">
        <v>9.14</v>
      </c>
      <c r="H70" s="69">
        <f>F70*Содержание!$C$43</f>
        <v>743.08399999999995</v>
      </c>
      <c r="I70" s="174">
        <f>G70*Содержание!$C$43</f>
        <v>861.90200000000004</v>
      </c>
    </row>
    <row r="71" spans="1:9" ht="78.75" customHeight="1" x14ac:dyDescent="0.15">
      <c r="A71" s="231" t="s">
        <v>1779</v>
      </c>
      <c r="B71" s="183" t="s">
        <v>996</v>
      </c>
      <c r="C71" s="231" t="s">
        <v>999</v>
      </c>
      <c r="D71" s="231"/>
      <c r="E71" s="236" t="s">
        <v>1780</v>
      </c>
      <c r="F71" s="164">
        <v>0.87</v>
      </c>
      <c r="G71" s="164">
        <v>1.05</v>
      </c>
      <c r="H71" s="237">
        <f>F71*Содержание!$C$43</f>
        <v>82.040999999999997</v>
      </c>
      <c r="I71" s="238">
        <f>G71*Содержание!$C$43</f>
        <v>99.015000000000001</v>
      </c>
    </row>
    <row r="72" spans="1:9" ht="30" customHeight="1" x14ac:dyDescent="0.15">
      <c r="A72" s="366" t="s">
        <v>1176</v>
      </c>
      <c r="B72" s="366"/>
      <c r="C72" s="366"/>
      <c r="D72" s="366"/>
      <c r="E72" s="366"/>
      <c r="F72" s="366"/>
      <c r="G72" s="366"/>
      <c r="H72" s="366"/>
      <c r="I72" s="353"/>
    </row>
    <row r="73" spans="1:9" ht="73.5" customHeight="1" x14ac:dyDescent="0.15">
      <c r="A73" s="14" t="s">
        <v>364</v>
      </c>
      <c r="B73" s="14"/>
      <c r="C73" s="14" t="s">
        <v>998</v>
      </c>
      <c r="D73" s="17"/>
      <c r="E73" s="42" t="s">
        <v>376</v>
      </c>
      <c r="F73" s="164">
        <v>3.47</v>
      </c>
      <c r="G73" s="164">
        <v>3.78</v>
      </c>
      <c r="H73" s="66">
        <f>F73*Содержание!$C$43</f>
        <v>327.221</v>
      </c>
      <c r="I73" s="172">
        <f>G73*Содержание!$C$43</f>
        <v>356.45399999999995</v>
      </c>
    </row>
    <row r="74" spans="1:9" ht="73.5" customHeight="1" x14ac:dyDescent="0.15">
      <c r="A74" s="14" t="s">
        <v>363</v>
      </c>
      <c r="B74" s="14"/>
      <c r="C74" s="14" t="s">
        <v>998</v>
      </c>
      <c r="D74" s="17"/>
      <c r="E74" s="42" t="s">
        <v>497</v>
      </c>
      <c r="F74" s="164">
        <v>5.78</v>
      </c>
      <c r="G74" s="164">
        <v>6.3</v>
      </c>
      <c r="H74" s="66">
        <f>F74*Содержание!$C$43</f>
        <v>545.05399999999997</v>
      </c>
      <c r="I74" s="172">
        <f>G74*Содержание!$C$43</f>
        <v>594.08999999999992</v>
      </c>
    </row>
    <row r="75" spans="1:9" ht="71.25" customHeight="1" x14ac:dyDescent="0.15">
      <c r="A75" s="14" t="s">
        <v>618</v>
      </c>
      <c r="B75" s="14"/>
      <c r="C75" s="14" t="s">
        <v>998</v>
      </c>
      <c r="D75" s="14"/>
      <c r="E75" s="27" t="s">
        <v>27</v>
      </c>
      <c r="F75" s="164">
        <v>5.78</v>
      </c>
      <c r="G75" s="164">
        <v>6.3</v>
      </c>
      <c r="H75" s="66">
        <f>F75*Содержание!$C$43</f>
        <v>545.05399999999997</v>
      </c>
      <c r="I75" s="172">
        <f>G75*Содержание!$C$43</f>
        <v>594.08999999999992</v>
      </c>
    </row>
    <row r="76" spans="1:9" ht="54" customHeight="1" x14ac:dyDescent="0.15">
      <c r="A76" s="14" t="s">
        <v>619</v>
      </c>
      <c r="B76" s="14"/>
      <c r="C76" s="52" t="s">
        <v>999</v>
      </c>
      <c r="D76" s="385"/>
      <c r="E76" s="27" t="s">
        <v>620</v>
      </c>
      <c r="F76" s="164">
        <v>105</v>
      </c>
      <c r="G76" s="164">
        <v>105</v>
      </c>
      <c r="H76" s="66">
        <f>F76*Содержание!$C$43</f>
        <v>9901.5</v>
      </c>
      <c r="I76" s="172">
        <f>G76*Содержание!$C$43</f>
        <v>9901.5</v>
      </c>
    </row>
    <row r="77" spans="1:9" ht="63" customHeight="1" x14ac:dyDescent="0.15">
      <c r="A77" s="14" t="s">
        <v>396</v>
      </c>
      <c r="B77" s="14"/>
      <c r="C77" s="52" t="s">
        <v>999</v>
      </c>
      <c r="D77" s="386"/>
      <c r="E77" s="27" t="s">
        <v>397</v>
      </c>
      <c r="F77" s="164">
        <v>105</v>
      </c>
      <c r="G77" s="164">
        <v>105</v>
      </c>
      <c r="H77" s="66">
        <f>F77*Содержание!$C$43</f>
        <v>9901.5</v>
      </c>
      <c r="I77" s="172">
        <f>G77*Содержание!$C$43</f>
        <v>9901.5</v>
      </c>
    </row>
    <row r="78" spans="1:9" ht="120.75" customHeight="1" x14ac:dyDescent="0.15">
      <c r="A78" s="14" t="s">
        <v>240</v>
      </c>
      <c r="B78" s="14"/>
      <c r="C78" s="52" t="s">
        <v>999</v>
      </c>
      <c r="D78" s="14"/>
      <c r="E78" s="27" t="s">
        <v>542</v>
      </c>
      <c r="F78" s="164">
        <v>63</v>
      </c>
      <c r="G78" s="164">
        <v>68.25</v>
      </c>
      <c r="H78" s="66">
        <f>F78*Содержание!$C$43</f>
        <v>5940.9</v>
      </c>
      <c r="I78" s="172">
        <f>G78*Содержание!$C$43</f>
        <v>6435.9749999999995</v>
      </c>
    </row>
    <row r="79" spans="1:9" ht="114" customHeight="1" x14ac:dyDescent="0.15">
      <c r="A79" s="14" t="s">
        <v>543</v>
      </c>
      <c r="B79" s="14"/>
      <c r="C79" s="52" t="s">
        <v>999</v>
      </c>
      <c r="D79" s="14"/>
      <c r="E79" s="27" t="s">
        <v>502</v>
      </c>
      <c r="F79" s="164">
        <v>63</v>
      </c>
      <c r="G79" s="164">
        <v>68.25</v>
      </c>
      <c r="H79" s="66">
        <f>F79*Содержание!$C$43</f>
        <v>5940.9</v>
      </c>
      <c r="I79" s="172">
        <f>G79*Содержание!$C$43</f>
        <v>6435.9749999999995</v>
      </c>
    </row>
    <row r="80" spans="1:9" ht="68.25" customHeight="1" x14ac:dyDescent="0.15">
      <c r="A80" s="14" t="s">
        <v>503</v>
      </c>
      <c r="B80" s="14"/>
      <c r="C80" s="52" t="s">
        <v>999</v>
      </c>
      <c r="D80" s="17"/>
      <c r="E80" s="42" t="s">
        <v>589</v>
      </c>
      <c r="F80" s="164">
        <v>17.850000000000001</v>
      </c>
      <c r="G80" s="164">
        <v>19.95</v>
      </c>
      <c r="H80" s="66">
        <f>F80*Содержание!$C$43</f>
        <v>1683.2550000000001</v>
      </c>
      <c r="I80" s="172">
        <f>G80*Содержание!$C$43</f>
        <v>1881.2849999999999</v>
      </c>
    </row>
    <row r="81" spans="1:9" ht="33.75" customHeight="1" x14ac:dyDescent="0.15">
      <c r="A81" s="353" t="s">
        <v>1177</v>
      </c>
      <c r="B81" s="354"/>
      <c r="C81" s="354"/>
      <c r="D81" s="354"/>
      <c r="E81" s="354"/>
      <c r="F81" s="354"/>
      <c r="G81" s="354"/>
      <c r="H81" s="354"/>
      <c r="I81" s="354"/>
    </row>
    <row r="82" spans="1:9" ht="77.25" customHeight="1" x14ac:dyDescent="0.15">
      <c r="A82" s="14" t="s">
        <v>243</v>
      </c>
      <c r="B82" s="14"/>
      <c r="C82" s="14" t="s">
        <v>998</v>
      </c>
      <c r="D82" s="14"/>
      <c r="E82" s="28" t="s">
        <v>636</v>
      </c>
      <c r="F82" s="164">
        <v>0.84</v>
      </c>
      <c r="G82" s="164">
        <v>0.95</v>
      </c>
      <c r="H82" s="66">
        <f>F82*Содержание!$C$43</f>
        <v>79.211999999999989</v>
      </c>
      <c r="I82" s="172">
        <f>G82*Содержание!$C$43</f>
        <v>89.584999999999994</v>
      </c>
    </row>
    <row r="83" spans="1:9" ht="77.25" customHeight="1" x14ac:dyDescent="0.15">
      <c r="A83" s="14" t="s">
        <v>377</v>
      </c>
      <c r="B83" s="14"/>
      <c r="C83" s="14" t="s">
        <v>998</v>
      </c>
      <c r="D83" s="14"/>
      <c r="E83" s="28" t="s">
        <v>431</v>
      </c>
      <c r="F83" s="164">
        <v>1.26</v>
      </c>
      <c r="G83" s="164">
        <v>1.47</v>
      </c>
      <c r="H83" s="66">
        <f>F83*Содержание!$C$43</f>
        <v>118.818</v>
      </c>
      <c r="I83" s="172">
        <f>G83*Содержание!$C$43</f>
        <v>138.62099999999998</v>
      </c>
    </row>
    <row r="84" spans="1:9" ht="54" customHeight="1" x14ac:dyDescent="0.15"/>
    <row r="85" spans="1:9" ht="54.6" customHeight="1" x14ac:dyDescent="0.15"/>
    <row r="86" spans="1:9" ht="29.25" customHeight="1" x14ac:dyDescent="0.15"/>
    <row r="87" spans="1:9" ht="31.5" customHeight="1" x14ac:dyDescent="0.15"/>
    <row r="88" spans="1:9" ht="54.6" customHeight="1" x14ac:dyDescent="0.15"/>
    <row r="89" spans="1:9" ht="54.6" customHeight="1" x14ac:dyDescent="0.15"/>
    <row r="90" spans="1:9" ht="54.6" customHeight="1" x14ac:dyDescent="0.15"/>
    <row r="91" spans="1:9" ht="54.6" customHeight="1" x14ac:dyDescent="0.15"/>
    <row r="92" spans="1:9" ht="54.6" customHeight="1" x14ac:dyDescent="0.15"/>
    <row r="93" spans="1:9" ht="54.6" customHeight="1" x14ac:dyDescent="0.15"/>
    <row r="94" spans="1:9" ht="54.6" customHeight="1" x14ac:dyDescent="0.15"/>
  </sheetData>
  <sheetProtection selectLockedCells="1" selectUnlockedCells="1"/>
  <customSheetViews>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A81:I81"/>
    <mergeCell ref="A51:I51"/>
    <mergeCell ref="D76:D77"/>
    <mergeCell ref="A72:I72"/>
    <mergeCell ref="A55:I55"/>
    <mergeCell ref="A59:I59"/>
    <mergeCell ref="A1:I2"/>
    <mergeCell ref="A43:I43"/>
    <mergeCell ref="A25:I25"/>
    <mergeCell ref="A31:I31"/>
    <mergeCell ref="A3:E3"/>
    <mergeCell ref="F3:G3"/>
    <mergeCell ref="H3:I3"/>
    <mergeCell ref="A5:I5"/>
    <mergeCell ref="A15:I15"/>
  </mergeCells>
  <phoneticPr fontId="9" type="noConversion"/>
  <conditionalFormatting sqref="B1:B1048576">
    <cfRule type="containsText" dxfId="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H3" sqref="H3:I3"/>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hidden="1" customWidth="1"/>
    <col min="7" max="7" width="14.28515625" style="2" hidden="1" customWidth="1"/>
    <col min="8" max="8" width="14.140625" style="2" customWidth="1"/>
    <col min="9" max="9" width="14.71093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1.75" customHeight="1" x14ac:dyDescent="0.15">
      <c r="A2" s="356"/>
      <c r="B2" s="356"/>
      <c r="C2" s="356"/>
      <c r="D2" s="356"/>
      <c r="E2" s="356"/>
      <c r="F2" s="356"/>
      <c r="G2" s="356"/>
      <c r="H2" s="356"/>
      <c r="I2" s="356"/>
    </row>
    <row r="3" spans="1:9" ht="39" customHeight="1" x14ac:dyDescent="0.15">
      <c r="A3" s="367" t="str">
        <f>Дюралайт!A3</f>
        <v>Вернуться к содержанию</v>
      </c>
      <c r="B3" s="367"/>
      <c r="C3" s="367"/>
      <c r="D3" s="367"/>
      <c r="E3" s="367"/>
      <c r="F3" s="331"/>
      <c r="G3" s="332"/>
      <c r="H3" s="351"/>
      <c r="I3" s="352"/>
    </row>
    <row r="4" spans="1:9" ht="24.2" customHeight="1" x14ac:dyDescent="0.15">
      <c r="A4" s="59" t="str">
        <f>Дюралайт!A4</f>
        <v>Артикул</v>
      </c>
      <c r="B4" s="59" t="s">
        <v>994</v>
      </c>
      <c r="C4" s="59" t="s">
        <v>997</v>
      </c>
      <c r="D4" s="59"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42" t="s">
        <v>806</v>
      </c>
      <c r="B5" s="343"/>
      <c r="C5" s="343"/>
      <c r="D5" s="343"/>
      <c r="E5" s="343"/>
      <c r="F5" s="343"/>
      <c r="G5" s="343"/>
      <c r="H5" s="343"/>
      <c r="I5" s="344"/>
    </row>
    <row r="6" spans="1:9" ht="78" customHeight="1" x14ac:dyDescent="0.15">
      <c r="A6" s="92" t="s">
        <v>943</v>
      </c>
      <c r="B6" s="92"/>
      <c r="C6" s="92" t="s">
        <v>999</v>
      </c>
      <c r="D6" s="85"/>
      <c r="E6" s="159" t="s">
        <v>708</v>
      </c>
      <c r="F6" s="161">
        <v>7.14</v>
      </c>
      <c r="G6" s="161">
        <v>7.88</v>
      </c>
      <c r="H6" s="66">
        <f>F6*Содержание!$C$43</f>
        <v>673.30199999999991</v>
      </c>
      <c r="I6" s="66">
        <f>G6*Содержание!$C$43</f>
        <v>743.08399999999995</v>
      </c>
    </row>
    <row r="7" spans="1:9" ht="75" customHeight="1" x14ac:dyDescent="0.15">
      <c r="A7" s="93" t="s">
        <v>944</v>
      </c>
      <c r="B7" s="93"/>
      <c r="C7" s="92" t="s">
        <v>999</v>
      </c>
      <c r="D7" s="86"/>
      <c r="E7" s="159" t="s">
        <v>709</v>
      </c>
      <c r="F7" s="162">
        <v>14.28</v>
      </c>
      <c r="G7" s="240">
        <v>15.75</v>
      </c>
      <c r="H7" s="66">
        <f>F7*Содержание!$C$43</f>
        <v>1346.6039999999998</v>
      </c>
      <c r="I7" s="66">
        <f>G7*Содержание!$C$43</f>
        <v>1485.2249999999999</v>
      </c>
    </row>
    <row r="8" spans="1:9" ht="77.25" customHeight="1" x14ac:dyDescent="0.15">
      <c r="A8" s="93" t="s">
        <v>945</v>
      </c>
      <c r="B8" s="93"/>
      <c r="C8" s="92" t="s">
        <v>999</v>
      </c>
      <c r="D8" s="86"/>
      <c r="E8" s="159" t="s">
        <v>710</v>
      </c>
      <c r="F8" s="164">
        <v>21</v>
      </c>
      <c r="G8" s="163">
        <v>23.1</v>
      </c>
      <c r="H8" s="66">
        <f>F8*Содержание!$C$43</f>
        <v>1980.3</v>
      </c>
      <c r="I8" s="66">
        <f>G8*Содержание!$C$43</f>
        <v>2178.33</v>
      </c>
    </row>
    <row r="9" spans="1:9" ht="74.25" customHeight="1" x14ac:dyDescent="0.15">
      <c r="A9" s="93" t="s">
        <v>946</v>
      </c>
      <c r="B9" s="93"/>
      <c r="C9" s="92" t="s">
        <v>999</v>
      </c>
      <c r="D9" s="87"/>
      <c r="E9" s="159" t="s">
        <v>711</v>
      </c>
      <c r="F9" s="164">
        <v>29.72</v>
      </c>
      <c r="G9" s="163">
        <v>33.08</v>
      </c>
      <c r="H9" s="66">
        <f>F9*Содержание!$C$43</f>
        <v>2802.596</v>
      </c>
      <c r="I9" s="66">
        <f>G9*Содержание!$C$43</f>
        <v>3119.444</v>
      </c>
    </row>
    <row r="10" spans="1:9" ht="69.75" customHeight="1" x14ac:dyDescent="0.15">
      <c r="A10" s="94" t="s">
        <v>947</v>
      </c>
      <c r="B10" s="94"/>
      <c r="C10" s="92" t="s">
        <v>999</v>
      </c>
      <c r="D10" s="87"/>
      <c r="E10" s="159" t="s">
        <v>712</v>
      </c>
      <c r="F10" s="164">
        <v>39.9</v>
      </c>
      <c r="G10" s="163">
        <v>42</v>
      </c>
      <c r="H10" s="66">
        <f>F10*Содержание!$C$43</f>
        <v>3762.5699999999997</v>
      </c>
      <c r="I10" s="66">
        <f>G10*Содержание!$C$43</f>
        <v>3960.6</v>
      </c>
    </row>
    <row r="11" spans="1:9" ht="24.2" customHeight="1" x14ac:dyDescent="0.15">
      <c r="A11" s="388" t="s">
        <v>713</v>
      </c>
      <c r="B11" s="389"/>
      <c r="C11" s="389"/>
      <c r="D11" s="389"/>
      <c r="E11" s="389"/>
      <c r="F11" s="389"/>
      <c r="G11" s="389"/>
      <c r="H11" s="389"/>
      <c r="I11" s="390"/>
    </row>
    <row r="12" spans="1:9" ht="92.25" customHeight="1" x14ac:dyDescent="0.15">
      <c r="A12" s="94" t="s">
        <v>948</v>
      </c>
      <c r="B12" s="94"/>
      <c r="C12" s="94" t="s">
        <v>999</v>
      </c>
      <c r="D12" s="88"/>
      <c r="E12" s="159" t="s">
        <v>714</v>
      </c>
      <c r="F12" s="164">
        <v>6.83</v>
      </c>
      <c r="G12" s="163">
        <v>7.35</v>
      </c>
      <c r="H12" s="66">
        <f>F12*Содержание!$C$43</f>
        <v>644.06899999999996</v>
      </c>
      <c r="I12" s="66">
        <f>G12*Содержание!$C$43</f>
        <v>693.1049999999999</v>
      </c>
    </row>
    <row r="13" spans="1:9" ht="88.5" customHeight="1" x14ac:dyDescent="0.15">
      <c r="A13" s="94" t="s">
        <v>949</v>
      </c>
      <c r="B13" s="94"/>
      <c r="C13" s="94" t="s">
        <v>999</v>
      </c>
      <c r="D13" s="88"/>
      <c r="E13" s="159" t="s">
        <v>715</v>
      </c>
      <c r="F13" s="164">
        <v>7.35</v>
      </c>
      <c r="G13" s="163">
        <v>8.09</v>
      </c>
      <c r="H13" s="66">
        <f>F13*Содержание!$C$43</f>
        <v>693.1049999999999</v>
      </c>
      <c r="I13" s="66">
        <f>G13*Содержание!$C$43</f>
        <v>762.88699999999994</v>
      </c>
    </row>
    <row r="14" spans="1:9" ht="72.75" customHeight="1" x14ac:dyDescent="0.15">
      <c r="A14" s="94" t="s">
        <v>950</v>
      </c>
      <c r="B14" s="94"/>
      <c r="C14" s="94" t="s">
        <v>999</v>
      </c>
      <c r="D14" s="88"/>
      <c r="E14" s="159" t="s">
        <v>788</v>
      </c>
      <c r="F14" s="164">
        <v>12.18</v>
      </c>
      <c r="G14" s="163">
        <v>13.34</v>
      </c>
      <c r="H14" s="66">
        <f>F14*Содержание!$C$43</f>
        <v>1148.5739999999998</v>
      </c>
      <c r="I14" s="66">
        <f>G14*Содержание!$C$43</f>
        <v>1257.962</v>
      </c>
    </row>
    <row r="15" spans="1:9" ht="24.2" customHeight="1" x14ac:dyDescent="0.15">
      <c r="A15" s="388" t="s">
        <v>716</v>
      </c>
      <c r="B15" s="389"/>
      <c r="C15" s="389"/>
      <c r="D15" s="389"/>
      <c r="E15" s="389"/>
      <c r="F15" s="389"/>
      <c r="G15" s="389"/>
      <c r="H15" s="389"/>
      <c r="I15" s="390"/>
    </row>
    <row r="16" spans="1:9" ht="77.25" customHeight="1" x14ac:dyDescent="0.15">
      <c r="A16" s="94" t="s">
        <v>951</v>
      </c>
      <c r="B16" s="94"/>
      <c r="C16" s="94" t="s">
        <v>999</v>
      </c>
      <c r="D16" s="88"/>
      <c r="E16" s="159" t="s">
        <v>717</v>
      </c>
      <c r="F16" s="162">
        <v>14.28</v>
      </c>
      <c r="G16" s="240">
        <v>15.75</v>
      </c>
      <c r="H16" s="66">
        <f>F16*Содержание!$C$43</f>
        <v>1346.6039999999998</v>
      </c>
      <c r="I16" s="66">
        <f>G16*Содержание!$C$43</f>
        <v>1485.2249999999999</v>
      </c>
    </row>
    <row r="17" spans="1:9" ht="76.5" customHeight="1" x14ac:dyDescent="0.15">
      <c r="A17" s="94" t="s">
        <v>952</v>
      </c>
      <c r="B17" s="94"/>
      <c r="C17" s="94" t="s">
        <v>999</v>
      </c>
      <c r="D17" s="88"/>
      <c r="E17" s="159" t="s">
        <v>718</v>
      </c>
      <c r="F17" s="164">
        <v>21</v>
      </c>
      <c r="G17" s="163">
        <v>23.1</v>
      </c>
      <c r="H17" s="66">
        <f>F17*Содержание!$C$43</f>
        <v>1980.3</v>
      </c>
      <c r="I17" s="66">
        <f>G17*Содержание!$C$43</f>
        <v>2178.33</v>
      </c>
    </row>
    <row r="18" spans="1:9" ht="75.75" customHeight="1" x14ac:dyDescent="0.15">
      <c r="A18" s="94" t="s">
        <v>953</v>
      </c>
      <c r="B18" s="94"/>
      <c r="C18" s="94" t="s">
        <v>999</v>
      </c>
      <c r="D18" s="87"/>
      <c r="E18" s="159" t="s">
        <v>719</v>
      </c>
      <c r="F18" s="164">
        <v>29.72</v>
      </c>
      <c r="G18" s="163">
        <v>33.08</v>
      </c>
      <c r="H18" s="66">
        <f>F18*Содержание!$C$43</f>
        <v>2802.596</v>
      </c>
      <c r="I18" s="66">
        <f>G18*Содержание!$C$43</f>
        <v>3119.444</v>
      </c>
    </row>
    <row r="19" spans="1:9" ht="67.5" customHeight="1" x14ac:dyDescent="0.15">
      <c r="A19" s="94" t="s">
        <v>954</v>
      </c>
      <c r="B19" s="94"/>
      <c r="C19" s="94" t="s">
        <v>999</v>
      </c>
      <c r="D19" s="87"/>
      <c r="E19" s="159" t="s">
        <v>720</v>
      </c>
      <c r="F19" s="164">
        <v>39.9</v>
      </c>
      <c r="G19" s="163">
        <v>42</v>
      </c>
      <c r="H19" s="66">
        <f>F19*Содержание!$C$43</f>
        <v>3762.5699999999997</v>
      </c>
      <c r="I19" s="66">
        <f>G19*Содержание!$C$43</f>
        <v>3960.6</v>
      </c>
    </row>
    <row r="20" spans="1:9" ht="24.2" customHeight="1" x14ac:dyDescent="0.15">
      <c r="A20" s="388" t="s">
        <v>721</v>
      </c>
      <c r="B20" s="389"/>
      <c r="C20" s="389"/>
      <c r="D20" s="389"/>
      <c r="E20" s="389"/>
      <c r="F20" s="389"/>
      <c r="G20" s="389"/>
      <c r="H20" s="389"/>
      <c r="I20" s="390"/>
    </row>
    <row r="21" spans="1:9" ht="88.5" customHeight="1" x14ac:dyDescent="0.15">
      <c r="A21" s="94" t="s">
        <v>955</v>
      </c>
      <c r="B21" s="93"/>
      <c r="C21" s="94" t="s">
        <v>999</v>
      </c>
      <c r="D21" s="88"/>
      <c r="E21" s="160" t="s">
        <v>722</v>
      </c>
      <c r="F21" s="164">
        <v>7.35</v>
      </c>
      <c r="G21" s="163">
        <v>8.09</v>
      </c>
      <c r="H21" s="66">
        <f>F21*Содержание!$C$43</f>
        <v>693.1049999999999</v>
      </c>
      <c r="I21" s="66">
        <f>G21*Содержание!$C$43</f>
        <v>762.88699999999994</v>
      </c>
    </row>
    <row r="22" spans="1:9" ht="72.75" customHeight="1" x14ac:dyDescent="0.15">
      <c r="A22" s="94" t="s">
        <v>956</v>
      </c>
      <c r="B22" s="93"/>
      <c r="C22" s="94" t="s">
        <v>999</v>
      </c>
      <c r="D22" s="88"/>
      <c r="E22" s="159" t="s">
        <v>723</v>
      </c>
      <c r="F22" s="164">
        <v>12.18</v>
      </c>
      <c r="G22" s="163">
        <v>13.34</v>
      </c>
      <c r="H22" s="66">
        <f>F22*Содержание!$C$43</f>
        <v>1148.5739999999998</v>
      </c>
      <c r="I22" s="66">
        <f>G22*Содержание!$C$43</f>
        <v>1257.962</v>
      </c>
    </row>
    <row r="23" spans="1:9" ht="72" customHeight="1" x14ac:dyDescent="0.15">
      <c r="A23" s="94" t="s">
        <v>957</v>
      </c>
      <c r="B23" s="93"/>
      <c r="C23" s="94" t="s">
        <v>999</v>
      </c>
      <c r="D23" s="154"/>
      <c r="E23" s="159" t="s">
        <v>724</v>
      </c>
      <c r="F23" s="164">
        <v>14.7</v>
      </c>
      <c r="G23" s="163">
        <v>15.96</v>
      </c>
      <c r="H23" s="66">
        <f>F23*Содержание!$C$43</f>
        <v>1386.2099999999998</v>
      </c>
      <c r="I23" s="66">
        <f>G23*Содержание!$C$43</f>
        <v>1505.028</v>
      </c>
    </row>
    <row r="24" spans="1:9" ht="75.75" customHeight="1" x14ac:dyDescent="0.15">
      <c r="A24" s="93" t="s">
        <v>958</v>
      </c>
      <c r="B24" s="93"/>
      <c r="C24" s="94" t="s">
        <v>999</v>
      </c>
      <c r="D24" s="155"/>
      <c r="E24" s="159" t="s">
        <v>805</v>
      </c>
      <c r="F24" s="164">
        <v>19.95</v>
      </c>
      <c r="G24" s="163">
        <v>22.05</v>
      </c>
      <c r="H24" s="66">
        <f>F24*Содержание!$C$43</f>
        <v>1881.2849999999999</v>
      </c>
      <c r="I24" s="66">
        <f>G24*Содержание!$C$43</f>
        <v>2079.3150000000001</v>
      </c>
    </row>
  </sheetData>
  <customSheetViews>
    <customSheetView guid="{8AD9A505-2CB9-41E9-BA6E-2067C4057336}">
      <selection activeCell="A3" sqref="A3:E3"/>
      <pageMargins left="0.74803149606299213" right="0.74803149606299213" top="0.98425196850393704" bottom="0.98425196850393704" header="0.51181102362204722" footer="0.51181102362204722"/>
      <pageSetup paperSize="9" orientation="portrait" r:id="rId1"/>
      <headerFooter alignWithMargins="0"/>
    </customSheetView>
    <customSheetView guid="{810B5283-CE84-444D-A80F-01A73D7F1E1F}">
      <selection activeCell="A3" sqref="A3:E3"/>
      <pageMargins left="0.74803149606299213" right="0.74803149606299213" top="0.98425196850393704" bottom="0.98425196850393704" header="0.51181102362204722" footer="0.51181102362204722"/>
      <pageSetup paperSize="9" orientation="portrait" r:id="rId2"/>
      <headerFooter alignWithMargins="0"/>
    </customSheetView>
    <customSheetView guid="{117E5385-9640-4B3C-81D5-4AABB19413BA}">
      <selection activeCell="A3" sqref="A3:E3"/>
      <pageMargins left="0.74803149606299213" right="0.74803149606299213" top="0.98425196850393704" bottom="0.98425196850393704" header="0.51181102362204722" footer="0.51181102362204722"/>
      <pageSetup paperSize="9" orientation="portrait" r:id="rId3"/>
      <headerFooter alignWithMargins="0"/>
    </customSheetView>
    <customSheetView guid="{387FB4AB-0DDA-49CE-893D-FDA5B323CE06}">
      <selection activeCell="A3" sqref="A3:E3"/>
      <pageMargins left="0.74803149606299213" right="0.74803149606299213" top="0.98425196850393704" bottom="0.98425196850393704" header="0.51181102362204722" footer="0.51181102362204722"/>
      <pageSetup paperSize="9" orientation="portrait" r:id="rId4"/>
      <headerFooter alignWithMargins="0"/>
    </customSheetView>
  </customSheetViews>
  <mergeCells count="8">
    <mergeCell ref="A15:I15"/>
    <mergeCell ref="A20:I20"/>
    <mergeCell ref="A5:I5"/>
    <mergeCell ref="A1:I2"/>
    <mergeCell ref="A3:E3"/>
    <mergeCell ref="F3:G3"/>
    <mergeCell ref="H3:I3"/>
    <mergeCell ref="A11:I11"/>
  </mergeCells>
  <phoneticPr fontId="9" type="noConversion"/>
  <hyperlinks>
    <hyperlink ref="A3:E3" location="Содержание!A1" display="Вернуться к содержанию"/>
  </hyperlinks>
  <pageMargins left="0.74803149606299213" right="0.74803149606299213" top="0.98425196850393704" bottom="0.98425196850393704" header="0.51181102362204722" footer="0.51181102362204722"/>
  <pageSetup paperSize="9" orientation="portrait" r:id="rId5"/>
  <headerFooter alignWithMargins="0"/>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zoomScale="90" zoomScaleNormal="90" workbookViewId="0">
      <pane ySplit="4" topLeftCell="A5" activePane="bottomLeft" state="frozen"/>
      <selection pane="bottomLeft" activeCell="H7" sqref="H7"/>
    </sheetView>
  </sheetViews>
  <sheetFormatPr defaultColWidth="9.140625" defaultRowHeight="24.2" customHeight="1" x14ac:dyDescent="0.2"/>
  <cols>
    <col min="1" max="1" width="31.7109375" style="118" customWidth="1"/>
    <col min="2" max="2" width="9.5703125" style="118" bestFit="1" customWidth="1"/>
    <col min="3" max="3" width="9.140625" style="118" bestFit="1" customWidth="1"/>
    <col min="4" max="4" width="20.28515625" style="2" customWidth="1"/>
    <col min="5" max="5" width="54.7109375" style="2" customWidth="1"/>
    <col min="6" max="6" width="13.5703125" style="2" hidden="1" customWidth="1"/>
    <col min="7" max="7" width="13.28515625" style="2" hidden="1" customWidth="1"/>
    <col min="8" max="8" width="19.28515625" style="118" customWidth="1"/>
    <col min="9" max="9" width="20.42578125" style="118" customWidth="1"/>
    <col min="10" max="16384" width="9.140625" style="2"/>
  </cols>
  <sheetData>
    <row r="1" spans="1:9" ht="24.2" customHeight="1" x14ac:dyDescent="0.15">
      <c r="A1" s="320" t="str">
        <f>Содержание!B1</f>
        <v>ООО “НеоТайп”, г. Москва, ул. 16-я Парковая, д. 30 
Телефон/Факс: (499) 461-4505, (495) 983-11-65, (495) 978-4130 E-mail: info@svetenergo.ru</v>
      </c>
      <c r="B1" s="320"/>
      <c r="C1" s="320"/>
      <c r="D1" s="320"/>
      <c r="E1" s="320"/>
      <c r="F1" s="320"/>
      <c r="G1" s="320"/>
      <c r="H1" s="320"/>
      <c r="I1" s="320"/>
    </row>
    <row r="2" spans="1:9" ht="24.2" customHeight="1" x14ac:dyDescent="0.15">
      <c r="A2" s="321"/>
      <c r="B2" s="321"/>
      <c r="C2" s="321"/>
      <c r="D2" s="321"/>
      <c r="E2" s="321"/>
      <c r="F2" s="321"/>
      <c r="G2" s="321"/>
      <c r="H2" s="321"/>
      <c r="I2" s="321"/>
    </row>
    <row r="3" spans="1:9" ht="35.25" customHeight="1" x14ac:dyDescent="0.15">
      <c r="A3" s="322" t="s">
        <v>599</v>
      </c>
      <c r="B3" s="323"/>
      <c r="C3" s="323"/>
      <c r="D3" s="323"/>
      <c r="E3" s="324"/>
      <c r="F3" s="331"/>
      <c r="G3" s="332"/>
      <c r="H3" s="328"/>
      <c r="I3" s="329"/>
    </row>
    <row r="4" spans="1:9" ht="24.2" customHeight="1" x14ac:dyDescent="0.15">
      <c r="A4" s="133" t="s">
        <v>522</v>
      </c>
      <c r="B4" s="133" t="s">
        <v>994</v>
      </c>
      <c r="C4" s="133" t="s">
        <v>997</v>
      </c>
      <c r="D4" s="133" t="s">
        <v>498</v>
      </c>
      <c r="E4" s="133" t="s">
        <v>1540</v>
      </c>
      <c r="F4" s="19" t="s">
        <v>1588</v>
      </c>
      <c r="G4" s="20" t="s">
        <v>1589</v>
      </c>
      <c r="H4" s="19" t="s">
        <v>1588</v>
      </c>
      <c r="I4" s="20" t="s">
        <v>1589</v>
      </c>
    </row>
    <row r="5" spans="1:9" ht="24.2" customHeight="1" x14ac:dyDescent="0.15">
      <c r="A5" s="325" t="s">
        <v>993</v>
      </c>
      <c r="B5" s="326"/>
      <c r="C5" s="326"/>
      <c r="D5" s="326"/>
      <c r="E5" s="326"/>
      <c r="F5" s="326"/>
      <c r="G5" s="326"/>
      <c r="H5" s="326"/>
      <c r="I5" s="327"/>
    </row>
    <row r="6" spans="1:9" ht="24.2" customHeight="1" x14ac:dyDescent="0.15">
      <c r="A6" s="316" t="s">
        <v>595</v>
      </c>
      <c r="B6" s="317"/>
      <c r="C6" s="317"/>
      <c r="D6" s="317"/>
      <c r="E6" s="317"/>
      <c r="F6" s="317"/>
      <c r="G6" s="317"/>
      <c r="H6" s="317"/>
      <c r="I6" s="318"/>
    </row>
    <row r="7" spans="1:9" ht="78.75" customHeight="1" x14ac:dyDescent="0.2">
      <c r="A7" s="14" t="s">
        <v>331</v>
      </c>
      <c r="B7" s="115"/>
      <c r="C7" s="115" t="s">
        <v>998</v>
      </c>
      <c r="D7" s="70"/>
      <c r="E7" s="134" t="s">
        <v>1695</v>
      </c>
      <c r="F7" s="269">
        <v>2.44</v>
      </c>
      <c r="G7" s="269">
        <v>2.69</v>
      </c>
      <c r="H7" s="66">
        <f>F7*Содержание!$C$43</f>
        <v>230.09199999999998</v>
      </c>
      <c r="I7" s="66">
        <f>G7*Содержание!$C$43</f>
        <v>253.66699999999997</v>
      </c>
    </row>
    <row r="8" spans="1:9" ht="81" customHeight="1" x14ac:dyDescent="0.2">
      <c r="A8" s="15" t="s">
        <v>332</v>
      </c>
      <c r="B8" s="116"/>
      <c r="C8" s="116" t="s">
        <v>998</v>
      </c>
      <c r="D8" s="70"/>
      <c r="E8" s="134" t="s">
        <v>1696</v>
      </c>
      <c r="F8" s="269">
        <v>2.44</v>
      </c>
      <c r="G8" s="269">
        <v>2.69</v>
      </c>
      <c r="H8" s="66">
        <f>F8*Содержание!$C$43</f>
        <v>230.09199999999998</v>
      </c>
      <c r="I8" s="66">
        <f>G8*Содержание!$C$43</f>
        <v>253.66699999999997</v>
      </c>
    </row>
    <row r="9" spans="1:9" ht="78.75" customHeight="1" x14ac:dyDescent="0.2">
      <c r="A9" s="15" t="s">
        <v>333</v>
      </c>
      <c r="B9" s="116"/>
      <c r="C9" s="116" t="s">
        <v>998</v>
      </c>
      <c r="D9" s="70"/>
      <c r="E9" s="134" t="s">
        <v>1697</v>
      </c>
      <c r="F9" s="269">
        <v>2.44</v>
      </c>
      <c r="G9" s="269">
        <v>2.69</v>
      </c>
      <c r="H9" s="66">
        <f>F9*Содержание!$C$43</f>
        <v>230.09199999999998</v>
      </c>
      <c r="I9" s="66">
        <f>G9*Содержание!$C$43</f>
        <v>253.66699999999997</v>
      </c>
    </row>
    <row r="10" spans="1:9" ht="78.75" customHeight="1" x14ac:dyDescent="0.2">
      <c r="A10" s="15" t="s">
        <v>334</v>
      </c>
      <c r="B10" s="116"/>
      <c r="C10" s="116" t="s">
        <v>998</v>
      </c>
      <c r="D10" s="70"/>
      <c r="E10" s="134" t="s">
        <v>1698</v>
      </c>
      <c r="F10" s="269">
        <v>2.44</v>
      </c>
      <c r="G10" s="269">
        <v>2.69</v>
      </c>
      <c r="H10" s="66">
        <f>F10*Содержание!$C$43</f>
        <v>230.09199999999998</v>
      </c>
      <c r="I10" s="66">
        <f>G10*Содержание!$C$43</f>
        <v>253.66699999999997</v>
      </c>
    </row>
    <row r="11" spans="1:9" ht="78.75" customHeight="1" x14ac:dyDescent="0.2">
      <c r="A11" s="15" t="s">
        <v>335</v>
      </c>
      <c r="B11" s="116"/>
      <c r="C11" s="116" t="s">
        <v>998</v>
      </c>
      <c r="D11" s="70"/>
      <c r="E11" s="134" t="s">
        <v>1841</v>
      </c>
      <c r="F11" s="269">
        <v>2.44</v>
      </c>
      <c r="G11" s="269">
        <v>2.69</v>
      </c>
      <c r="H11" s="66">
        <f>F11*Содержание!$C$43</f>
        <v>230.09199999999998</v>
      </c>
      <c r="I11" s="66">
        <f>G11*Содержание!$C$43</f>
        <v>253.66699999999997</v>
      </c>
    </row>
    <row r="12" spans="1:9" ht="78.75" customHeight="1" x14ac:dyDescent="0.2">
      <c r="A12" s="15" t="s">
        <v>1993</v>
      </c>
      <c r="B12" s="191" t="s">
        <v>996</v>
      </c>
      <c r="C12" s="116" t="s">
        <v>998</v>
      </c>
      <c r="D12" s="70"/>
      <c r="E12" s="134" t="s">
        <v>1842</v>
      </c>
      <c r="F12" s="269">
        <v>2.44</v>
      </c>
      <c r="G12" s="269">
        <v>2.69</v>
      </c>
      <c r="H12" s="66">
        <f>F12*Содержание!$C$43</f>
        <v>230.09199999999998</v>
      </c>
      <c r="I12" s="66">
        <f>G12*Содержание!$C$43</f>
        <v>253.66699999999997</v>
      </c>
    </row>
    <row r="13" spans="1:9" ht="80.25" customHeight="1" x14ac:dyDescent="0.2">
      <c r="A13" s="15" t="s">
        <v>264</v>
      </c>
      <c r="B13" s="116"/>
      <c r="C13" s="116" t="s">
        <v>998</v>
      </c>
      <c r="D13" s="70"/>
      <c r="E13" s="134" t="s">
        <v>1000</v>
      </c>
      <c r="F13" s="269">
        <v>1.72</v>
      </c>
      <c r="G13" s="269">
        <v>2.06</v>
      </c>
      <c r="H13" s="66">
        <f>F13*Содержание!$C$43</f>
        <v>162.196</v>
      </c>
      <c r="I13" s="66">
        <f>G13*Содержание!$C$43</f>
        <v>194.25800000000001</v>
      </c>
    </row>
    <row r="14" spans="1:9" ht="81" customHeight="1" x14ac:dyDescent="0.15">
      <c r="A14" s="15" t="s">
        <v>964</v>
      </c>
      <c r="B14" s="116"/>
      <c r="C14" s="116" t="s">
        <v>999</v>
      </c>
      <c r="D14" s="15"/>
      <c r="E14" s="134" t="s">
        <v>132</v>
      </c>
      <c r="F14" s="164">
        <v>5.78</v>
      </c>
      <c r="G14" s="164">
        <v>6.83</v>
      </c>
      <c r="H14" s="66">
        <f>F14*Содержание!$C$43</f>
        <v>545.05399999999997</v>
      </c>
      <c r="I14" s="66">
        <f>G14*Содержание!$C$43</f>
        <v>644.06899999999996</v>
      </c>
    </row>
    <row r="15" spans="1:9" ht="71.25" customHeight="1" x14ac:dyDescent="0.2">
      <c r="A15" s="15" t="s">
        <v>596</v>
      </c>
      <c r="B15" s="116"/>
      <c r="C15" s="116" t="s">
        <v>999</v>
      </c>
      <c r="D15" s="70"/>
      <c r="E15" s="134" t="s">
        <v>597</v>
      </c>
      <c r="F15" s="164">
        <v>1.58</v>
      </c>
      <c r="G15" s="164">
        <v>2.1</v>
      </c>
      <c r="H15" s="66">
        <f>F15*Содержание!$C$43</f>
        <v>148.994</v>
      </c>
      <c r="I15" s="66">
        <f>G15*Содержание!$C$43</f>
        <v>198.03</v>
      </c>
    </row>
    <row r="16" spans="1:9" ht="76.5" customHeight="1" x14ac:dyDescent="0.2">
      <c r="A16" s="15" t="s">
        <v>1669</v>
      </c>
      <c r="B16" s="116"/>
      <c r="C16" s="116" t="s">
        <v>999</v>
      </c>
      <c r="D16" s="70"/>
      <c r="E16" s="194" t="s">
        <v>604</v>
      </c>
      <c r="F16" s="164">
        <v>0.87</v>
      </c>
      <c r="G16" s="164">
        <v>1.05</v>
      </c>
      <c r="H16" s="169">
        <f>F16*Содержание!$C$43</f>
        <v>82.040999999999997</v>
      </c>
      <c r="I16" s="169">
        <f>G16*Содержание!$C$43</f>
        <v>99.015000000000001</v>
      </c>
    </row>
    <row r="17" spans="1:9" ht="24.95" customHeight="1" x14ac:dyDescent="0.15">
      <c r="A17" s="316" t="s">
        <v>598</v>
      </c>
      <c r="B17" s="317"/>
      <c r="C17" s="317"/>
      <c r="D17" s="317"/>
      <c r="E17" s="317"/>
      <c r="F17" s="317"/>
      <c r="G17" s="317"/>
      <c r="H17" s="317"/>
      <c r="I17" s="318"/>
    </row>
    <row r="18" spans="1:9" ht="78" customHeight="1" x14ac:dyDescent="0.15">
      <c r="A18" s="15" t="s">
        <v>336</v>
      </c>
      <c r="B18" s="116"/>
      <c r="C18" s="116" t="s">
        <v>998</v>
      </c>
      <c r="D18" s="319"/>
      <c r="E18" s="135" t="s">
        <v>1699</v>
      </c>
      <c r="F18" s="269">
        <v>2.69</v>
      </c>
      <c r="G18" s="269">
        <v>2.94</v>
      </c>
      <c r="H18" s="66">
        <f>F18*Содержание!$C$43</f>
        <v>253.66699999999997</v>
      </c>
      <c r="I18" s="66">
        <f>G18*Содержание!$C$43</f>
        <v>277.24199999999996</v>
      </c>
    </row>
    <row r="19" spans="1:9" ht="79.5" customHeight="1" x14ac:dyDescent="0.15">
      <c r="A19" s="15" t="s">
        <v>223</v>
      </c>
      <c r="B19" s="116"/>
      <c r="C19" s="116" t="s">
        <v>998</v>
      </c>
      <c r="D19" s="319"/>
      <c r="E19" s="135" t="s">
        <v>1700</v>
      </c>
      <c r="F19" s="269">
        <v>2.69</v>
      </c>
      <c r="G19" s="269">
        <v>2.94</v>
      </c>
      <c r="H19" s="66">
        <f>F19*Содержание!$C$43</f>
        <v>253.66699999999997</v>
      </c>
      <c r="I19" s="66">
        <f>G19*Содержание!$C$43</f>
        <v>277.24199999999996</v>
      </c>
    </row>
    <row r="20" spans="1:9" ht="80.25" customHeight="1" x14ac:dyDescent="0.15">
      <c r="A20" s="15" t="s">
        <v>224</v>
      </c>
      <c r="B20" s="116"/>
      <c r="C20" s="116" t="s">
        <v>998</v>
      </c>
      <c r="D20" s="319"/>
      <c r="E20" s="135" t="s">
        <v>1701</v>
      </c>
      <c r="F20" s="269">
        <v>2.69</v>
      </c>
      <c r="G20" s="269">
        <v>2.94</v>
      </c>
      <c r="H20" s="66">
        <f>F20*Содержание!$C$43</f>
        <v>253.66699999999997</v>
      </c>
      <c r="I20" s="66">
        <f>G20*Содержание!$C$43</f>
        <v>277.24199999999996</v>
      </c>
    </row>
    <row r="21" spans="1:9" ht="78.75" customHeight="1" x14ac:dyDescent="0.15">
      <c r="A21" s="15" t="s">
        <v>225</v>
      </c>
      <c r="B21" s="116"/>
      <c r="C21" s="116" t="s">
        <v>998</v>
      </c>
      <c r="D21" s="319"/>
      <c r="E21" s="135" t="s">
        <v>1702</v>
      </c>
      <c r="F21" s="269">
        <v>2.69</v>
      </c>
      <c r="G21" s="269">
        <v>2.94</v>
      </c>
      <c r="H21" s="66">
        <f>F21*Содержание!$C$43</f>
        <v>253.66699999999997</v>
      </c>
      <c r="I21" s="66">
        <f>G21*Содержание!$C$43</f>
        <v>277.24199999999996</v>
      </c>
    </row>
    <row r="22" spans="1:9" ht="79.5" customHeight="1" x14ac:dyDescent="0.15">
      <c r="A22" s="15" t="s">
        <v>226</v>
      </c>
      <c r="B22" s="116"/>
      <c r="C22" s="116" t="s">
        <v>998</v>
      </c>
      <c r="D22" s="319"/>
      <c r="E22" s="135" t="s">
        <v>1703</v>
      </c>
      <c r="F22" s="269">
        <v>2.69</v>
      </c>
      <c r="G22" s="269">
        <v>2.94</v>
      </c>
      <c r="H22" s="66">
        <f>F22*Содержание!$C$43</f>
        <v>253.66699999999997</v>
      </c>
      <c r="I22" s="66">
        <f>G22*Содержание!$C$43</f>
        <v>277.24199999999996</v>
      </c>
    </row>
    <row r="23" spans="1:9" ht="78" customHeight="1" x14ac:dyDescent="0.15">
      <c r="A23" s="15" t="s">
        <v>227</v>
      </c>
      <c r="B23" s="116"/>
      <c r="C23" s="116" t="s">
        <v>998</v>
      </c>
      <c r="D23" s="15"/>
      <c r="E23" s="135" t="s">
        <v>1704</v>
      </c>
      <c r="F23" s="269">
        <v>2.69</v>
      </c>
      <c r="G23" s="269">
        <v>2.94</v>
      </c>
      <c r="H23" s="66">
        <f>F23*Содержание!$C$43</f>
        <v>253.66699999999997</v>
      </c>
      <c r="I23" s="66">
        <f>G23*Содержание!$C$43</f>
        <v>277.24199999999996</v>
      </c>
    </row>
    <row r="24" spans="1:9" ht="80.25" customHeight="1" x14ac:dyDescent="0.15">
      <c r="A24" s="15" t="s">
        <v>965</v>
      </c>
      <c r="B24" s="116"/>
      <c r="C24" s="116" t="s">
        <v>999</v>
      </c>
      <c r="D24" s="15"/>
      <c r="E24" s="135" t="s">
        <v>132</v>
      </c>
      <c r="F24" s="164">
        <v>5.78</v>
      </c>
      <c r="G24" s="164">
        <v>6.83</v>
      </c>
      <c r="H24" s="66">
        <f>F24*Содержание!$C$43</f>
        <v>545.05399999999997</v>
      </c>
      <c r="I24" s="66">
        <f>G24*Содержание!$C$43</f>
        <v>644.06899999999996</v>
      </c>
    </row>
    <row r="25" spans="1:9" ht="31.5" customHeight="1" x14ac:dyDescent="0.15">
      <c r="A25" s="15" t="s">
        <v>600</v>
      </c>
      <c r="B25" s="116"/>
      <c r="C25" s="116" t="s">
        <v>999</v>
      </c>
      <c r="D25" s="15"/>
      <c r="E25" s="135" t="s">
        <v>597</v>
      </c>
      <c r="F25" s="164">
        <v>1.58</v>
      </c>
      <c r="G25" s="164">
        <v>2.1</v>
      </c>
      <c r="H25" s="66">
        <f>F25*Содержание!$C$43</f>
        <v>148.994</v>
      </c>
      <c r="I25" s="66">
        <f>G25*Содержание!$C$43</f>
        <v>198.03</v>
      </c>
    </row>
    <row r="26" spans="1:9" ht="81" customHeight="1" x14ac:dyDescent="0.15">
      <c r="A26" s="15" t="s">
        <v>601</v>
      </c>
      <c r="B26" s="116"/>
      <c r="C26" s="116" t="s">
        <v>999</v>
      </c>
      <c r="D26" s="15"/>
      <c r="E26" s="135" t="s">
        <v>213</v>
      </c>
      <c r="F26" s="164">
        <v>12.08</v>
      </c>
      <c r="G26" s="164">
        <v>13.97</v>
      </c>
      <c r="H26" s="66">
        <f>F26*Содержание!$C$43</f>
        <v>1139.144</v>
      </c>
      <c r="I26" s="66">
        <f>G26*Содержание!$C$43</f>
        <v>1317.3710000000001</v>
      </c>
    </row>
    <row r="27" spans="1:9" ht="24.2" customHeight="1" x14ac:dyDescent="0.15">
      <c r="A27" s="316" t="s">
        <v>602</v>
      </c>
      <c r="B27" s="317"/>
      <c r="C27" s="317"/>
      <c r="D27" s="317"/>
      <c r="E27" s="317"/>
      <c r="F27" s="317"/>
      <c r="G27" s="317"/>
      <c r="H27" s="317"/>
      <c r="I27" s="318"/>
    </row>
    <row r="28" spans="1:9" ht="82.5" customHeight="1" x14ac:dyDescent="0.15">
      <c r="A28" s="15" t="s">
        <v>603</v>
      </c>
      <c r="B28" s="116"/>
      <c r="C28" s="116" t="s">
        <v>998</v>
      </c>
      <c r="D28" s="15"/>
      <c r="E28" s="135" t="s">
        <v>214</v>
      </c>
      <c r="F28" s="269">
        <v>3.3600000000000003</v>
      </c>
      <c r="G28" s="269">
        <v>4.03</v>
      </c>
      <c r="H28" s="66">
        <f>F28*Содержание!$C$43</f>
        <v>316.84800000000001</v>
      </c>
      <c r="I28" s="66">
        <f>G28*Содержание!$C$43</f>
        <v>380.029</v>
      </c>
    </row>
    <row r="29" spans="1:9" ht="77.25" customHeight="1" x14ac:dyDescent="0.15">
      <c r="A29" s="15" t="s">
        <v>1291</v>
      </c>
      <c r="B29" s="116"/>
      <c r="C29" s="116" t="s">
        <v>999</v>
      </c>
      <c r="D29" s="15"/>
      <c r="E29" s="135" t="s">
        <v>604</v>
      </c>
      <c r="F29" s="164">
        <v>0.87</v>
      </c>
      <c r="G29" s="164">
        <v>1.05</v>
      </c>
      <c r="H29" s="66">
        <f>F29*Содержание!$C$43</f>
        <v>82.040999999999997</v>
      </c>
      <c r="I29" s="66">
        <f>G29*Содержание!$C$43</f>
        <v>99.015000000000001</v>
      </c>
    </row>
    <row r="30" spans="1:9" ht="76.5" customHeight="1" x14ac:dyDescent="0.15">
      <c r="A30" s="15" t="s">
        <v>605</v>
      </c>
      <c r="B30" s="116"/>
      <c r="C30" s="116" t="s">
        <v>999</v>
      </c>
      <c r="D30" s="15"/>
      <c r="E30" s="135" t="s">
        <v>474</v>
      </c>
      <c r="F30" s="164">
        <v>12.08</v>
      </c>
      <c r="G30" s="164">
        <v>13.97</v>
      </c>
      <c r="H30" s="66">
        <f>F30*Содержание!$C$43</f>
        <v>1139.144</v>
      </c>
      <c r="I30" s="66">
        <f>G30*Содержание!$C$43</f>
        <v>1317.3710000000001</v>
      </c>
    </row>
    <row r="31" spans="1:9" ht="76.5" customHeight="1" x14ac:dyDescent="0.2">
      <c r="A31" s="15" t="s">
        <v>1506</v>
      </c>
      <c r="B31" s="116"/>
      <c r="C31" s="116" t="s">
        <v>999</v>
      </c>
      <c r="D31" s="70"/>
      <c r="E31" s="134" t="s">
        <v>597</v>
      </c>
      <c r="F31" s="189">
        <v>1.6</v>
      </c>
      <c r="G31" s="189">
        <v>2.1</v>
      </c>
      <c r="H31" s="66">
        <f>F31*Содержание!$C$43</f>
        <v>150.88</v>
      </c>
      <c r="I31" s="66">
        <f>G31*Содержание!$C$43</f>
        <v>198.03</v>
      </c>
    </row>
    <row r="32" spans="1:9" ht="24.2" customHeight="1" x14ac:dyDescent="0.15">
      <c r="A32" s="316" t="s">
        <v>13</v>
      </c>
      <c r="B32" s="317"/>
      <c r="C32" s="317"/>
      <c r="D32" s="317"/>
      <c r="E32" s="317"/>
      <c r="F32" s="317"/>
      <c r="G32" s="317"/>
      <c r="H32" s="317"/>
      <c r="I32" s="318"/>
    </row>
    <row r="33" spans="1:9" ht="79.5" customHeight="1" x14ac:dyDescent="0.15">
      <c r="A33" s="15" t="s">
        <v>14</v>
      </c>
      <c r="B33" s="116"/>
      <c r="C33" s="116" t="s">
        <v>998</v>
      </c>
      <c r="D33" s="15"/>
      <c r="E33" s="135" t="s">
        <v>450</v>
      </c>
      <c r="F33" s="269">
        <v>3.66</v>
      </c>
      <c r="G33" s="269">
        <v>4.37</v>
      </c>
      <c r="H33" s="66">
        <v>430.95</v>
      </c>
      <c r="I33" s="66">
        <f>G33*Содержание!$C$43</f>
        <v>412.09100000000001</v>
      </c>
    </row>
    <row r="34" spans="1:9" ht="82.5" customHeight="1" x14ac:dyDescent="0.15">
      <c r="A34" s="15" t="s">
        <v>1292</v>
      </c>
      <c r="B34" s="116"/>
      <c r="C34" s="116" t="s">
        <v>999</v>
      </c>
      <c r="D34" s="15"/>
      <c r="E34" s="135" t="s">
        <v>604</v>
      </c>
      <c r="F34" s="164">
        <v>0.87</v>
      </c>
      <c r="G34" s="164">
        <v>1.05</v>
      </c>
      <c r="H34" s="66">
        <f>F34*Содержание!$C$43</f>
        <v>82.040999999999997</v>
      </c>
      <c r="I34" s="66">
        <f>G34*Содержание!$C$43</f>
        <v>99.015000000000001</v>
      </c>
    </row>
    <row r="35" spans="1:9" ht="77.25" customHeight="1" x14ac:dyDescent="0.15">
      <c r="A35" s="15" t="s">
        <v>622</v>
      </c>
      <c r="B35" s="116"/>
      <c r="C35" s="116" t="s">
        <v>999</v>
      </c>
      <c r="D35" s="15"/>
      <c r="E35" s="135" t="s">
        <v>473</v>
      </c>
      <c r="F35" s="164">
        <v>12.08</v>
      </c>
      <c r="G35" s="164">
        <v>13.97</v>
      </c>
      <c r="H35" s="66">
        <f>F35*Содержание!$C$43</f>
        <v>1139.144</v>
      </c>
      <c r="I35" s="66">
        <f>G35*Содержание!$C$43</f>
        <v>1317.3710000000001</v>
      </c>
    </row>
    <row r="36" spans="1:9" ht="77.25" customHeight="1" x14ac:dyDescent="0.2">
      <c r="A36" s="15" t="s">
        <v>1507</v>
      </c>
      <c r="B36" s="116"/>
      <c r="C36" s="116" t="s">
        <v>999</v>
      </c>
      <c r="D36" s="70"/>
      <c r="E36" s="134" t="s">
        <v>597</v>
      </c>
      <c r="F36" s="189">
        <v>1.6</v>
      </c>
      <c r="G36" s="189">
        <v>2.1</v>
      </c>
      <c r="H36" s="66">
        <f>F36*Содержание!$C$43</f>
        <v>150.88</v>
      </c>
      <c r="I36" s="66">
        <f>G36*Содержание!$C$43</f>
        <v>198.03</v>
      </c>
    </row>
    <row r="37" spans="1:9" ht="24" customHeight="1" x14ac:dyDescent="0.15">
      <c r="A37" s="316" t="s">
        <v>1165</v>
      </c>
      <c r="B37" s="317"/>
      <c r="C37" s="317"/>
      <c r="D37" s="317"/>
      <c r="E37" s="317"/>
      <c r="F37" s="317"/>
      <c r="G37" s="317"/>
      <c r="H37" s="317"/>
      <c r="I37" s="318"/>
    </row>
    <row r="38" spans="1:9" ht="75" customHeight="1" x14ac:dyDescent="0.15">
      <c r="A38" s="15" t="s">
        <v>54</v>
      </c>
      <c r="B38" s="116"/>
      <c r="C38" s="116" t="s">
        <v>998</v>
      </c>
      <c r="D38" s="15"/>
      <c r="E38" s="135" t="s">
        <v>551</v>
      </c>
      <c r="F38" s="269">
        <v>1.96</v>
      </c>
      <c r="G38" s="269">
        <v>2.14</v>
      </c>
      <c r="H38" s="66">
        <f>F38*Содержание!$C$43</f>
        <v>184.828</v>
      </c>
      <c r="I38" s="66">
        <f>G38*Содержание!$C$43</f>
        <v>201.80199999999999</v>
      </c>
    </row>
    <row r="39" spans="1:9" ht="75" customHeight="1" x14ac:dyDescent="0.15">
      <c r="A39" s="260" t="s">
        <v>1973</v>
      </c>
      <c r="B39" s="116"/>
      <c r="C39" s="116" t="s">
        <v>998</v>
      </c>
      <c r="D39" s="260"/>
      <c r="E39" s="135" t="s">
        <v>1975</v>
      </c>
      <c r="F39" s="269">
        <v>1.96</v>
      </c>
      <c r="G39" s="269">
        <v>2.14</v>
      </c>
      <c r="H39" s="66">
        <f>F39*Содержание!$C$43</f>
        <v>184.828</v>
      </c>
      <c r="I39" s="66">
        <f>G39*Содержание!$C$43</f>
        <v>201.80199999999999</v>
      </c>
    </row>
    <row r="40" spans="1:9" ht="78" customHeight="1" x14ac:dyDescent="0.15">
      <c r="A40" s="14" t="s">
        <v>55</v>
      </c>
      <c r="B40" s="115"/>
      <c r="C40" s="116" t="s">
        <v>998</v>
      </c>
      <c r="D40" s="14"/>
      <c r="E40" s="135" t="s">
        <v>312</v>
      </c>
      <c r="F40" s="269">
        <v>1.96</v>
      </c>
      <c r="G40" s="269">
        <v>2.14</v>
      </c>
      <c r="H40" s="66">
        <f>F40*Содержание!$C$43</f>
        <v>184.828</v>
      </c>
      <c r="I40" s="66">
        <f>G40*Содержание!$C$43</f>
        <v>201.80199999999999</v>
      </c>
    </row>
    <row r="41" spans="1:9" ht="77.25" customHeight="1" x14ac:dyDescent="0.15">
      <c r="A41" s="14" t="s">
        <v>56</v>
      </c>
      <c r="B41" s="115"/>
      <c r="C41" s="116" t="s">
        <v>998</v>
      </c>
      <c r="D41" s="14"/>
      <c r="E41" s="135" t="s">
        <v>313</v>
      </c>
      <c r="F41" s="269">
        <v>1.96</v>
      </c>
      <c r="G41" s="269">
        <v>2.14</v>
      </c>
      <c r="H41" s="66">
        <f>F41*Содержание!$C$43</f>
        <v>184.828</v>
      </c>
      <c r="I41" s="66">
        <f>G41*Содержание!$C$43</f>
        <v>201.80199999999999</v>
      </c>
    </row>
    <row r="42" spans="1:9" ht="77.25" customHeight="1" x14ac:dyDescent="0.15">
      <c r="A42" s="14" t="s">
        <v>1974</v>
      </c>
      <c r="B42" s="115"/>
      <c r="C42" s="116" t="s">
        <v>998</v>
      </c>
      <c r="D42" s="14"/>
      <c r="E42" s="135" t="s">
        <v>1976</v>
      </c>
      <c r="F42" s="269">
        <v>1.96</v>
      </c>
      <c r="G42" s="269">
        <v>2.14</v>
      </c>
      <c r="H42" s="66">
        <f>F42*Содержание!$C$43</f>
        <v>184.828</v>
      </c>
      <c r="I42" s="66">
        <f>G42*Содержание!$C$43</f>
        <v>201.80199999999999</v>
      </c>
    </row>
    <row r="43" spans="1:9" ht="82.5" customHeight="1" x14ac:dyDescent="0.15">
      <c r="A43" s="15" t="s">
        <v>1033</v>
      </c>
      <c r="B43" s="116"/>
      <c r="C43" s="116" t="s">
        <v>999</v>
      </c>
      <c r="D43" s="15"/>
      <c r="E43" s="135" t="s">
        <v>132</v>
      </c>
      <c r="F43" s="164">
        <v>5.78</v>
      </c>
      <c r="G43" s="164">
        <v>6.83</v>
      </c>
      <c r="H43" s="66">
        <f>F43*Содержание!$C$43</f>
        <v>545.05399999999997</v>
      </c>
      <c r="I43" s="66">
        <f>G43*Содержание!$C$43</f>
        <v>644.06899999999996</v>
      </c>
    </row>
    <row r="44" spans="1:9" ht="39" customHeight="1" x14ac:dyDescent="0.15">
      <c r="A44" s="316" t="s">
        <v>57</v>
      </c>
      <c r="B44" s="317"/>
      <c r="C44" s="317"/>
      <c r="D44" s="317"/>
      <c r="E44" s="317"/>
      <c r="F44" s="317"/>
      <c r="G44" s="317"/>
      <c r="H44" s="317"/>
      <c r="I44" s="318"/>
    </row>
    <row r="45" spans="1:9" ht="76.5" customHeight="1" x14ac:dyDescent="0.15">
      <c r="A45" s="231" t="s">
        <v>186</v>
      </c>
      <c r="B45" s="115"/>
      <c r="C45" s="115" t="s">
        <v>998</v>
      </c>
      <c r="D45" s="14"/>
      <c r="E45" s="135" t="s">
        <v>130</v>
      </c>
      <c r="F45" s="164">
        <v>1.52</v>
      </c>
      <c r="G45" s="164">
        <v>1.79</v>
      </c>
      <c r="H45" s="66">
        <f>F45*Содержание!$C$43</f>
        <v>143.33599999999998</v>
      </c>
      <c r="I45" s="66">
        <f>G45*Содержание!$C$43</f>
        <v>168.797</v>
      </c>
    </row>
    <row r="46" spans="1:9" ht="78.75" customHeight="1" x14ac:dyDescent="0.15">
      <c r="A46" s="231" t="s">
        <v>185</v>
      </c>
      <c r="B46" s="115"/>
      <c r="C46" s="115" t="s">
        <v>998</v>
      </c>
      <c r="D46" s="14"/>
      <c r="E46" s="135" t="s">
        <v>563</v>
      </c>
      <c r="F46" s="164">
        <v>1.52</v>
      </c>
      <c r="G46" s="164">
        <v>1.79</v>
      </c>
      <c r="H46" s="66">
        <f>F46*Содержание!$C$43</f>
        <v>143.33599999999998</v>
      </c>
      <c r="I46" s="66">
        <f>G46*Содержание!$C$43</f>
        <v>168.797</v>
      </c>
    </row>
    <row r="47" spans="1:9" ht="82.5" customHeight="1" x14ac:dyDescent="0.15">
      <c r="A47" s="202" t="s">
        <v>1034</v>
      </c>
      <c r="B47" s="116"/>
      <c r="C47" s="116" t="s">
        <v>999</v>
      </c>
      <c r="D47" s="15"/>
      <c r="E47" s="135" t="s">
        <v>132</v>
      </c>
      <c r="F47" s="164">
        <v>5.78</v>
      </c>
      <c r="G47" s="164">
        <v>6.83</v>
      </c>
      <c r="H47" s="66">
        <f>F47*Содержание!$C$43</f>
        <v>545.05399999999997</v>
      </c>
      <c r="I47" s="66">
        <f>G47*Содержание!$C$43</f>
        <v>644.06899999999996</v>
      </c>
    </row>
    <row r="48" spans="1:9" ht="33.75" customHeight="1" x14ac:dyDescent="0.15">
      <c r="A48" s="316" t="s">
        <v>146</v>
      </c>
      <c r="B48" s="317"/>
      <c r="C48" s="317"/>
      <c r="D48" s="317"/>
      <c r="E48" s="317"/>
      <c r="F48" s="317"/>
      <c r="G48" s="317"/>
      <c r="H48" s="317"/>
      <c r="I48" s="318"/>
    </row>
    <row r="49" spans="1:9" ht="75.75" customHeight="1" x14ac:dyDescent="0.15">
      <c r="A49" s="231" t="s">
        <v>147</v>
      </c>
      <c r="B49" s="115"/>
      <c r="C49" s="115" t="s">
        <v>998</v>
      </c>
      <c r="D49" s="14"/>
      <c r="E49" s="135" t="s">
        <v>733</v>
      </c>
      <c r="F49" s="164">
        <v>1.52</v>
      </c>
      <c r="G49" s="164">
        <v>1.79</v>
      </c>
      <c r="H49" s="66">
        <f>F49*Содержание!$C$43</f>
        <v>143.33599999999998</v>
      </c>
      <c r="I49" s="66">
        <f>G49*Содержание!$C$43</f>
        <v>168.797</v>
      </c>
    </row>
    <row r="50" spans="1:9" ht="78" customHeight="1" x14ac:dyDescent="0.15">
      <c r="A50" s="231" t="s">
        <v>148</v>
      </c>
      <c r="B50" s="115"/>
      <c r="C50" s="115" t="s">
        <v>998</v>
      </c>
      <c r="D50" s="14"/>
      <c r="E50" s="135" t="s">
        <v>457</v>
      </c>
      <c r="F50" s="164">
        <v>1.52</v>
      </c>
      <c r="G50" s="164">
        <v>1.79</v>
      </c>
      <c r="H50" s="66">
        <f>F50*Содержание!$C$43</f>
        <v>143.33599999999998</v>
      </c>
      <c r="I50" s="66">
        <f>G50*Содержание!$C$43</f>
        <v>168.797</v>
      </c>
    </row>
    <row r="51" spans="1:9" ht="74.25" customHeight="1" x14ac:dyDescent="0.15">
      <c r="A51" s="231" t="s">
        <v>149</v>
      </c>
      <c r="B51" s="115"/>
      <c r="C51" s="115" t="s">
        <v>998</v>
      </c>
      <c r="D51" s="14"/>
      <c r="E51" s="135" t="s">
        <v>458</v>
      </c>
      <c r="F51" s="164">
        <v>1.52</v>
      </c>
      <c r="G51" s="164">
        <v>1.79</v>
      </c>
      <c r="H51" s="66">
        <f>F51*Содержание!$C$43</f>
        <v>143.33599999999998</v>
      </c>
      <c r="I51" s="66">
        <f>G51*Содержание!$C$43</f>
        <v>168.797</v>
      </c>
    </row>
    <row r="52" spans="1:9" ht="78" customHeight="1" x14ac:dyDescent="0.15">
      <c r="A52" s="231" t="s">
        <v>150</v>
      </c>
      <c r="B52" s="115"/>
      <c r="C52" s="115" t="s">
        <v>998</v>
      </c>
      <c r="D52" s="14"/>
      <c r="E52" s="135" t="s">
        <v>573</v>
      </c>
      <c r="F52" s="164">
        <v>1.52</v>
      </c>
      <c r="G52" s="164">
        <v>1.79</v>
      </c>
      <c r="H52" s="66">
        <f>F52*Содержание!$C$43</f>
        <v>143.33599999999998</v>
      </c>
      <c r="I52" s="66">
        <f>G52*Содержание!$C$43</f>
        <v>168.797</v>
      </c>
    </row>
    <row r="53" spans="1:9" ht="81.75" customHeight="1" x14ac:dyDescent="0.15">
      <c r="A53" s="202" t="s">
        <v>1035</v>
      </c>
      <c r="B53" s="116"/>
      <c r="C53" s="116" t="s">
        <v>999</v>
      </c>
      <c r="D53" s="15"/>
      <c r="E53" s="135" t="s">
        <v>132</v>
      </c>
      <c r="F53" s="164">
        <v>5.78</v>
      </c>
      <c r="G53" s="164">
        <v>6.83</v>
      </c>
      <c r="H53" s="66">
        <f>F53*Содержание!$C$43</f>
        <v>545.05399999999997</v>
      </c>
      <c r="I53" s="66">
        <f>G53*Содержание!$C$43</f>
        <v>644.06899999999996</v>
      </c>
    </row>
    <row r="54" spans="1:9" ht="24.2" customHeight="1" x14ac:dyDescent="0.15">
      <c r="A54" s="316" t="s">
        <v>151</v>
      </c>
      <c r="B54" s="317"/>
      <c r="C54" s="317"/>
      <c r="D54" s="317"/>
      <c r="E54" s="317"/>
      <c r="F54" s="317"/>
      <c r="G54" s="317"/>
      <c r="H54" s="317"/>
      <c r="I54" s="318"/>
    </row>
    <row r="55" spans="1:9" ht="102" customHeight="1" x14ac:dyDescent="0.15">
      <c r="A55" s="15" t="s">
        <v>267</v>
      </c>
      <c r="B55" s="116"/>
      <c r="C55" s="116" t="s">
        <v>998</v>
      </c>
      <c r="D55" s="15"/>
      <c r="E55" s="135" t="s">
        <v>565</v>
      </c>
      <c r="F55" s="269">
        <v>4.37</v>
      </c>
      <c r="G55" s="269">
        <v>5.25</v>
      </c>
      <c r="H55" s="66">
        <f>F55*Содержание!$C$43</f>
        <v>412.09100000000001</v>
      </c>
      <c r="I55" s="66">
        <f>G55*Содержание!$C$43</f>
        <v>495.07499999999999</v>
      </c>
    </row>
    <row r="56" spans="1:9" ht="102" customHeight="1" x14ac:dyDescent="0.15">
      <c r="A56" s="15" t="s">
        <v>22</v>
      </c>
      <c r="B56" s="116" t="s">
        <v>996</v>
      </c>
      <c r="C56" s="116" t="s">
        <v>998</v>
      </c>
      <c r="D56" s="15"/>
      <c r="E56" s="135" t="s">
        <v>23</v>
      </c>
      <c r="F56" s="269">
        <v>4.87</v>
      </c>
      <c r="G56" s="269">
        <v>5.38</v>
      </c>
      <c r="H56" s="66">
        <f>F56*Содержание!$C$43</f>
        <v>459.24099999999999</v>
      </c>
      <c r="I56" s="66">
        <f>G56*Содержание!$C$43</f>
        <v>507.33399999999995</v>
      </c>
    </row>
    <row r="57" spans="1:9" ht="77.25" customHeight="1" x14ac:dyDescent="0.15">
      <c r="A57" s="15" t="s">
        <v>1021</v>
      </c>
      <c r="B57" s="116" t="s">
        <v>996</v>
      </c>
      <c r="C57" s="116" t="s">
        <v>999</v>
      </c>
      <c r="D57" s="15"/>
      <c r="E57" s="135" t="s">
        <v>1022</v>
      </c>
      <c r="F57" s="164">
        <v>9.66</v>
      </c>
      <c r="G57" s="164">
        <v>11.13</v>
      </c>
      <c r="H57" s="66">
        <f>F57*Содержание!$C$43</f>
        <v>910.93799999999999</v>
      </c>
      <c r="I57" s="66">
        <f>G57*Содержание!$C$43</f>
        <v>1049.559</v>
      </c>
    </row>
    <row r="58" spans="1:9" ht="69.75" customHeight="1" x14ac:dyDescent="0.15">
      <c r="A58" s="15" t="s">
        <v>268</v>
      </c>
      <c r="B58" s="116"/>
      <c r="C58" s="116" t="s">
        <v>999</v>
      </c>
      <c r="D58" s="15"/>
      <c r="E58" s="135" t="s">
        <v>564</v>
      </c>
      <c r="F58" s="164">
        <v>12.08</v>
      </c>
      <c r="G58" s="164">
        <v>13.97</v>
      </c>
      <c r="H58" s="66">
        <f>F58*Содержание!$C$43</f>
        <v>1139.144</v>
      </c>
      <c r="I58" s="66">
        <f>G58*Содержание!$C$43</f>
        <v>1317.3710000000001</v>
      </c>
    </row>
    <row r="59" spans="1:9" ht="70.5" customHeight="1" x14ac:dyDescent="0.15">
      <c r="A59" s="15" t="s">
        <v>936</v>
      </c>
      <c r="B59" s="116"/>
      <c r="C59" s="116" t="s">
        <v>998</v>
      </c>
      <c r="D59" s="15"/>
      <c r="E59" s="135" t="s">
        <v>566</v>
      </c>
      <c r="F59" s="269">
        <v>4.46</v>
      </c>
      <c r="G59" s="269">
        <v>4.87</v>
      </c>
      <c r="H59" s="66">
        <f>F59*Содержание!$C$43</f>
        <v>420.57799999999997</v>
      </c>
      <c r="I59" s="66">
        <f>G59*Содержание!$C$43</f>
        <v>459.24099999999999</v>
      </c>
    </row>
    <row r="60" spans="1:9" ht="70.5" customHeight="1" x14ac:dyDescent="0.15">
      <c r="A60" s="15" t="s">
        <v>1019</v>
      </c>
      <c r="B60" s="116" t="s">
        <v>996</v>
      </c>
      <c r="C60" s="116" t="s">
        <v>998</v>
      </c>
      <c r="D60" s="15"/>
      <c r="E60" s="135" t="s">
        <v>1020</v>
      </c>
      <c r="F60" s="269">
        <v>4.46</v>
      </c>
      <c r="G60" s="269">
        <v>4.87</v>
      </c>
      <c r="H60" s="66">
        <f>F60*Содержание!$C$43</f>
        <v>420.57799999999997</v>
      </c>
      <c r="I60" s="66">
        <f>G60*Содержание!$C$43</f>
        <v>459.24099999999999</v>
      </c>
    </row>
    <row r="61" spans="1:9" ht="69.75" customHeight="1" x14ac:dyDescent="0.15">
      <c r="A61" s="15" t="s">
        <v>108</v>
      </c>
      <c r="B61" s="116"/>
      <c r="C61" s="116" t="s">
        <v>998</v>
      </c>
      <c r="D61" s="15"/>
      <c r="E61" s="135" t="s">
        <v>787</v>
      </c>
      <c r="F61" s="269">
        <v>2.65</v>
      </c>
      <c r="G61" s="269">
        <v>2.94</v>
      </c>
      <c r="H61" s="66">
        <f>F61*Содержание!$C$43</f>
        <v>249.89499999999998</v>
      </c>
      <c r="I61" s="66">
        <f>G61*Содержание!$C$43</f>
        <v>277.24199999999996</v>
      </c>
    </row>
    <row r="62" spans="1:9" ht="82.5" customHeight="1" x14ac:dyDescent="0.15">
      <c r="A62" s="15" t="s">
        <v>981</v>
      </c>
      <c r="B62" s="116"/>
      <c r="C62" s="116" t="s">
        <v>999</v>
      </c>
      <c r="D62" s="15"/>
      <c r="E62" s="135" t="s">
        <v>132</v>
      </c>
      <c r="F62" s="164">
        <v>7.88</v>
      </c>
      <c r="G62" s="164">
        <v>7.88</v>
      </c>
      <c r="H62" s="66">
        <f>F62*Содержание!$C$43</f>
        <v>743.08399999999995</v>
      </c>
      <c r="I62" s="66">
        <f>G62*Содержание!$C$43</f>
        <v>743.08399999999995</v>
      </c>
    </row>
    <row r="63" spans="1:9" ht="24.2" customHeight="1" x14ac:dyDescent="0.15">
      <c r="A63" s="316" t="s">
        <v>109</v>
      </c>
      <c r="B63" s="317"/>
      <c r="C63" s="317"/>
      <c r="D63" s="317"/>
      <c r="E63" s="317"/>
      <c r="F63" s="317"/>
      <c r="G63" s="317"/>
      <c r="H63" s="317"/>
      <c r="I63" s="318"/>
    </row>
    <row r="64" spans="1:9" ht="106.5" customHeight="1" x14ac:dyDescent="0.15">
      <c r="A64" s="15" t="s">
        <v>545</v>
      </c>
      <c r="B64" s="116"/>
      <c r="C64" s="116" t="s">
        <v>998</v>
      </c>
      <c r="D64" s="15"/>
      <c r="E64" s="135" t="s">
        <v>479</v>
      </c>
      <c r="F64" s="269">
        <v>5.88</v>
      </c>
      <c r="G64" s="269">
        <v>7.14</v>
      </c>
      <c r="H64" s="66">
        <f>F64*Содержание!$C$43</f>
        <v>554.48399999999992</v>
      </c>
      <c r="I64" s="66">
        <f>G64*Содержание!$C$43</f>
        <v>673.30199999999991</v>
      </c>
    </row>
    <row r="65" spans="1:9" ht="79.5" customHeight="1" x14ac:dyDescent="0.15">
      <c r="A65" s="15" t="s">
        <v>1628</v>
      </c>
      <c r="B65" s="116"/>
      <c r="C65" s="116" t="s">
        <v>999</v>
      </c>
      <c r="D65" s="15"/>
      <c r="E65" s="135" t="s">
        <v>604</v>
      </c>
      <c r="F65" s="164">
        <v>0.87</v>
      </c>
      <c r="G65" s="164">
        <v>1.05</v>
      </c>
      <c r="H65" s="66">
        <f>F65*Содержание!$C$43</f>
        <v>82.040999999999997</v>
      </c>
      <c r="I65" s="66">
        <f>G65*Содержание!$C$43</f>
        <v>99.015000000000001</v>
      </c>
    </row>
    <row r="66" spans="1:9" ht="75.75" customHeight="1" x14ac:dyDescent="0.15">
      <c r="A66" s="15" t="s">
        <v>419</v>
      </c>
      <c r="B66" s="116"/>
      <c r="C66" s="116" t="s">
        <v>999</v>
      </c>
      <c r="D66" s="15"/>
      <c r="E66" s="135" t="s">
        <v>480</v>
      </c>
      <c r="F66" s="164">
        <v>12.08</v>
      </c>
      <c r="G66" s="164">
        <v>13.97</v>
      </c>
      <c r="H66" s="66">
        <f>F66*Содержание!$C$43</f>
        <v>1139.144</v>
      </c>
      <c r="I66" s="66">
        <f>G66*Содержание!$C$43</f>
        <v>1317.3710000000001</v>
      </c>
    </row>
  </sheetData>
  <sheetProtection selectLockedCells="1" selectUnlockedCells="1"/>
  <customSheetViews>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topLeftCell="A4">
      <selection sqref="A1:K2"/>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D18:D22"/>
    <mergeCell ref="A1:I2"/>
    <mergeCell ref="A3:E3"/>
    <mergeCell ref="A5:I5"/>
    <mergeCell ref="A6:I6"/>
    <mergeCell ref="A17:I17"/>
    <mergeCell ref="H3:I3"/>
    <mergeCell ref="F3:G3"/>
    <mergeCell ref="A54:I54"/>
    <mergeCell ref="A63:I63"/>
    <mergeCell ref="A27:I27"/>
    <mergeCell ref="A32:I32"/>
    <mergeCell ref="A37:I37"/>
    <mergeCell ref="A44:I44"/>
    <mergeCell ref="A48:I48"/>
  </mergeCells>
  <phoneticPr fontId="9" type="noConversion"/>
  <conditionalFormatting sqref="A1 A5:A6 B1:B1048576">
    <cfRule type="containsText" dxfId="82" priority="12" stopIfTrue="1" operator="containsText" text="Да">
      <formula>NOT(ISERROR(SEARCH("Да",A1)))</formula>
    </cfRule>
  </conditionalFormatting>
  <conditionalFormatting sqref="A17">
    <cfRule type="containsText" dxfId="81" priority="10" stopIfTrue="1" operator="containsText" text="Да">
      <formula>NOT(ISERROR(SEARCH("Да",A17)))</formula>
    </cfRule>
  </conditionalFormatting>
  <conditionalFormatting sqref="A27">
    <cfRule type="containsText" dxfId="80" priority="9" stopIfTrue="1" operator="containsText" text="Да">
      <formula>NOT(ISERROR(SEARCH("Да",A27)))</formula>
    </cfRule>
  </conditionalFormatting>
  <conditionalFormatting sqref="A32">
    <cfRule type="containsText" dxfId="79" priority="8" stopIfTrue="1" operator="containsText" text="Да">
      <formula>NOT(ISERROR(SEARCH("Да",A32)))</formula>
    </cfRule>
  </conditionalFormatting>
  <conditionalFormatting sqref="A37">
    <cfRule type="containsText" dxfId="78" priority="7" stopIfTrue="1" operator="containsText" text="Да">
      <formula>NOT(ISERROR(SEARCH("Да",A37)))</formula>
    </cfRule>
  </conditionalFormatting>
  <conditionalFormatting sqref="A44">
    <cfRule type="containsText" dxfId="77" priority="5" stopIfTrue="1" operator="containsText" text="Да">
      <formula>NOT(ISERROR(SEARCH("Да",A44)))</formula>
    </cfRule>
  </conditionalFormatting>
  <conditionalFormatting sqref="A48">
    <cfRule type="containsText" dxfId="76" priority="4" stopIfTrue="1" operator="containsText" text="Да">
      <formula>NOT(ISERROR(SEARCH("Да",A48)))</formula>
    </cfRule>
  </conditionalFormatting>
  <conditionalFormatting sqref="A54">
    <cfRule type="containsText" dxfId="75" priority="3" stopIfTrue="1" operator="containsText" text="Да">
      <formula>NOT(ISERROR(SEARCH("Да",A54)))</formula>
    </cfRule>
  </conditionalFormatting>
  <conditionalFormatting sqref="A63">
    <cfRule type="containsText" dxfId="74" priority="2" stopIfTrue="1" operator="containsText" text="Да">
      <formula>NOT(ISERROR(SEARCH("Да",A63)))</formula>
    </cfRule>
  </conditionalFormatting>
  <dataValidations disablePrompts="1" count="1">
    <dataValidation allowBlank="1" sqref="A28:D28 A30:B30 A35:B35 D30 D35">
      <formula1>0</formula1>
      <formula2>0</formula2>
    </dataValidation>
  </dataValidations>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pane ySplit="4" topLeftCell="A5" activePane="bottomLeft" state="frozen"/>
      <selection pane="bottomLeft" activeCell="J1" sqref="J1:M1048576"/>
    </sheetView>
  </sheetViews>
  <sheetFormatPr defaultColWidth="9.140625" defaultRowHeight="24.2" customHeight="1" x14ac:dyDescent="0.15"/>
  <cols>
    <col min="1" max="1" width="25.7109375" style="2" customWidth="1"/>
    <col min="2" max="2" width="8.5703125" style="2" bestFit="1" customWidth="1"/>
    <col min="3" max="3" width="8.140625" style="2" bestFit="1" customWidth="1"/>
    <col min="4" max="4" width="20.5703125" style="2" customWidth="1"/>
    <col min="5" max="5" width="58" style="2" customWidth="1"/>
    <col min="6" max="6" width="14.140625" style="2" hidden="1" customWidth="1"/>
    <col min="7" max="7" width="12.5703125" style="2" hidden="1" customWidth="1"/>
    <col min="8" max="8" width="14.7109375" style="2" customWidth="1"/>
    <col min="9" max="9" width="14.855468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7.5" customHeight="1" x14ac:dyDescent="0.15">
      <c r="A3" s="367" t="str">
        <f>Дюралайт!A3</f>
        <v>Вернуться к содержанию</v>
      </c>
      <c r="B3" s="367"/>
      <c r="C3" s="367"/>
      <c r="D3" s="367"/>
      <c r="E3" s="367"/>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63</v>
      </c>
      <c r="B5" s="357"/>
      <c r="C5" s="357"/>
      <c r="D5" s="357"/>
      <c r="E5" s="357"/>
      <c r="F5" s="357"/>
      <c r="G5" s="357"/>
      <c r="H5" s="357"/>
      <c r="I5" s="357"/>
    </row>
    <row r="6" spans="1:9" ht="72" customHeight="1" x14ac:dyDescent="0.15">
      <c r="A6" s="62" t="s">
        <v>174</v>
      </c>
      <c r="B6" s="15"/>
      <c r="C6" s="15" t="s">
        <v>999</v>
      </c>
      <c r="D6" s="142"/>
      <c r="E6" s="27" t="s">
        <v>639</v>
      </c>
      <c r="F6" s="164">
        <v>2.2999999999999998</v>
      </c>
      <c r="G6" s="164">
        <v>2.6</v>
      </c>
      <c r="H6" s="67">
        <f>F6*Содержание!$C$43</f>
        <v>216.89</v>
      </c>
      <c r="I6" s="67">
        <f>G6*Содержание!$C$43</f>
        <v>245.18</v>
      </c>
    </row>
    <row r="7" spans="1:9" ht="72" customHeight="1" x14ac:dyDescent="0.15">
      <c r="A7" s="63" t="s">
        <v>238</v>
      </c>
      <c r="B7" s="15"/>
      <c r="C7" s="15" t="s">
        <v>999</v>
      </c>
      <c r="D7" s="8"/>
      <c r="E7" s="27" t="s">
        <v>528</v>
      </c>
      <c r="F7" s="164">
        <v>2.2999999999999998</v>
      </c>
      <c r="G7" s="164">
        <v>2.6</v>
      </c>
      <c r="H7" s="67">
        <f>F7*Содержание!$C$43</f>
        <v>216.89</v>
      </c>
      <c r="I7" s="67">
        <f>G7*Содержание!$C$43</f>
        <v>245.18</v>
      </c>
    </row>
    <row r="8" spans="1:9" ht="72" customHeight="1" x14ac:dyDescent="0.15">
      <c r="A8" s="63" t="s">
        <v>239</v>
      </c>
      <c r="B8" s="15"/>
      <c r="C8" s="15" t="s">
        <v>999</v>
      </c>
      <c r="D8" s="8"/>
      <c r="E8" s="27" t="s">
        <v>170</v>
      </c>
      <c r="F8" s="164">
        <v>2.2999999999999998</v>
      </c>
      <c r="G8" s="164">
        <v>2.6</v>
      </c>
      <c r="H8" s="67">
        <f>F8*Содержание!$C$43</f>
        <v>216.89</v>
      </c>
      <c r="I8" s="67">
        <f>G8*Содержание!$C$43</f>
        <v>245.18</v>
      </c>
    </row>
    <row r="9" spans="1:9" ht="72" customHeight="1" x14ac:dyDescent="0.15">
      <c r="A9" s="4" t="s">
        <v>913</v>
      </c>
      <c r="B9" s="14"/>
      <c r="C9" s="15" t="s">
        <v>999</v>
      </c>
      <c r="D9" s="4"/>
      <c r="E9" s="27" t="s">
        <v>750</v>
      </c>
      <c r="F9" s="164">
        <v>2.2000000000000002</v>
      </c>
      <c r="G9" s="164">
        <v>2.4</v>
      </c>
      <c r="H9" s="67">
        <f>F9*Содержание!$C$43</f>
        <v>207.46</v>
      </c>
      <c r="I9" s="67">
        <f>G9*Содержание!$C$43</f>
        <v>226.32</v>
      </c>
    </row>
    <row r="10" spans="1:9" ht="72" customHeight="1" x14ac:dyDescent="0.15">
      <c r="A10" s="4" t="s">
        <v>914</v>
      </c>
      <c r="B10" s="14"/>
      <c r="C10" s="15" t="s">
        <v>999</v>
      </c>
      <c r="D10" s="4"/>
      <c r="E10" s="27" t="s">
        <v>372</v>
      </c>
      <c r="F10" s="164">
        <v>2.2000000000000002</v>
      </c>
      <c r="G10" s="164">
        <v>2.4</v>
      </c>
      <c r="H10" s="67">
        <f>F10*Содержание!$C$43</f>
        <v>207.46</v>
      </c>
      <c r="I10" s="67">
        <f>G10*Содержание!$C$43</f>
        <v>226.32</v>
      </c>
    </row>
    <row r="11" spans="1:9" ht="93" customHeight="1" x14ac:dyDescent="0.15">
      <c r="A11" s="146" t="s">
        <v>511</v>
      </c>
      <c r="B11" s="15"/>
      <c r="C11" s="15" t="s">
        <v>999</v>
      </c>
      <c r="D11" s="26"/>
      <c r="E11" s="27" t="s">
        <v>164</v>
      </c>
      <c r="F11" s="164">
        <v>3.9</v>
      </c>
      <c r="G11" s="164">
        <v>4.2</v>
      </c>
      <c r="H11" s="67">
        <f>F11*Содержание!$C$43</f>
        <v>367.77</v>
      </c>
      <c r="I11" s="67">
        <f>G11*Содержание!$C$43</f>
        <v>396.06</v>
      </c>
    </row>
    <row r="12" spans="1:9" ht="93" customHeight="1" x14ac:dyDescent="0.15">
      <c r="A12" s="146" t="s">
        <v>1991</v>
      </c>
      <c r="B12" s="260"/>
      <c r="C12" s="260" t="s">
        <v>999</v>
      </c>
      <c r="D12" s="26"/>
      <c r="E12" s="27"/>
      <c r="F12" s="164"/>
      <c r="G12" s="164"/>
      <c r="H12" s="67"/>
      <c r="I12" s="67"/>
    </row>
    <row r="13" spans="1:9" ht="72" customHeight="1" x14ac:dyDescent="0.15">
      <c r="A13" s="146" t="s">
        <v>751</v>
      </c>
      <c r="B13" s="15"/>
      <c r="C13" s="15" t="s">
        <v>999</v>
      </c>
      <c r="D13" s="7"/>
      <c r="E13" s="27" t="s">
        <v>254</v>
      </c>
      <c r="F13" s="280">
        <v>4.78</v>
      </c>
      <c r="G13" s="280">
        <v>5.25</v>
      </c>
      <c r="H13" s="67">
        <f>F13*Содержание!$C$43</f>
        <v>450.75400000000002</v>
      </c>
      <c r="I13" s="67">
        <f>G13*Содержание!$C$43</f>
        <v>495.07499999999999</v>
      </c>
    </row>
    <row r="14" spans="1:9" ht="72" customHeight="1" x14ac:dyDescent="0.15">
      <c r="A14" s="146" t="s">
        <v>752</v>
      </c>
      <c r="B14" s="15"/>
      <c r="C14" s="15" t="s">
        <v>999</v>
      </c>
      <c r="D14" s="7"/>
      <c r="E14" s="27" t="s">
        <v>12</v>
      </c>
      <c r="F14" s="280">
        <v>4.78</v>
      </c>
      <c r="G14" s="280">
        <v>5.25</v>
      </c>
      <c r="H14" s="67">
        <f>F14*Содержание!$C$43</f>
        <v>450.75400000000002</v>
      </c>
      <c r="I14" s="67">
        <f>G14*Содержание!$C$43</f>
        <v>495.07499999999999</v>
      </c>
    </row>
    <row r="15" spans="1:9" ht="70.5" customHeight="1" x14ac:dyDescent="0.15">
      <c r="A15" s="146" t="s">
        <v>1127</v>
      </c>
      <c r="B15" s="15" t="s">
        <v>996</v>
      </c>
      <c r="C15" s="15" t="s">
        <v>999</v>
      </c>
      <c r="D15" s="7"/>
      <c r="E15" s="27" t="s">
        <v>846</v>
      </c>
      <c r="F15" s="164">
        <v>1.9</v>
      </c>
      <c r="G15" s="164">
        <v>2.1</v>
      </c>
      <c r="H15" s="67">
        <f>F15*Содержание!$C$43</f>
        <v>179.17</v>
      </c>
      <c r="I15" s="67">
        <f>G15*Содержание!$C$43</f>
        <v>198.03</v>
      </c>
    </row>
    <row r="16" spans="1:9" ht="72" customHeight="1" x14ac:dyDescent="0.15">
      <c r="A16" s="146" t="s">
        <v>1128</v>
      </c>
      <c r="B16" s="15" t="s">
        <v>996</v>
      </c>
      <c r="C16" s="15" t="s">
        <v>999</v>
      </c>
      <c r="D16" s="7"/>
      <c r="E16" s="27" t="s">
        <v>847</v>
      </c>
      <c r="F16" s="164">
        <v>2.7</v>
      </c>
      <c r="G16" s="164">
        <v>2.9</v>
      </c>
      <c r="H16" s="67">
        <f>F16*Содержание!$C$43</f>
        <v>254.61</v>
      </c>
      <c r="I16" s="67">
        <f>G16*Содержание!$C$43</f>
        <v>273.46999999999997</v>
      </c>
    </row>
    <row r="17" spans="1:9" ht="72" customHeight="1" x14ac:dyDescent="0.15">
      <c r="A17" s="146" t="s">
        <v>753</v>
      </c>
      <c r="B17" s="15"/>
      <c r="C17" s="15" t="s">
        <v>999</v>
      </c>
      <c r="D17" s="7"/>
      <c r="E17" s="27" t="s">
        <v>638</v>
      </c>
      <c r="F17" s="164">
        <v>5.6</v>
      </c>
      <c r="G17" s="164">
        <v>6.2</v>
      </c>
      <c r="H17" s="67">
        <f>F17*Содержание!$C$43</f>
        <v>528.07999999999993</v>
      </c>
      <c r="I17" s="67">
        <f>G17*Содержание!$C$43</f>
        <v>584.66</v>
      </c>
    </row>
  </sheetData>
  <sheetProtection selectLockedCells="1" selectUnlockedCells="1"/>
  <customSheetViews>
    <customSheetView guid="{8AD9A505-2CB9-41E9-BA6E-2067C4057336}" showPageBreaks="1">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8"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zoomScaleNormal="100" workbookViewId="0">
      <pane ySplit="4" topLeftCell="A5" activePane="bottomLeft" state="frozen"/>
      <selection pane="bottomLeft" activeCell="F4" sqref="F1:G1048576"/>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hidden="1" customWidth="1"/>
    <col min="7" max="7" width="14.28515625" style="2" hidden="1" customWidth="1"/>
    <col min="8" max="8" width="14.140625" style="2" customWidth="1"/>
    <col min="9" max="9" width="14.71093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1.75" customHeight="1" x14ac:dyDescent="0.15">
      <c r="A2" s="356"/>
      <c r="B2" s="356"/>
      <c r="C2" s="356"/>
      <c r="D2" s="356"/>
      <c r="E2" s="356"/>
      <c r="F2" s="356"/>
      <c r="G2" s="356"/>
      <c r="H2" s="356"/>
      <c r="I2" s="356"/>
    </row>
    <row r="3" spans="1:9" ht="39" customHeight="1" x14ac:dyDescent="0.15">
      <c r="A3" s="367" t="str">
        <f>Дюралайт!A3</f>
        <v>Вернуться к содержанию</v>
      </c>
      <c r="B3" s="367"/>
      <c r="C3" s="367"/>
      <c r="D3" s="367"/>
      <c r="E3" s="367"/>
      <c r="F3" s="331"/>
      <c r="G3" s="332"/>
      <c r="H3" s="351"/>
      <c r="I3" s="352"/>
    </row>
    <row r="4" spans="1:9" ht="24.2" customHeight="1" x14ac:dyDescent="0.15">
      <c r="A4" s="59" t="str">
        <f>Дюралайт!A4</f>
        <v>Артикул</v>
      </c>
      <c r="B4" s="59" t="s">
        <v>994</v>
      </c>
      <c r="C4" s="59" t="s">
        <v>997</v>
      </c>
      <c r="D4" s="59"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89</v>
      </c>
      <c r="B5" s="357"/>
      <c r="C5" s="357"/>
      <c r="D5" s="357"/>
      <c r="E5" s="357"/>
      <c r="F5" s="357"/>
      <c r="G5" s="357"/>
      <c r="H5" s="357"/>
      <c r="I5" s="357"/>
    </row>
    <row r="6" spans="1:9" ht="75" customHeight="1" x14ac:dyDescent="0.15">
      <c r="A6" s="147" t="s">
        <v>906</v>
      </c>
      <c r="B6" s="14"/>
      <c r="C6" s="14" t="s">
        <v>999</v>
      </c>
      <c r="D6" s="25"/>
      <c r="E6" s="29" t="s">
        <v>908</v>
      </c>
      <c r="F6" s="166">
        <v>1.6</v>
      </c>
      <c r="G6" s="161">
        <v>1.8</v>
      </c>
      <c r="H6" s="66">
        <f>F6*Содержание!$C$43</f>
        <v>150.88</v>
      </c>
      <c r="I6" s="66">
        <f>G6*Содержание!$C$43</f>
        <v>169.74</v>
      </c>
    </row>
    <row r="7" spans="1:9" ht="75" customHeight="1" x14ac:dyDescent="0.15">
      <c r="A7" s="148" t="s">
        <v>907</v>
      </c>
      <c r="B7" s="14"/>
      <c r="C7" s="14" t="s">
        <v>999</v>
      </c>
      <c r="D7" s="56"/>
      <c r="E7" s="29" t="s">
        <v>909</v>
      </c>
      <c r="F7" s="166">
        <v>1.6</v>
      </c>
      <c r="G7" s="161">
        <v>1.8</v>
      </c>
      <c r="H7" s="66">
        <f>F7*Содержание!$C$43</f>
        <v>150.88</v>
      </c>
      <c r="I7" s="66">
        <f>G7*Содержание!$C$43</f>
        <v>169.74</v>
      </c>
    </row>
    <row r="8" spans="1:9" ht="76.5" customHeight="1" x14ac:dyDescent="0.15">
      <c r="A8" s="149" t="s">
        <v>176</v>
      </c>
      <c r="B8" s="14"/>
      <c r="C8" s="14" t="s">
        <v>999</v>
      </c>
      <c r="D8" s="56"/>
      <c r="E8" s="57" t="s">
        <v>527</v>
      </c>
      <c r="F8" s="164">
        <v>3.2</v>
      </c>
      <c r="G8" s="163">
        <v>3.6</v>
      </c>
      <c r="H8" s="66">
        <f>F8*Содержание!$C$43</f>
        <v>301.76</v>
      </c>
      <c r="I8" s="66">
        <f>G8*Содержание!$C$43</f>
        <v>339.48</v>
      </c>
    </row>
    <row r="9" spans="1:9" ht="76.5" customHeight="1" x14ac:dyDescent="0.15">
      <c r="A9" s="23" t="s">
        <v>991</v>
      </c>
      <c r="B9" s="14"/>
      <c r="C9" s="14" t="s">
        <v>999</v>
      </c>
      <c r="D9" s="56"/>
      <c r="E9" s="96" t="s">
        <v>992</v>
      </c>
      <c r="F9" s="164">
        <v>3.2</v>
      </c>
      <c r="G9" s="163">
        <v>3.6</v>
      </c>
      <c r="H9" s="66">
        <f>F9*Содержание!$C$43</f>
        <v>301.76</v>
      </c>
      <c r="I9" s="66">
        <f>G9*Содержание!$C$43</f>
        <v>339.48</v>
      </c>
    </row>
    <row r="10" spans="1:9" ht="71.25" customHeight="1" x14ac:dyDescent="0.2">
      <c r="A10" s="137" t="s">
        <v>1129</v>
      </c>
      <c r="B10" s="14"/>
      <c r="C10" s="14" t="s">
        <v>999</v>
      </c>
      <c r="D10" s="70"/>
      <c r="E10" s="28" t="s">
        <v>3</v>
      </c>
      <c r="F10" s="164">
        <v>5.3</v>
      </c>
      <c r="G10" s="163">
        <v>6</v>
      </c>
      <c r="H10" s="66">
        <f>F10*Содержание!$C$43</f>
        <v>499.78999999999996</v>
      </c>
      <c r="I10" s="66">
        <f>G10*Содержание!$C$43</f>
        <v>565.79999999999995</v>
      </c>
    </row>
    <row r="11" spans="1:9" ht="71.25" customHeight="1" x14ac:dyDescent="0.2">
      <c r="A11" s="137" t="s">
        <v>1179</v>
      </c>
      <c r="B11" s="14" t="s">
        <v>996</v>
      </c>
      <c r="C11" s="14" t="s">
        <v>999</v>
      </c>
      <c r="D11" s="70"/>
      <c r="E11" s="28" t="s">
        <v>102</v>
      </c>
      <c r="F11" s="164">
        <v>3.5</v>
      </c>
      <c r="G11" s="163">
        <v>3.9</v>
      </c>
      <c r="H11" s="66">
        <f>F11*Содержание!$C$43</f>
        <v>330.05</v>
      </c>
      <c r="I11" s="66">
        <f>G11*Содержание!$C$43</f>
        <v>367.77</v>
      </c>
    </row>
    <row r="12" spans="1:9" ht="69.75" customHeight="1" x14ac:dyDescent="0.2">
      <c r="A12" s="137" t="s">
        <v>1180</v>
      </c>
      <c r="B12" s="14"/>
      <c r="C12" s="14" t="s">
        <v>999</v>
      </c>
      <c r="D12" s="70"/>
      <c r="E12" s="28" t="s">
        <v>990</v>
      </c>
      <c r="F12" s="164">
        <v>1.73</v>
      </c>
      <c r="G12" s="163">
        <v>1.9</v>
      </c>
      <c r="H12" s="66">
        <f>F12*Содержание!$C$43</f>
        <v>163.13899999999998</v>
      </c>
      <c r="I12" s="66">
        <f>G12*Содержание!$C$43</f>
        <v>179.17</v>
      </c>
    </row>
    <row r="13" spans="1:9" ht="68.25" customHeight="1" x14ac:dyDescent="0.2">
      <c r="A13" s="137" t="s">
        <v>1181</v>
      </c>
      <c r="B13" s="14"/>
      <c r="C13" s="14" t="s">
        <v>999</v>
      </c>
      <c r="D13" s="70"/>
      <c r="E13" s="28" t="s">
        <v>11</v>
      </c>
      <c r="F13" s="164">
        <v>2.88</v>
      </c>
      <c r="G13" s="163">
        <v>3.17</v>
      </c>
      <c r="H13" s="66">
        <f>F13*Содержание!$C$43</f>
        <v>271.584</v>
      </c>
      <c r="I13" s="66">
        <f>G13*Содержание!$C$43</f>
        <v>298.93099999999998</v>
      </c>
    </row>
  </sheetData>
  <sheetProtection selectLockedCells="1" selectUnlockedCells="1"/>
  <customSheetViews>
    <customSheetView guid="{8AD9A505-2CB9-41E9-BA6E-2067C4057336}" showPageBreaks="1">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pane ySplit="4" topLeftCell="A14" activePane="bottomLeft" state="frozen"/>
      <selection pane="bottomLeft" activeCell="I18" sqref="I18"/>
    </sheetView>
  </sheetViews>
  <sheetFormatPr defaultColWidth="9.140625" defaultRowHeight="24.2" customHeight="1" x14ac:dyDescent="0.15"/>
  <cols>
    <col min="1" max="1" width="28.28515625" style="2" customWidth="1"/>
    <col min="2" max="2" width="8.5703125" style="2" bestFit="1" customWidth="1"/>
    <col min="3" max="3" width="8.140625" style="2" bestFit="1" customWidth="1"/>
    <col min="4" max="4" width="19.85546875" style="2" customWidth="1"/>
    <col min="5" max="5" width="55.28515625" style="2" customWidth="1"/>
    <col min="6" max="6" width="14.140625" style="2" hidden="1" customWidth="1"/>
    <col min="7" max="7" width="13.5703125" style="2" hidden="1" customWidth="1"/>
    <col min="8" max="8" width="15.7109375" style="2" customWidth="1"/>
    <col min="9" max="9" width="15.4257812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4.5" customHeight="1" x14ac:dyDescent="0.15">
      <c r="A3" s="358" t="str">
        <f>Дюралайт!A3</f>
        <v>Вернуться к содержанию</v>
      </c>
      <c r="B3" s="358"/>
      <c r="C3" s="358"/>
      <c r="D3" s="358"/>
      <c r="E3" s="358"/>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66" t="s">
        <v>1178</v>
      </c>
      <c r="B5" s="366"/>
      <c r="C5" s="366"/>
      <c r="D5" s="366"/>
      <c r="E5" s="391"/>
      <c r="F5" s="366"/>
      <c r="G5" s="366"/>
      <c r="H5" s="366"/>
      <c r="I5" s="366"/>
    </row>
    <row r="6" spans="1:9" ht="70.5" customHeight="1" x14ac:dyDescent="0.15">
      <c r="A6" s="15" t="s">
        <v>353</v>
      </c>
      <c r="B6" s="51"/>
      <c r="C6" s="51" t="s">
        <v>999</v>
      </c>
      <c r="D6" s="51"/>
      <c r="E6" s="77" t="s">
        <v>807</v>
      </c>
      <c r="F6" s="164">
        <v>105</v>
      </c>
      <c r="G6" s="164">
        <v>110</v>
      </c>
      <c r="H6" s="66">
        <f>F6*Содержание!$C$43</f>
        <v>9901.5</v>
      </c>
      <c r="I6" s="66">
        <f>G6*Содержание!$C$43</f>
        <v>10373</v>
      </c>
    </row>
    <row r="7" spans="1:9" ht="71.25" customHeight="1" x14ac:dyDescent="0.15">
      <c r="A7" s="15" t="s">
        <v>354</v>
      </c>
      <c r="B7" s="51"/>
      <c r="C7" s="51" t="s">
        <v>999</v>
      </c>
      <c r="D7" s="51"/>
      <c r="E7" s="77" t="s">
        <v>782</v>
      </c>
      <c r="F7" s="164">
        <v>140</v>
      </c>
      <c r="G7" s="164">
        <v>160</v>
      </c>
      <c r="H7" s="66">
        <f>F7*Содержание!$C$43</f>
        <v>13202</v>
      </c>
      <c r="I7" s="66">
        <f>G7*Содержание!$C$43</f>
        <v>15088</v>
      </c>
    </row>
    <row r="8" spans="1:9" ht="71.25" customHeight="1" x14ac:dyDescent="0.15">
      <c r="A8" s="15" t="s">
        <v>30</v>
      </c>
      <c r="B8" s="51"/>
      <c r="C8" s="51" t="s">
        <v>999</v>
      </c>
      <c r="D8" s="51"/>
      <c r="E8" s="77" t="s">
        <v>738</v>
      </c>
      <c r="F8" s="164">
        <v>160</v>
      </c>
      <c r="G8" s="164">
        <v>180</v>
      </c>
      <c r="H8" s="66">
        <f>F8*Содержание!$C$43</f>
        <v>15088</v>
      </c>
      <c r="I8" s="66">
        <f>G8*Содержание!$C$43</f>
        <v>16974</v>
      </c>
    </row>
    <row r="9" spans="1:9" ht="68.25" customHeight="1" x14ac:dyDescent="0.15">
      <c r="A9" s="15" t="s">
        <v>1130</v>
      </c>
      <c r="B9" s="15"/>
      <c r="C9" s="51" t="s">
        <v>999</v>
      </c>
      <c r="D9" s="15"/>
      <c r="E9" s="64" t="s">
        <v>742</v>
      </c>
      <c r="F9" s="164">
        <v>105</v>
      </c>
      <c r="G9" s="164">
        <v>110</v>
      </c>
      <c r="H9" s="66">
        <f>F9*Содержание!$C$43</f>
        <v>9901.5</v>
      </c>
      <c r="I9" s="66">
        <f>G9*Содержание!$C$43</f>
        <v>10373</v>
      </c>
    </row>
    <row r="10" spans="1:9" ht="68.25" customHeight="1" x14ac:dyDescent="0.15">
      <c r="A10" s="15" t="s">
        <v>1131</v>
      </c>
      <c r="B10" s="15"/>
      <c r="C10" s="51" t="s">
        <v>999</v>
      </c>
      <c r="D10" s="15"/>
      <c r="E10" s="28" t="s">
        <v>743</v>
      </c>
      <c r="F10" s="164">
        <v>195</v>
      </c>
      <c r="G10" s="164">
        <v>210</v>
      </c>
      <c r="H10" s="66">
        <f>F10*Содержание!$C$43</f>
        <v>18388.5</v>
      </c>
      <c r="I10" s="66">
        <f>G10*Содержание!$C$43</f>
        <v>19803</v>
      </c>
    </row>
    <row r="11" spans="1:9" ht="67.5" x14ac:dyDescent="0.15">
      <c r="A11" s="15" t="s">
        <v>1132</v>
      </c>
      <c r="B11" s="15"/>
      <c r="C11" s="51" t="s">
        <v>999</v>
      </c>
      <c r="D11" s="15"/>
      <c r="E11" s="28" t="s">
        <v>799</v>
      </c>
      <c r="F11" s="164">
        <v>290</v>
      </c>
      <c r="G11" s="164">
        <v>310</v>
      </c>
      <c r="H11" s="66">
        <f>F11*Содержание!$C$43</f>
        <v>27347</v>
      </c>
      <c r="I11" s="66">
        <f>G11*Содержание!$C$43</f>
        <v>29233</v>
      </c>
    </row>
    <row r="12" spans="1:9" ht="71.25" customHeight="1" x14ac:dyDescent="0.15">
      <c r="A12" s="15" t="s">
        <v>1133</v>
      </c>
      <c r="B12" s="15"/>
      <c r="C12" s="51" t="s">
        <v>999</v>
      </c>
      <c r="D12" s="15"/>
      <c r="E12" s="28" t="s">
        <v>800</v>
      </c>
      <c r="F12" s="164">
        <v>290</v>
      </c>
      <c r="G12" s="164">
        <v>310</v>
      </c>
      <c r="H12" s="66">
        <f>F12*Содержание!$C$43</f>
        <v>27347</v>
      </c>
      <c r="I12" s="66">
        <f>G12*Содержание!$C$43</f>
        <v>29233</v>
      </c>
    </row>
    <row r="13" spans="1:9" ht="67.5" x14ac:dyDescent="0.15">
      <c r="A13" s="15" t="s">
        <v>1134</v>
      </c>
      <c r="B13" s="15"/>
      <c r="C13" s="51" t="s">
        <v>999</v>
      </c>
      <c r="D13" s="15"/>
      <c r="E13" s="28" t="s">
        <v>705</v>
      </c>
      <c r="F13" s="164">
        <v>370</v>
      </c>
      <c r="G13" s="164">
        <v>400</v>
      </c>
      <c r="H13" s="66">
        <f>F13*Содержание!$C$43</f>
        <v>34891</v>
      </c>
      <c r="I13" s="66">
        <f>G13*Содержание!$C$43</f>
        <v>37720</v>
      </c>
    </row>
    <row r="14" spans="1:9" ht="67.5" x14ac:dyDescent="0.15">
      <c r="A14" s="15" t="s">
        <v>1135</v>
      </c>
      <c r="B14" s="15"/>
      <c r="C14" s="51" t="s">
        <v>999</v>
      </c>
      <c r="D14" s="15"/>
      <c r="E14" s="28" t="s">
        <v>706</v>
      </c>
      <c r="F14" s="164">
        <v>370</v>
      </c>
      <c r="G14" s="164">
        <v>400</v>
      </c>
      <c r="H14" s="66">
        <f>F14*Содержание!$C$43</f>
        <v>34891</v>
      </c>
      <c r="I14" s="66">
        <f>G14*Содержание!$C$43</f>
        <v>37720</v>
      </c>
    </row>
    <row r="15" spans="1:9" ht="67.5" x14ac:dyDescent="0.15">
      <c r="A15" s="15" t="s">
        <v>1136</v>
      </c>
      <c r="B15" s="15"/>
      <c r="C15" s="51" t="s">
        <v>999</v>
      </c>
      <c r="D15" s="15"/>
      <c r="E15" s="28" t="s">
        <v>645</v>
      </c>
      <c r="F15" s="164">
        <v>490</v>
      </c>
      <c r="G15" s="164">
        <v>540</v>
      </c>
      <c r="H15" s="66">
        <f>F15*Содержание!$C$43</f>
        <v>46207</v>
      </c>
      <c r="I15" s="66">
        <f>G15*Содержание!$C$43</f>
        <v>50922</v>
      </c>
    </row>
    <row r="16" spans="1:9" ht="67.5" x14ac:dyDescent="0.15">
      <c r="A16" s="15" t="s">
        <v>1137</v>
      </c>
      <c r="B16" s="15"/>
      <c r="C16" s="51" t="s">
        <v>999</v>
      </c>
      <c r="D16" s="15"/>
      <c r="E16" s="28" t="s">
        <v>646</v>
      </c>
      <c r="F16" s="164">
        <v>490</v>
      </c>
      <c r="G16" s="164">
        <v>540</v>
      </c>
      <c r="H16" s="66">
        <f>F16*Содержание!$C$43</f>
        <v>46207</v>
      </c>
      <c r="I16" s="66">
        <f>G16*Содержание!$C$43</f>
        <v>50922</v>
      </c>
    </row>
    <row r="17" spans="1:9" ht="67.5" x14ac:dyDescent="0.15">
      <c r="A17" s="15" t="s">
        <v>1138</v>
      </c>
      <c r="B17" s="15"/>
      <c r="C17" s="51" t="s">
        <v>999</v>
      </c>
      <c r="D17" s="15"/>
      <c r="E17" s="28" t="s">
        <v>739</v>
      </c>
      <c r="F17" s="164">
        <v>575</v>
      </c>
      <c r="G17" s="164">
        <v>630</v>
      </c>
      <c r="H17" s="66">
        <f>F17*Содержание!$C$43</f>
        <v>54222.5</v>
      </c>
      <c r="I17" s="66">
        <f>G17*Содержание!$C$43</f>
        <v>59409</v>
      </c>
    </row>
    <row r="18" spans="1:9" ht="78.75" x14ac:dyDescent="0.15">
      <c r="A18" s="14" t="s">
        <v>342</v>
      </c>
      <c r="B18" s="14"/>
      <c r="C18" s="51" t="s">
        <v>999</v>
      </c>
      <c r="D18" s="14"/>
      <c r="E18" s="28" t="s">
        <v>740</v>
      </c>
      <c r="F18" s="164">
        <v>93</v>
      </c>
      <c r="G18" s="164">
        <v>100</v>
      </c>
      <c r="H18" s="66">
        <f>F18*Содержание!$C$43</f>
        <v>8769.9</v>
      </c>
      <c r="I18" s="66">
        <f>G18*Содержание!$C$43</f>
        <v>9430</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6"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pane ySplit="4" topLeftCell="A5" activePane="bottomLeft" state="frozen"/>
      <selection pane="bottomLeft" activeCell="H3" sqref="H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3.42578125" style="2" hidden="1" customWidth="1"/>
    <col min="7" max="7" width="12.7109375" style="2" hidden="1" customWidth="1"/>
    <col min="8" max="8" width="16" style="2" customWidth="1"/>
    <col min="9" max="9" width="15.855468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9.75" customHeight="1" x14ac:dyDescent="0.15">
      <c r="A3" s="358" t="str">
        <f>Дюралайт!A3</f>
        <v>Вернуться к содержанию</v>
      </c>
      <c r="B3" s="358"/>
      <c r="C3" s="358"/>
      <c r="D3" s="358"/>
      <c r="E3" s="358"/>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66" t="s">
        <v>748</v>
      </c>
      <c r="B5" s="366"/>
      <c r="C5" s="366"/>
      <c r="D5" s="366"/>
      <c r="E5" s="366"/>
      <c r="F5" s="366"/>
      <c r="G5" s="366"/>
      <c r="H5" s="49"/>
      <c r="I5" s="49"/>
    </row>
    <row r="6" spans="1:9" ht="71.25" customHeight="1" x14ac:dyDescent="0.15">
      <c r="A6" s="283" t="s">
        <v>749</v>
      </c>
      <c r="B6" s="283"/>
      <c r="C6" s="283" t="s">
        <v>999</v>
      </c>
      <c r="D6" s="283"/>
      <c r="E6" s="290" t="s">
        <v>436</v>
      </c>
      <c r="F6" s="285">
        <v>38</v>
      </c>
      <c r="G6" s="285">
        <v>42</v>
      </c>
      <c r="H6" s="288">
        <f>F6*Содержание!$C$43</f>
        <v>3583.4</v>
      </c>
      <c r="I6" s="288">
        <f>G6*Содержание!$C$43</f>
        <v>3960.6</v>
      </c>
    </row>
    <row r="7" spans="1:9" ht="71.25" customHeight="1" x14ac:dyDescent="0.15">
      <c r="A7" s="15" t="s">
        <v>623</v>
      </c>
      <c r="B7" s="15"/>
      <c r="C7" s="15" t="s">
        <v>999</v>
      </c>
      <c r="D7" s="15"/>
      <c r="E7" s="41" t="s">
        <v>624</v>
      </c>
      <c r="F7" s="164">
        <v>25.6</v>
      </c>
      <c r="G7" s="164">
        <v>28</v>
      </c>
      <c r="H7" s="66">
        <f>F7*Содержание!$C$43</f>
        <v>2414.08</v>
      </c>
      <c r="I7" s="66">
        <f>G7*Содержание!$C$43</f>
        <v>2640.4</v>
      </c>
    </row>
    <row r="8" spans="1:9" ht="71.25" customHeight="1" x14ac:dyDescent="0.15">
      <c r="A8" s="15" t="s">
        <v>625</v>
      </c>
      <c r="B8" s="15"/>
      <c r="C8" s="15" t="s">
        <v>999</v>
      </c>
      <c r="D8" s="15"/>
      <c r="E8" s="28" t="s">
        <v>141</v>
      </c>
      <c r="F8" s="164">
        <v>3.5</v>
      </c>
      <c r="G8" s="164">
        <v>4</v>
      </c>
      <c r="H8" s="66">
        <f>F8*Содержание!$C$43</f>
        <v>330.05</v>
      </c>
      <c r="I8" s="66">
        <f>G8*Содержание!$C$43</f>
        <v>377.2</v>
      </c>
    </row>
    <row r="9" spans="1:9" ht="132.75" customHeight="1" x14ac:dyDescent="0.15">
      <c r="A9" s="14">
        <v>50264</v>
      </c>
      <c r="B9" s="14"/>
      <c r="C9" s="15" t="s">
        <v>999</v>
      </c>
      <c r="D9" s="14"/>
      <c r="E9" s="28" t="s">
        <v>237</v>
      </c>
      <c r="F9" s="164">
        <v>13</v>
      </c>
      <c r="G9" s="164">
        <v>14</v>
      </c>
      <c r="H9" s="66">
        <f>F9*Содержание!$C$43</f>
        <v>1225.8999999999999</v>
      </c>
      <c r="I9" s="66">
        <f>G9*Содержание!$C$43</f>
        <v>1320.2</v>
      </c>
    </row>
    <row r="10" spans="1:9" ht="132.75" customHeight="1" x14ac:dyDescent="0.15">
      <c r="A10" s="3" t="s">
        <v>1044</v>
      </c>
      <c r="B10" s="23"/>
      <c r="C10" s="15" t="s">
        <v>999</v>
      </c>
      <c r="D10" s="14"/>
      <c r="E10" s="33" t="s">
        <v>587</v>
      </c>
      <c r="F10" s="164">
        <v>13</v>
      </c>
      <c r="G10" s="164">
        <v>14</v>
      </c>
      <c r="H10" s="66">
        <f>F10*Содержание!$C$43</f>
        <v>1225.8999999999999</v>
      </c>
      <c r="I10" s="66">
        <f>G10*Содержание!$C$43</f>
        <v>1320.2</v>
      </c>
    </row>
    <row r="11" spans="1:9" ht="88.5" customHeight="1" x14ac:dyDescent="0.15">
      <c r="A11" s="14" t="s">
        <v>482</v>
      </c>
      <c r="B11" s="14"/>
      <c r="C11" s="15" t="s">
        <v>999</v>
      </c>
      <c r="D11" s="18"/>
      <c r="E11" s="28" t="s">
        <v>67</v>
      </c>
      <c r="F11" s="280">
        <v>26.4</v>
      </c>
      <c r="G11" s="280">
        <v>29.05</v>
      </c>
      <c r="H11" s="66">
        <f>F11*Содержание!$C$43</f>
        <v>2489.52</v>
      </c>
      <c r="I11" s="66">
        <f>G11*Содержание!$C$43</f>
        <v>2739.415</v>
      </c>
    </row>
    <row r="12" spans="1:9" ht="100.5" customHeight="1" x14ac:dyDescent="0.15">
      <c r="A12" s="14" t="s">
        <v>52</v>
      </c>
      <c r="B12" s="14"/>
      <c r="C12" s="15" t="s">
        <v>999</v>
      </c>
      <c r="D12" s="14"/>
      <c r="E12" s="28" t="s">
        <v>202</v>
      </c>
      <c r="F12" s="164">
        <v>203</v>
      </c>
      <c r="G12" s="164">
        <v>217.75</v>
      </c>
      <c r="H12" s="66">
        <f>F12*Содержание!$C$43</f>
        <v>19142.899999999998</v>
      </c>
      <c r="I12" s="66">
        <f>G12*Содержание!$C$43</f>
        <v>20533.825000000001</v>
      </c>
    </row>
    <row r="13" spans="1:9" ht="100.5" customHeight="1" x14ac:dyDescent="0.15">
      <c r="A13" s="282" t="s">
        <v>1554</v>
      </c>
      <c r="B13" s="282"/>
      <c r="C13" s="283" t="s">
        <v>999</v>
      </c>
      <c r="D13" s="282"/>
      <c r="E13" s="284" t="s">
        <v>1555</v>
      </c>
      <c r="F13" s="285">
        <v>48</v>
      </c>
      <c r="G13" s="285">
        <v>53</v>
      </c>
      <c r="H13" s="286">
        <f>F13*Содержание!$C$43</f>
        <v>4526.3999999999996</v>
      </c>
      <c r="I13" s="286">
        <f>G13*Содержание!$C$43</f>
        <v>4997.8999999999996</v>
      </c>
    </row>
    <row r="14" spans="1:9" ht="78" customHeight="1" x14ac:dyDescent="0.15">
      <c r="A14" s="282" t="s">
        <v>606</v>
      </c>
      <c r="B14" s="282"/>
      <c r="C14" s="283" t="s">
        <v>999</v>
      </c>
      <c r="D14" s="282"/>
      <c r="E14" s="287" t="s">
        <v>489</v>
      </c>
      <c r="F14" s="285">
        <v>164</v>
      </c>
      <c r="G14" s="285">
        <v>180</v>
      </c>
      <c r="H14" s="288">
        <f>F14*Содержание!$C$43</f>
        <v>15465.199999999999</v>
      </c>
      <c r="I14" s="288">
        <f>G14*Содержание!$C$43</f>
        <v>16974</v>
      </c>
    </row>
    <row r="15" spans="1:9" ht="78" customHeight="1" x14ac:dyDescent="0.15">
      <c r="A15" s="282" t="s">
        <v>1575</v>
      </c>
      <c r="B15" s="282"/>
      <c r="C15" s="283"/>
      <c r="D15" s="282"/>
      <c r="E15" s="287" t="s">
        <v>1548</v>
      </c>
      <c r="F15" s="285">
        <v>106</v>
      </c>
      <c r="G15" s="285">
        <v>117</v>
      </c>
      <c r="H15" s="288">
        <f>F15*Содержание!$C$43</f>
        <v>9995.7999999999993</v>
      </c>
      <c r="I15" s="288">
        <f>G15*Содержание!$C$43</f>
        <v>11033.1</v>
      </c>
    </row>
    <row r="16" spans="1:9" ht="72.75" customHeight="1" x14ac:dyDescent="0.15">
      <c r="A16" s="282" t="s">
        <v>136</v>
      </c>
      <c r="B16" s="282"/>
      <c r="C16" s="283" t="s">
        <v>999</v>
      </c>
      <c r="D16" s="289"/>
      <c r="E16" s="287" t="s">
        <v>126</v>
      </c>
      <c r="F16" s="285">
        <v>53</v>
      </c>
      <c r="G16" s="285">
        <v>59</v>
      </c>
      <c r="H16" s="288">
        <f>F16*Содержание!$C$43</f>
        <v>4997.8999999999996</v>
      </c>
      <c r="I16" s="288">
        <f>G16*Содержание!$C$43</f>
        <v>5563.7</v>
      </c>
    </row>
    <row r="17" spans="1:9" ht="72" customHeight="1" x14ac:dyDescent="0.15">
      <c r="A17" s="282" t="s">
        <v>137</v>
      </c>
      <c r="B17" s="282"/>
      <c r="C17" s="283" t="s">
        <v>999</v>
      </c>
      <c r="D17" s="282"/>
      <c r="E17" s="287" t="s">
        <v>390</v>
      </c>
      <c r="F17" s="285">
        <v>53</v>
      </c>
      <c r="G17" s="285">
        <v>59</v>
      </c>
      <c r="H17" s="288">
        <f>F17*Содержание!$C$43</f>
        <v>4997.8999999999996</v>
      </c>
      <c r="I17" s="288">
        <f>G17*Содержание!$C$43</f>
        <v>5563.7</v>
      </c>
    </row>
    <row r="18" spans="1:9" ht="72" customHeight="1" x14ac:dyDescent="0.15">
      <c r="A18" s="167" t="s">
        <v>1578</v>
      </c>
      <c r="B18" s="23"/>
      <c r="C18" s="22" t="s">
        <v>999</v>
      </c>
      <c r="D18" s="52"/>
      <c r="E18" s="168" t="s">
        <v>1582</v>
      </c>
      <c r="F18" s="280">
        <v>22.8</v>
      </c>
      <c r="G18" s="280">
        <v>25.08</v>
      </c>
      <c r="H18" s="66">
        <f>F18*Содержание!$C$43</f>
        <v>2150.04</v>
      </c>
      <c r="I18" s="66">
        <f>G18*Содержание!$C$43</f>
        <v>2365.0439999999999</v>
      </c>
    </row>
    <row r="19" spans="1:9" ht="72" customHeight="1" x14ac:dyDescent="0.15">
      <c r="A19" s="14" t="s">
        <v>1579</v>
      </c>
      <c r="B19" s="14"/>
      <c r="C19" s="15" t="s">
        <v>999</v>
      </c>
      <c r="D19" s="14"/>
      <c r="E19" s="168" t="s">
        <v>1583</v>
      </c>
      <c r="F19" s="280">
        <v>22.8</v>
      </c>
      <c r="G19" s="280">
        <v>25.08</v>
      </c>
      <c r="H19" s="169">
        <f>F19*Содержание!$C$43</f>
        <v>2150.04</v>
      </c>
      <c r="I19" s="169">
        <f>G19*Содержание!$C$43</f>
        <v>2365.0439999999999</v>
      </c>
    </row>
    <row r="20" spans="1:9" ht="71.25" customHeight="1" x14ac:dyDescent="0.15">
      <c r="A20" s="282" t="s">
        <v>391</v>
      </c>
      <c r="B20" s="282"/>
      <c r="C20" s="283" t="s">
        <v>999</v>
      </c>
      <c r="D20" s="282"/>
      <c r="E20" s="287" t="s">
        <v>163</v>
      </c>
      <c r="F20" s="285">
        <v>53</v>
      </c>
      <c r="G20" s="285">
        <v>59</v>
      </c>
      <c r="H20" s="288">
        <f>F20*Содержание!$C$43</f>
        <v>4997.8999999999996</v>
      </c>
      <c r="I20" s="288">
        <f>G20*Содержание!$C$43</f>
        <v>5563.7</v>
      </c>
    </row>
    <row r="21" spans="1:9" ht="71.25" customHeight="1" x14ac:dyDescent="0.15">
      <c r="A21" s="282" t="s">
        <v>1969</v>
      </c>
      <c r="B21" s="282"/>
      <c r="C21" s="283" t="s">
        <v>999</v>
      </c>
      <c r="D21" s="282"/>
      <c r="E21" s="287" t="s">
        <v>1971</v>
      </c>
      <c r="F21" s="285">
        <v>27</v>
      </c>
      <c r="G21" s="285">
        <v>30</v>
      </c>
      <c r="H21" s="288">
        <f>F21*Содержание!$C$43</f>
        <v>2546.1</v>
      </c>
      <c r="I21" s="288">
        <f>G21*Содержание!$C$43</f>
        <v>2829</v>
      </c>
    </row>
    <row r="22" spans="1:9" ht="71.25" customHeight="1" x14ac:dyDescent="0.15">
      <c r="A22" s="14" t="s">
        <v>1970</v>
      </c>
      <c r="B22" s="14"/>
      <c r="C22" s="260" t="s">
        <v>999</v>
      </c>
      <c r="D22" s="14"/>
      <c r="E22" s="28" t="s">
        <v>1972</v>
      </c>
      <c r="F22" s="280">
        <v>14.59</v>
      </c>
      <c r="G22" s="280">
        <v>16.05</v>
      </c>
      <c r="H22" s="66">
        <f>F22*Содержание!$C$43</f>
        <v>1375.837</v>
      </c>
      <c r="I22" s="66">
        <f>G22*Содержание!$C$43</f>
        <v>1513.5150000000001</v>
      </c>
    </row>
    <row r="23" spans="1:9" ht="77.25" customHeight="1" x14ac:dyDescent="0.15">
      <c r="A23" s="14" t="s">
        <v>1576</v>
      </c>
      <c r="B23" s="14"/>
      <c r="C23" s="15" t="s">
        <v>999</v>
      </c>
      <c r="D23" s="14"/>
      <c r="E23" s="28" t="s">
        <v>1580</v>
      </c>
      <c r="F23" s="280">
        <v>14.59</v>
      </c>
      <c r="G23" s="280">
        <v>16.05</v>
      </c>
      <c r="H23" s="66">
        <f>F23*Содержание!$C$43</f>
        <v>1375.837</v>
      </c>
      <c r="I23" s="66">
        <f>G23*Содержание!$C$43</f>
        <v>1513.5150000000001</v>
      </c>
    </row>
    <row r="24" spans="1:9" ht="72.75" customHeight="1" x14ac:dyDescent="0.15">
      <c r="A24" s="282" t="s">
        <v>1577</v>
      </c>
      <c r="B24" s="282"/>
      <c r="C24" s="283" t="s">
        <v>999</v>
      </c>
      <c r="D24" s="282"/>
      <c r="E24" s="284" t="s">
        <v>1581</v>
      </c>
      <c r="F24" s="285">
        <v>27</v>
      </c>
      <c r="G24" s="285">
        <v>30</v>
      </c>
      <c r="H24" s="286">
        <f>F24*Содержание!$C$43</f>
        <v>2546.1</v>
      </c>
      <c r="I24" s="286">
        <f>G24*Содержание!$C$43</f>
        <v>2829</v>
      </c>
    </row>
    <row r="25" spans="1:9" ht="70.5" customHeight="1" x14ac:dyDescent="0.15">
      <c r="A25" s="282" t="s">
        <v>165</v>
      </c>
      <c r="B25" s="282"/>
      <c r="C25" s="283" t="s">
        <v>999</v>
      </c>
      <c r="D25" s="282"/>
      <c r="E25" s="287" t="s">
        <v>183</v>
      </c>
      <c r="F25" s="285">
        <v>27</v>
      </c>
      <c r="G25" s="285">
        <v>30</v>
      </c>
      <c r="H25" s="288">
        <f>F25*Содержание!$C$43</f>
        <v>2546.1</v>
      </c>
      <c r="I25" s="288">
        <f>G25*Содержание!$C$43</f>
        <v>2829</v>
      </c>
    </row>
    <row r="26" spans="1:9" ht="81" customHeight="1" x14ac:dyDescent="0.15">
      <c r="A26" s="14" t="s">
        <v>184</v>
      </c>
      <c r="B26" s="14"/>
      <c r="C26" s="15" t="s">
        <v>999</v>
      </c>
      <c r="D26" s="14"/>
      <c r="E26" s="28" t="s">
        <v>437</v>
      </c>
      <c r="F26" s="164">
        <v>75</v>
      </c>
      <c r="G26" s="164">
        <v>82</v>
      </c>
      <c r="H26" s="66">
        <f>F26*Содержание!$C$43</f>
        <v>7072.5</v>
      </c>
      <c r="I26" s="66">
        <f>G26*Содержание!$C$43</f>
        <v>7732.5999999999995</v>
      </c>
    </row>
    <row r="27" spans="1:9" ht="33.75" customHeight="1" x14ac:dyDescent="0.15">
      <c r="A27" s="361" t="s">
        <v>236</v>
      </c>
      <c r="B27" s="361"/>
      <c r="C27" s="361"/>
      <c r="D27" s="361"/>
      <c r="E27" s="361"/>
      <c r="F27" s="361"/>
      <c r="G27" s="361"/>
      <c r="H27" s="361"/>
      <c r="I27" s="361"/>
    </row>
    <row r="28" spans="1:9" ht="100.5" customHeight="1" x14ac:dyDescent="0.15">
      <c r="A28" s="14">
        <v>10464</v>
      </c>
      <c r="B28" s="14"/>
      <c r="C28" s="14" t="s">
        <v>999</v>
      </c>
      <c r="D28" s="18"/>
      <c r="E28" s="28" t="s">
        <v>438</v>
      </c>
      <c r="F28" s="280">
        <v>8.5</v>
      </c>
      <c r="G28" s="280">
        <v>9.35</v>
      </c>
      <c r="H28" s="66">
        <f>F28*Содержание!$C$43</f>
        <v>801.55</v>
      </c>
      <c r="I28" s="66">
        <f>G28*Содержание!$C$43</f>
        <v>881.70499999999993</v>
      </c>
    </row>
    <row r="29" spans="1:9" ht="102" customHeight="1" x14ac:dyDescent="0.15">
      <c r="A29" s="14">
        <v>10484</v>
      </c>
      <c r="B29" s="14"/>
      <c r="C29" s="14" t="s">
        <v>999</v>
      </c>
      <c r="D29" s="18"/>
      <c r="E29" s="28" t="s">
        <v>446</v>
      </c>
      <c r="F29" s="280">
        <v>6.9</v>
      </c>
      <c r="G29" s="280">
        <v>7.6</v>
      </c>
      <c r="H29" s="66">
        <f>F29*Содержание!$C$43</f>
        <v>650.66999999999996</v>
      </c>
      <c r="I29" s="66">
        <f>G29*Содержание!$C$43</f>
        <v>716.68</v>
      </c>
    </row>
  </sheetData>
  <sheetProtection selectLockedCells="1" selectUnlockedCells="1"/>
  <customSheetViews>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27:I27"/>
    <mergeCell ref="H3:I3"/>
    <mergeCell ref="A3:E3"/>
    <mergeCell ref="A5:G5"/>
    <mergeCell ref="F3:G3"/>
  </mergeCells>
  <phoneticPr fontId="9" type="noConversion"/>
  <conditionalFormatting sqref="B1:B1048576">
    <cfRule type="containsText" dxfId="5"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H3" sqref="H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hidden="1" customWidth="1"/>
    <col min="7" max="7" width="14.5703125" hidden="1" customWidth="1"/>
    <col min="8" max="8" width="15.7109375" customWidth="1"/>
    <col min="9" max="9" width="16" customWidth="1"/>
  </cols>
  <sheetData>
    <row r="1" spans="1:9" x14ac:dyDescent="0.2">
      <c r="A1" s="392" t="str">
        <f>Содержание!B1</f>
        <v>ООО “НеоТайп”, г. Москва, ул. 16-я Парковая, д. 30 
Телефон/Факс: (499) 461-4505, (495) 983-11-65, (495) 978-4130 E-mail: info@svetenergo.ru</v>
      </c>
      <c r="B1" s="393"/>
      <c r="C1" s="393"/>
      <c r="D1" s="394"/>
      <c r="E1" s="394"/>
      <c r="F1" s="394"/>
      <c r="G1" s="394"/>
      <c r="H1" s="394"/>
      <c r="I1" s="394"/>
    </row>
    <row r="2" spans="1:9" ht="28.5" customHeight="1" thickBot="1" x14ac:dyDescent="0.25">
      <c r="A2" s="395"/>
      <c r="B2" s="396"/>
      <c r="C2" s="396"/>
      <c r="D2" s="397"/>
      <c r="E2" s="397"/>
      <c r="F2" s="397"/>
      <c r="G2" s="397"/>
      <c r="H2" s="397"/>
      <c r="I2" s="397"/>
    </row>
    <row r="3" spans="1:9" ht="36" customHeight="1" x14ac:dyDescent="0.2">
      <c r="A3" s="359" t="str">
        <f>Дюралайт!A3</f>
        <v>Вернуться к содержанию</v>
      </c>
      <c r="B3" s="359"/>
      <c r="C3" s="359"/>
      <c r="D3" s="359"/>
      <c r="E3" s="359"/>
      <c r="F3" s="398"/>
      <c r="G3" s="399"/>
      <c r="H3" s="400"/>
      <c r="I3" s="401"/>
    </row>
    <row r="4" spans="1:9" ht="26.25" customHeight="1" x14ac:dyDescent="0.2">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8.5" customHeight="1" x14ac:dyDescent="0.2">
      <c r="A5" s="353" t="s">
        <v>831</v>
      </c>
      <c r="B5" s="354"/>
      <c r="C5" s="354"/>
      <c r="D5" s="354"/>
      <c r="E5" s="354"/>
      <c r="F5" s="354"/>
      <c r="G5" s="354"/>
      <c r="H5" s="354"/>
      <c r="I5" s="355"/>
    </row>
    <row r="6" spans="1:9" ht="80.25" customHeight="1" x14ac:dyDescent="0.2">
      <c r="A6" s="137" t="s">
        <v>845</v>
      </c>
      <c r="B6" s="14" t="s">
        <v>996</v>
      </c>
      <c r="C6" s="14" t="s">
        <v>999</v>
      </c>
      <c r="D6" s="89"/>
      <c r="E6" s="28" t="s">
        <v>870</v>
      </c>
      <c r="F6" s="279">
        <v>14</v>
      </c>
      <c r="G6" s="279">
        <v>15.4</v>
      </c>
      <c r="H6" s="66">
        <f>F6*Содержание!$C$43</f>
        <v>1320.2</v>
      </c>
      <c r="I6" s="66">
        <f>G6*Содержание!$C$43</f>
        <v>1452.22</v>
      </c>
    </row>
    <row r="7" spans="1:9" ht="80.25" customHeight="1" x14ac:dyDescent="0.2">
      <c r="A7" s="137" t="s">
        <v>844</v>
      </c>
      <c r="B7" s="14" t="s">
        <v>996</v>
      </c>
      <c r="C7" s="14" t="s">
        <v>999</v>
      </c>
      <c r="D7" s="89"/>
      <c r="E7" s="28" t="s">
        <v>1466</v>
      </c>
      <c r="F7" s="279">
        <v>14</v>
      </c>
      <c r="G7" s="279">
        <v>15.4</v>
      </c>
      <c r="H7" s="66">
        <f>F7*Содержание!$C$43</f>
        <v>1320.2</v>
      </c>
      <c r="I7" s="66">
        <f>G7*Содержание!$C$43</f>
        <v>1452.22</v>
      </c>
    </row>
    <row r="8" spans="1:9" ht="89.25" customHeight="1" x14ac:dyDescent="0.2">
      <c r="A8" s="150" t="s">
        <v>833</v>
      </c>
      <c r="B8" s="14" t="s">
        <v>996</v>
      </c>
      <c r="C8" s="14" t="s">
        <v>999</v>
      </c>
      <c r="D8" s="89"/>
      <c r="E8" s="28" t="s">
        <v>865</v>
      </c>
      <c r="F8" s="279">
        <v>12.52</v>
      </c>
      <c r="G8" s="279">
        <v>13.77</v>
      </c>
      <c r="H8" s="66">
        <f>F8*Содержание!$C$43</f>
        <v>1180.636</v>
      </c>
      <c r="I8" s="66">
        <f>G8*Содержание!$C$43</f>
        <v>1298.511</v>
      </c>
    </row>
    <row r="9" spans="1:9" ht="89.25" customHeight="1" x14ac:dyDescent="0.2">
      <c r="A9" s="137" t="s">
        <v>832</v>
      </c>
      <c r="B9" s="14" t="s">
        <v>996</v>
      </c>
      <c r="C9" s="14" t="s">
        <v>999</v>
      </c>
      <c r="D9" s="89"/>
      <c r="E9" s="28" t="s">
        <v>1467</v>
      </c>
      <c r="F9" s="279">
        <v>12.52</v>
      </c>
      <c r="G9" s="279">
        <v>13.77</v>
      </c>
      <c r="H9" s="66">
        <f>F9*Содержание!$C$43</f>
        <v>1180.636</v>
      </c>
      <c r="I9" s="66">
        <f>G9*Содержание!$C$43</f>
        <v>1298.511</v>
      </c>
    </row>
    <row r="10" spans="1:9" ht="89.25" customHeight="1" x14ac:dyDescent="0.2">
      <c r="A10" s="137" t="s">
        <v>835</v>
      </c>
      <c r="B10" s="14" t="s">
        <v>996</v>
      </c>
      <c r="C10" s="14" t="s">
        <v>999</v>
      </c>
      <c r="D10" s="89"/>
      <c r="E10" s="28" t="s">
        <v>864</v>
      </c>
      <c r="F10" s="279">
        <v>11.19</v>
      </c>
      <c r="G10" s="279">
        <v>12.3</v>
      </c>
      <c r="H10" s="66">
        <f>F10*Содержание!$C$43</f>
        <v>1055.2169999999999</v>
      </c>
      <c r="I10" s="66">
        <f>G10*Содержание!$C$43</f>
        <v>1159.8900000000001</v>
      </c>
    </row>
    <row r="11" spans="1:9" ht="89.25" customHeight="1" x14ac:dyDescent="0.2">
      <c r="A11" s="137" t="s">
        <v>834</v>
      </c>
      <c r="B11" s="14" t="s">
        <v>996</v>
      </c>
      <c r="C11" s="14" t="s">
        <v>999</v>
      </c>
      <c r="D11" s="89"/>
      <c r="E11" s="28" t="s">
        <v>1468</v>
      </c>
      <c r="F11" s="279">
        <v>11.19</v>
      </c>
      <c r="G11" s="279">
        <v>12.3</v>
      </c>
      <c r="H11" s="66">
        <f>F11*Содержание!$C$43</f>
        <v>1055.2169999999999</v>
      </c>
      <c r="I11" s="66">
        <f>G11*Содержание!$C$43</f>
        <v>1159.8900000000001</v>
      </c>
    </row>
    <row r="12" spans="1:9" ht="89.25" customHeight="1" x14ac:dyDescent="0.2">
      <c r="A12" s="137" t="s">
        <v>837</v>
      </c>
      <c r="B12" s="14" t="s">
        <v>996</v>
      </c>
      <c r="C12" s="14" t="s">
        <v>999</v>
      </c>
      <c r="D12" s="89"/>
      <c r="E12" s="28" t="s">
        <v>866</v>
      </c>
      <c r="F12" s="279">
        <v>6.9</v>
      </c>
      <c r="G12" s="279">
        <v>7.6</v>
      </c>
      <c r="H12" s="66">
        <f>F12*Содержание!$C$43</f>
        <v>650.66999999999996</v>
      </c>
      <c r="I12" s="66">
        <f>G12*Содержание!$C$43</f>
        <v>716.68</v>
      </c>
    </row>
    <row r="13" spans="1:9" ht="89.25" customHeight="1" x14ac:dyDescent="0.2">
      <c r="A13" s="137" t="s">
        <v>836</v>
      </c>
      <c r="B13" s="14" t="s">
        <v>996</v>
      </c>
      <c r="C13" s="14" t="s">
        <v>999</v>
      </c>
      <c r="D13" s="89"/>
      <c r="E13" s="28" t="s">
        <v>1469</v>
      </c>
      <c r="F13" s="279">
        <v>6.9</v>
      </c>
      <c r="G13" s="279">
        <v>7.6</v>
      </c>
      <c r="H13" s="66">
        <f>F13*Содержание!$C$43</f>
        <v>650.66999999999996</v>
      </c>
      <c r="I13" s="66">
        <f>G13*Содержание!$C$43</f>
        <v>716.68</v>
      </c>
    </row>
    <row r="14" spans="1:9" ht="89.25" customHeight="1" x14ac:dyDescent="0.2">
      <c r="A14" s="137" t="s">
        <v>839</v>
      </c>
      <c r="B14" s="14" t="s">
        <v>996</v>
      </c>
      <c r="C14" s="14" t="s">
        <v>999</v>
      </c>
      <c r="D14" s="89"/>
      <c r="E14" s="28" t="s">
        <v>867</v>
      </c>
      <c r="F14" s="279">
        <v>5.52</v>
      </c>
      <c r="G14" s="279">
        <v>6.07</v>
      </c>
      <c r="H14" s="66">
        <f>F14*Содержание!$C$43</f>
        <v>520.53599999999994</v>
      </c>
      <c r="I14" s="66">
        <f>G14*Содержание!$C$43</f>
        <v>572.40099999999995</v>
      </c>
    </row>
    <row r="15" spans="1:9" ht="89.25" customHeight="1" x14ac:dyDescent="0.2">
      <c r="A15" s="137" t="s">
        <v>838</v>
      </c>
      <c r="B15" s="14" t="s">
        <v>996</v>
      </c>
      <c r="C15" s="14" t="s">
        <v>999</v>
      </c>
      <c r="D15" s="89"/>
      <c r="E15" s="28" t="s">
        <v>1470</v>
      </c>
      <c r="F15" s="279">
        <v>5.52</v>
      </c>
      <c r="G15" s="279">
        <v>6.07</v>
      </c>
      <c r="H15" s="66">
        <f>F15*Содержание!$C$43</f>
        <v>520.53599999999994</v>
      </c>
      <c r="I15" s="66">
        <f>G15*Содержание!$C$43</f>
        <v>572.40099999999995</v>
      </c>
    </row>
    <row r="16" spans="1:9" ht="89.25" customHeight="1" x14ac:dyDescent="0.2">
      <c r="A16" s="137" t="s">
        <v>841</v>
      </c>
      <c r="B16" s="14" t="s">
        <v>996</v>
      </c>
      <c r="C16" s="14" t="s">
        <v>999</v>
      </c>
      <c r="D16" s="89"/>
      <c r="E16" s="28" t="s">
        <v>868</v>
      </c>
      <c r="F16" s="279">
        <v>4.78</v>
      </c>
      <c r="G16" s="279">
        <v>5.25</v>
      </c>
      <c r="H16" s="66">
        <f>F16*Содержание!$C$43</f>
        <v>450.75400000000002</v>
      </c>
      <c r="I16" s="66">
        <f>G16*Содержание!$C$43</f>
        <v>495.07499999999999</v>
      </c>
    </row>
    <row r="17" spans="1:9" ht="89.25" customHeight="1" x14ac:dyDescent="0.2">
      <c r="A17" s="137" t="s">
        <v>840</v>
      </c>
      <c r="B17" s="14" t="s">
        <v>996</v>
      </c>
      <c r="C17" s="14" t="s">
        <v>999</v>
      </c>
      <c r="D17" s="89"/>
      <c r="E17" s="28" t="s">
        <v>1471</v>
      </c>
      <c r="F17" s="279">
        <v>4.78</v>
      </c>
      <c r="G17" s="279">
        <v>5.25</v>
      </c>
      <c r="H17" s="66">
        <f>F17*Содержание!$C$43</f>
        <v>450.75400000000002</v>
      </c>
      <c r="I17" s="66">
        <f>G17*Содержание!$C$43</f>
        <v>495.07499999999999</v>
      </c>
    </row>
    <row r="18" spans="1:9" ht="89.25" customHeight="1" x14ac:dyDescent="0.2">
      <c r="A18" s="137" t="s">
        <v>843</v>
      </c>
      <c r="B18" s="14" t="s">
        <v>996</v>
      </c>
      <c r="C18" s="14" t="s">
        <v>999</v>
      </c>
      <c r="D18" s="89"/>
      <c r="E18" s="28" t="s">
        <v>869</v>
      </c>
      <c r="F18" s="279">
        <v>2.65</v>
      </c>
      <c r="G18" s="279">
        <v>2.91</v>
      </c>
      <c r="H18" s="66">
        <f>F18*Содержание!$C$43</f>
        <v>249.89499999999998</v>
      </c>
      <c r="I18" s="66">
        <f>G18*Содержание!$C$43</f>
        <v>274.41300000000001</v>
      </c>
    </row>
    <row r="19" spans="1:9" ht="89.25" customHeight="1" x14ac:dyDescent="0.2">
      <c r="A19" s="137" t="s">
        <v>842</v>
      </c>
      <c r="B19" s="14" t="s">
        <v>996</v>
      </c>
      <c r="C19" s="14" t="s">
        <v>999</v>
      </c>
      <c r="D19" s="89"/>
      <c r="E19" s="28" t="s">
        <v>1472</v>
      </c>
      <c r="F19" s="279">
        <v>2.65</v>
      </c>
      <c r="G19" s="279">
        <v>2.91</v>
      </c>
      <c r="H19" s="66">
        <f>F19*Содержание!$C$43</f>
        <v>249.89499999999998</v>
      </c>
      <c r="I19" s="66">
        <f>G19*Содержание!$C$43</f>
        <v>274.41300000000001</v>
      </c>
    </row>
  </sheetData>
  <customSheetViews>
    <customSheetView guid="{8AD9A505-2CB9-41E9-BA6E-2067C4057336}">
      <selection activeCell="A3" sqref="A3:E3"/>
      <pageMargins left="0.7" right="0.7" top="0.75" bottom="0.75" header="0.3" footer="0.3"/>
      <pageSetup paperSize="9" orientation="portrait" r:id="rId1"/>
    </customSheetView>
    <customSheetView guid="{810B5283-CE84-444D-A80F-01A73D7F1E1F}">
      <selection activeCell="A3" sqref="A3:E3"/>
      <pageMargins left="0.7" right="0.7" top="0.75" bottom="0.75" header="0.3" footer="0.3"/>
      <pageSetup paperSize="9" orientation="portrait" r:id="rId2"/>
    </customSheetView>
    <customSheetView guid="{117E5385-9640-4B3C-81D5-4AABB19413BA}">
      <selection activeCell="A3" sqref="A3:E3"/>
      <pageMargins left="0.7" right="0.7" top="0.75" bottom="0.75" header="0.3" footer="0.3"/>
      <pageSetup paperSize="9" orientation="portrait" r:id="rId3"/>
    </customSheetView>
    <customSheetView guid="{387FB4AB-0DDA-49CE-893D-FDA5B323CE0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4" priority="1"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election activeCell="J1" sqref="J1:M1048576"/>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hidden="1" customWidth="1"/>
    <col min="7" max="7" width="14.5703125" hidden="1" customWidth="1"/>
    <col min="8" max="8" width="15.7109375" customWidth="1"/>
    <col min="9" max="9" width="16" customWidth="1"/>
  </cols>
  <sheetData>
    <row r="1" spans="1:9" ht="21.75" customHeight="1" x14ac:dyDescent="0.2">
      <c r="A1" s="392" t="str">
        <f>Содержание!B1</f>
        <v>ООО “НеоТайп”, г. Москва, ул. 16-я Парковая, д. 30 
Телефон/Факс: (499) 461-4505, (495) 983-11-65, (495) 978-4130 E-mail: info@svetenergo.ru</v>
      </c>
      <c r="B1" s="393"/>
      <c r="C1" s="393"/>
      <c r="D1" s="394"/>
      <c r="E1" s="394"/>
      <c r="F1" s="394"/>
      <c r="G1" s="394"/>
      <c r="H1" s="394"/>
      <c r="I1" s="394"/>
    </row>
    <row r="2" spans="1:9" ht="21.75" customHeight="1" thickBot="1" x14ac:dyDescent="0.25">
      <c r="A2" s="395"/>
      <c r="B2" s="396"/>
      <c r="C2" s="396"/>
      <c r="D2" s="397"/>
      <c r="E2" s="397"/>
      <c r="F2" s="397"/>
      <c r="G2" s="397"/>
      <c r="H2" s="397"/>
      <c r="I2" s="397"/>
    </row>
    <row r="3" spans="1:9" ht="34.5" customHeight="1" x14ac:dyDescent="0.2">
      <c r="A3" s="359" t="str">
        <f>Дюралайт!A3</f>
        <v>Вернуться к содержанию</v>
      </c>
      <c r="B3" s="359"/>
      <c r="C3" s="359"/>
      <c r="D3" s="359"/>
      <c r="E3" s="359"/>
      <c r="F3" s="398"/>
      <c r="G3" s="399"/>
      <c r="H3" s="400"/>
      <c r="I3" s="401"/>
    </row>
    <row r="4" spans="1:9" ht="30.75" customHeight="1" x14ac:dyDescent="0.2">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36.75" customHeight="1" x14ac:dyDescent="0.2">
      <c r="A5" s="366" t="s">
        <v>343</v>
      </c>
      <c r="B5" s="366"/>
      <c r="C5" s="366"/>
      <c r="D5" s="366"/>
      <c r="E5" s="366"/>
      <c r="F5" s="366"/>
      <c r="G5" s="366"/>
      <c r="H5" s="366"/>
      <c r="I5" s="366"/>
    </row>
    <row r="6" spans="1:9" ht="99" customHeight="1" x14ac:dyDescent="0.2">
      <c r="A6" s="137">
        <v>50644</v>
      </c>
      <c r="B6" s="14"/>
      <c r="C6" s="14" t="s">
        <v>999</v>
      </c>
      <c r="D6" s="151"/>
      <c r="E6" s="28" t="s">
        <v>531</v>
      </c>
      <c r="F6" s="279">
        <v>8.49</v>
      </c>
      <c r="G6" s="279">
        <v>9.34</v>
      </c>
      <c r="H6" s="66">
        <f>F6*Содержание!$C$43</f>
        <v>800.60699999999997</v>
      </c>
      <c r="I6" s="66">
        <f>G6*Содержание!$C$43</f>
        <v>880.76199999999994</v>
      </c>
    </row>
    <row r="7" spans="1:9" ht="97.5" customHeight="1" x14ac:dyDescent="0.2">
      <c r="A7" s="4" t="s">
        <v>1139</v>
      </c>
      <c r="B7" s="14"/>
      <c r="C7" s="14" t="s">
        <v>999</v>
      </c>
      <c r="D7" s="151"/>
      <c r="E7" s="33" t="s">
        <v>530</v>
      </c>
      <c r="F7" s="279">
        <v>8.49</v>
      </c>
      <c r="G7" s="279">
        <v>9.34</v>
      </c>
      <c r="H7" s="66">
        <f>F7*Содержание!$C$43</f>
        <v>800.60699999999997</v>
      </c>
      <c r="I7" s="66">
        <f>G7*Содержание!$C$43</f>
        <v>880.76199999999994</v>
      </c>
    </row>
    <row r="8" spans="1:9" ht="71.25" customHeight="1" x14ac:dyDescent="0.2">
      <c r="A8" s="137">
        <v>50604</v>
      </c>
      <c r="B8" s="14"/>
      <c r="C8" s="14" t="s">
        <v>999</v>
      </c>
      <c r="D8" s="151"/>
      <c r="E8" s="28" t="s">
        <v>297</v>
      </c>
      <c r="F8" s="279">
        <v>12.72</v>
      </c>
      <c r="G8" s="279">
        <v>13.99</v>
      </c>
      <c r="H8" s="66">
        <f>F8*Содержание!$C$43</f>
        <v>1199.4960000000001</v>
      </c>
      <c r="I8" s="66">
        <f>G8*Содержание!$C$43</f>
        <v>1319.2570000000001</v>
      </c>
    </row>
    <row r="9" spans="1:9" ht="69" customHeight="1" x14ac:dyDescent="0.2">
      <c r="A9" s="137">
        <v>50574</v>
      </c>
      <c r="B9" s="14"/>
      <c r="C9" s="14" t="s">
        <v>999</v>
      </c>
      <c r="D9" s="151"/>
      <c r="E9" s="28" t="s">
        <v>286</v>
      </c>
      <c r="F9" s="279">
        <v>9.5500000000000007</v>
      </c>
      <c r="G9" s="279">
        <v>10.5</v>
      </c>
      <c r="H9" s="66">
        <f>F9*Содержание!$C$43</f>
        <v>900.56500000000005</v>
      </c>
      <c r="I9" s="66">
        <f>G9*Содержание!$C$43</f>
        <v>990.15</v>
      </c>
    </row>
    <row r="10" spans="1:9" ht="70.5" customHeight="1" x14ac:dyDescent="0.2">
      <c r="A10" s="4" t="s">
        <v>1140</v>
      </c>
      <c r="B10" s="14"/>
      <c r="C10" s="14" t="s">
        <v>999</v>
      </c>
      <c r="D10" s="151"/>
      <c r="E10" s="28" t="s">
        <v>523</v>
      </c>
      <c r="F10" s="279">
        <v>9.5500000000000007</v>
      </c>
      <c r="G10" s="279">
        <v>10.5</v>
      </c>
      <c r="H10" s="66">
        <f>F10*Содержание!$C$43</f>
        <v>900.56500000000005</v>
      </c>
      <c r="I10" s="66">
        <f>G10*Содержание!$C$43</f>
        <v>990.15</v>
      </c>
    </row>
    <row r="11" spans="1:9" ht="102" customHeight="1" x14ac:dyDescent="0.2">
      <c r="A11" s="137" t="s">
        <v>403</v>
      </c>
      <c r="B11" s="14"/>
      <c r="C11" s="14" t="s">
        <v>999</v>
      </c>
      <c r="D11" s="151"/>
      <c r="E11" s="28" t="s">
        <v>187</v>
      </c>
      <c r="F11" s="279">
        <v>4.25</v>
      </c>
      <c r="G11" s="279">
        <v>4.67</v>
      </c>
      <c r="H11" s="66">
        <f>F11*Содержание!$C$43</f>
        <v>400.77499999999998</v>
      </c>
      <c r="I11" s="66">
        <f>G11*Содержание!$C$43</f>
        <v>440.38099999999997</v>
      </c>
    </row>
    <row r="12" spans="1:9" ht="99" customHeight="1" x14ac:dyDescent="0.2">
      <c r="A12" s="4" t="s">
        <v>1141</v>
      </c>
      <c r="B12" s="14"/>
      <c r="C12" s="14" t="s">
        <v>999</v>
      </c>
      <c r="D12" s="151"/>
      <c r="E12" s="33" t="s">
        <v>298</v>
      </c>
      <c r="F12" s="279">
        <v>4.25</v>
      </c>
      <c r="G12" s="279">
        <v>4.67</v>
      </c>
      <c r="H12" s="66">
        <f>F12*Содержание!$C$43</f>
        <v>400.77499999999998</v>
      </c>
      <c r="I12" s="66">
        <f>G12*Содержание!$C$43</f>
        <v>440.38099999999997</v>
      </c>
    </row>
    <row r="13" spans="1:9" ht="102.75" customHeight="1" x14ac:dyDescent="0.2">
      <c r="A13" s="137" t="s">
        <v>404</v>
      </c>
      <c r="B13" s="14"/>
      <c r="C13" s="14" t="s">
        <v>999</v>
      </c>
      <c r="D13" s="151"/>
      <c r="E13" s="28" t="s">
        <v>188</v>
      </c>
      <c r="F13" s="279">
        <v>4.25</v>
      </c>
      <c r="G13" s="279">
        <v>4.67</v>
      </c>
      <c r="H13" s="66">
        <f>F13*Содержание!$C$43</f>
        <v>400.77499999999998</v>
      </c>
      <c r="I13" s="66">
        <f>G13*Содержание!$C$43</f>
        <v>440.38099999999997</v>
      </c>
    </row>
    <row r="14" spans="1:9" ht="102.75" customHeight="1" x14ac:dyDescent="0.2">
      <c r="A14" s="137" t="s">
        <v>405</v>
      </c>
      <c r="B14" s="14"/>
      <c r="C14" s="14" t="s">
        <v>999</v>
      </c>
      <c r="D14" s="151"/>
      <c r="E14" s="28" t="s">
        <v>189</v>
      </c>
      <c r="F14" s="279">
        <v>6.37</v>
      </c>
      <c r="G14" s="279">
        <v>7</v>
      </c>
      <c r="H14" s="66">
        <f>F14*Содержание!$C$43</f>
        <v>600.69100000000003</v>
      </c>
      <c r="I14" s="66">
        <f>G14*Содержание!$C$43</f>
        <v>660.1</v>
      </c>
    </row>
    <row r="15" spans="1:9" ht="102" customHeight="1" x14ac:dyDescent="0.2">
      <c r="A15" s="4" t="s">
        <v>1142</v>
      </c>
      <c r="B15" s="14"/>
      <c r="C15" s="14" t="s">
        <v>999</v>
      </c>
      <c r="D15" s="151"/>
      <c r="E15" s="33" t="s">
        <v>103</v>
      </c>
      <c r="F15" s="279">
        <v>6.37</v>
      </c>
      <c r="G15" s="279">
        <v>7</v>
      </c>
      <c r="H15" s="66">
        <f>F15*Содержание!$C$43</f>
        <v>600.69100000000003</v>
      </c>
      <c r="I15" s="66">
        <f>G15*Содержание!$C$43</f>
        <v>660.1</v>
      </c>
    </row>
    <row r="16" spans="1:9" ht="103.5" customHeight="1" x14ac:dyDescent="0.2">
      <c r="A16" s="137" t="s">
        <v>406</v>
      </c>
      <c r="B16" s="14"/>
      <c r="C16" s="14" t="s">
        <v>999</v>
      </c>
      <c r="D16" s="151"/>
      <c r="E16" s="28" t="s">
        <v>190</v>
      </c>
      <c r="F16" s="279">
        <v>6.37</v>
      </c>
      <c r="G16" s="279">
        <v>7</v>
      </c>
      <c r="H16" s="66">
        <f>F16*Содержание!$C$43</f>
        <v>600.69100000000003</v>
      </c>
      <c r="I16" s="66">
        <f>G16*Содержание!$C$43</f>
        <v>660.1</v>
      </c>
    </row>
    <row r="17" spans="1:9" ht="84" customHeight="1" x14ac:dyDescent="0.2">
      <c r="A17" s="137" t="s">
        <v>122</v>
      </c>
      <c r="B17" s="14"/>
      <c r="C17" s="14" t="s">
        <v>999</v>
      </c>
      <c r="D17" s="151"/>
      <c r="E17" s="28" t="s">
        <v>104</v>
      </c>
      <c r="F17" s="279">
        <v>6.37</v>
      </c>
      <c r="G17" s="279">
        <v>7</v>
      </c>
      <c r="H17" s="66">
        <f>F17*Содержание!$C$43</f>
        <v>600.69100000000003</v>
      </c>
      <c r="I17" s="66">
        <f>G17*Содержание!$C$43</f>
        <v>660.1</v>
      </c>
    </row>
    <row r="18" spans="1:9" ht="84" customHeight="1" x14ac:dyDescent="0.2">
      <c r="A18" s="137" t="s">
        <v>1036</v>
      </c>
      <c r="B18" s="14" t="s">
        <v>996</v>
      </c>
      <c r="C18" s="14" t="s">
        <v>999</v>
      </c>
      <c r="D18" s="151"/>
      <c r="E18" s="90" t="s">
        <v>829</v>
      </c>
      <c r="F18" s="279">
        <v>4.1399999999999997</v>
      </c>
      <c r="G18" s="279">
        <v>4.55</v>
      </c>
      <c r="H18" s="66">
        <f>F18*Содержание!$C$43</f>
        <v>390.40199999999993</v>
      </c>
      <c r="I18" s="66">
        <f>G18*Содержание!$C$43</f>
        <v>429.065</v>
      </c>
    </row>
    <row r="19" spans="1:9" ht="84.75" customHeight="1" x14ac:dyDescent="0.2">
      <c r="A19" s="137" t="s">
        <v>1143</v>
      </c>
      <c r="B19" s="14"/>
      <c r="C19" s="14" t="s">
        <v>999</v>
      </c>
      <c r="D19" s="151"/>
      <c r="E19" s="28" t="s">
        <v>105</v>
      </c>
      <c r="F19" s="279">
        <v>6.16</v>
      </c>
      <c r="G19" s="279">
        <v>6.77</v>
      </c>
      <c r="H19" s="66">
        <f>F19*Содержание!$C$43</f>
        <v>580.88800000000003</v>
      </c>
      <c r="I19" s="66">
        <f>G19*Содержание!$C$43</f>
        <v>638.41099999999994</v>
      </c>
    </row>
    <row r="20" spans="1:9" ht="87.75" customHeight="1" x14ac:dyDescent="0.2">
      <c r="A20" s="137" t="s">
        <v>1144</v>
      </c>
      <c r="B20" s="14"/>
      <c r="C20" s="14" t="s">
        <v>999</v>
      </c>
      <c r="D20" s="151"/>
      <c r="E20" s="28" t="s">
        <v>540</v>
      </c>
      <c r="F20" s="279">
        <v>6.16</v>
      </c>
      <c r="G20" s="279">
        <v>6.77</v>
      </c>
      <c r="H20" s="66">
        <f>F20*Содержание!$C$43</f>
        <v>580.88800000000003</v>
      </c>
      <c r="I20" s="66">
        <f>G20*Содержание!$C$43</f>
        <v>638.41099999999994</v>
      </c>
    </row>
    <row r="21" spans="1:9" ht="87.75" customHeight="1" x14ac:dyDescent="0.2">
      <c r="A21" s="137" t="s">
        <v>1182</v>
      </c>
      <c r="B21" s="14"/>
      <c r="C21" s="14" t="s">
        <v>999</v>
      </c>
      <c r="D21" s="151"/>
      <c r="E21" s="28" t="s">
        <v>1037</v>
      </c>
      <c r="F21" s="279">
        <v>7.43</v>
      </c>
      <c r="G21" s="279">
        <v>8.17</v>
      </c>
      <c r="H21" s="66">
        <f>F21*Содержание!$C$43</f>
        <v>700.649</v>
      </c>
      <c r="I21" s="66">
        <f>G21*Содержание!$C$43</f>
        <v>770.43099999999993</v>
      </c>
    </row>
    <row r="22" spans="1:9" ht="87.75" customHeight="1" x14ac:dyDescent="0.2">
      <c r="A22" s="137" t="s">
        <v>1191</v>
      </c>
      <c r="B22" s="14"/>
      <c r="C22" s="14" t="s">
        <v>999</v>
      </c>
      <c r="D22" s="151"/>
      <c r="E22" s="28" t="s">
        <v>1192</v>
      </c>
      <c r="F22" s="279">
        <v>7.43</v>
      </c>
      <c r="G22" s="279">
        <v>8.17</v>
      </c>
      <c r="H22" s="66">
        <f>F22*Содержание!$C$43</f>
        <v>700.649</v>
      </c>
      <c r="I22" s="66">
        <f>G22*Содержание!$C$43</f>
        <v>770.43099999999993</v>
      </c>
    </row>
    <row r="23" spans="1:9" ht="68.25" customHeight="1" x14ac:dyDescent="0.2">
      <c r="A23" s="137" t="s">
        <v>269</v>
      </c>
      <c r="B23" s="14"/>
      <c r="C23" s="14" t="s">
        <v>999</v>
      </c>
      <c r="D23" s="151"/>
      <c r="E23" s="28" t="s">
        <v>648</v>
      </c>
      <c r="F23" s="279">
        <v>7.11</v>
      </c>
      <c r="G23" s="279">
        <v>7.82</v>
      </c>
      <c r="H23" s="66">
        <f>F23*Содержание!$C$43</f>
        <v>670.47299999999996</v>
      </c>
      <c r="I23" s="66">
        <f>G23*Содержание!$C$43</f>
        <v>737.42600000000004</v>
      </c>
    </row>
    <row r="24" spans="1:9" ht="70.5" customHeight="1" x14ac:dyDescent="0.2">
      <c r="A24" s="137" t="s">
        <v>1145</v>
      </c>
      <c r="B24" s="14"/>
      <c r="C24" s="14" t="s">
        <v>999</v>
      </c>
      <c r="D24" s="151"/>
      <c r="E24" s="28" t="s">
        <v>649</v>
      </c>
      <c r="F24" s="279">
        <v>7.11</v>
      </c>
      <c r="G24" s="279">
        <v>7.82</v>
      </c>
      <c r="H24" s="66">
        <f>F24*Содержание!$C$43</f>
        <v>670.47299999999996</v>
      </c>
      <c r="I24" s="66">
        <f>G24*Содержание!$C$43</f>
        <v>737.42600000000004</v>
      </c>
    </row>
    <row r="25" spans="1:9" ht="70.5" customHeight="1" x14ac:dyDescent="0.2">
      <c r="A25" s="4" t="s">
        <v>1146</v>
      </c>
      <c r="B25" s="14"/>
      <c r="C25" s="14" t="s">
        <v>999</v>
      </c>
      <c r="D25" s="151"/>
      <c r="E25" s="33" t="s">
        <v>650</v>
      </c>
      <c r="F25" s="279">
        <v>7.11</v>
      </c>
      <c r="G25" s="279">
        <v>7.82</v>
      </c>
      <c r="H25" s="66">
        <f>F25*Содержание!$C$43</f>
        <v>670.47299999999996</v>
      </c>
      <c r="I25" s="66">
        <f>G25*Содержание!$C$43</f>
        <v>737.42600000000004</v>
      </c>
    </row>
    <row r="26" spans="1:9" ht="75.75" customHeight="1" x14ac:dyDescent="0.2">
      <c r="A26" s="137" t="s">
        <v>1147</v>
      </c>
      <c r="B26" s="14"/>
      <c r="C26" s="14" t="s">
        <v>999</v>
      </c>
      <c r="D26" s="151"/>
      <c r="E26" s="28" t="s">
        <v>651</v>
      </c>
      <c r="F26" s="279">
        <v>7.11</v>
      </c>
      <c r="G26" s="279">
        <v>7.82</v>
      </c>
      <c r="H26" s="66">
        <f>F26*Содержание!$C$43</f>
        <v>670.47299999999996</v>
      </c>
      <c r="I26" s="66">
        <f>G26*Содержание!$C$43</f>
        <v>737.42600000000004</v>
      </c>
    </row>
    <row r="27" spans="1:9" ht="79.5" customHeight="1" x14ac:dyDescent="0.2">
      <c r="A27" s="137" t="s">
        <v>1148</v>
      </c>
      <c r="B27" s="14"/>
      <c r="C27" s="14" t="s">
        <v>999</v>
      </c>
      <c r="D27" s="151"/>
      <c r="E27" s="28" t="s">
        <v>309</v>
      </c>
      <c r="F27" s="279">
        <v>7.11</v>
      </c>
      <c r="G27" s="279">
        <v>7.82</v>
      </c>
      <c r="H27" s="66">
        <f>F27*Содержание!$C$43</f>
        <v>670.47299999999996</v>
      </c>
      <c r="I27" s="66">
        <f>G27*Содержание!$C$43</f>
        <v>737.42600000000004</v>
      </c>
    </row>
    <row r="28" spans="1:9" ht="102" customHeight="1" x14ac:dyDescent="0.2">
      <c r="A28" s="137" t="s">
        <v>1206</v>
      </c>
      <c r="B28" s="14"/>
      <c r="C28" s="14" t="s">
        <v>999</v>
      </c>
      <c r="D28" s="151"/>
      <c r="E28" s="28" t="s">
        <v>524</v>
      </c>
      <c r="F28" s="279">
        <v>1.17</v>
      </c>
      <c r="G28" s="279">
        <v>1.28</v>
      </c>
      <c r="H28" s="66">
        <f>F28*Содержание!$C$43</f>
        <v>110.33099999999999</v>
      </c>
      <c r="I28" s="66">
        <f>G28*Содержание!$C$43</f>
        <v>120.70399999999999</v>
      </c>
    </row>
    <row r="29" spans="1:9" ht="102" customHeight="1" x14ac:dyDescent="0.2">
      <c r="A29" s="137" t="s">
        <v>1205</v>
      </c>
      <c r="B29" s="14"/>
      <c r="C29" s="14" t="s">
        <v>999</v>
      </c>
      <c r="D29" s="151"/>
      <c r="E29" s="28" t="s">
        <v>1027</v>
      </c>
      <c r="F29" s="279">
        <v>1.17</v>
      </c>
      <c r="G29" s="279">
        <v>1.28</v>
      </c>
      <c r="H29" s="66">
        <f>F29*Содержание!$C$43</f>
        <v>110.33099999999999</v>
      </c>
      <c r="I29" s="66">
        <f>G29*Содержание!$C$43</f>
        <v>120.70399999999999</v>
      </c>
    </row>
    <row r="30" spans="1:9" ht="100.5" customHeight="1" x14ac:dyDescent="0.2">
      <c r="A30" s="137" t="s">
        <v>143</v>
      </c>
      <c r="B30" s="14"/>
      <c r="C30" s="14" t="s">
        <v>999</v>
      </c>
      <c r="D30" s="151"/>
      <c r="E30" s="28" t="s">
        <v>426</v>
      </c>
      <c r="F30" s="279">
        <v>1.17</v>
      </c>
      <c r="G30" s="279">
        <v>1.28</v>
      </c>
      <c r="H30" s="66">
        <f>F30*Содержание!$C$43</f>
        <v>110.33099999999999</v>
      </c>
      <c r="I30" s="66">
        <f>G30*Содержание!$C$43</f>
        <v>120.70399999999999</v>
      </c>
    </row>
    <row r="31" spans="1:9" ht="105" customHeight="1" x14ac:dyDescent="0.2">
      <c r="A31" s="137" t="s">
        <v>1028</v>
      </c>
      <c r="B31" s="14"/>
      <c r="C31" s="14" t="s">
        <v>999</v>
      </c>
      <c r="D31" s="70"/>
      <c r="E31" s="28" t="s">
        <v>1029</v>
      </c>
      <c r="F31" s="279">
        <v>1.17</v>
      </c>
      <c r="G31" s="279">
        <v>1.28</v>
      </c>
      <c r="H31" s="66">
        <f>F31*Содержание!$C$43</f>
        <v>110.33099999999999</v>
      </c>
      <c r="I31" s="66">
        <f>G31*Содержание!$C$43</f>
        <v>120.70399999999999</v>
      </c>
    </row>
    <row r="32" spans="1:9" ht="103.5" customHeight="1" x14ac:dyDescent="0.2">
      <c r="A32" s="137" t="s">
        <v>885</v>
      </c>
      <c r="B32" s="14"/>
      <c r="C32" s="14" t="s">
        <v>999</v>
      </c>
      <c r="D32" s="151"/>
      <c r="E32" s="28" t="s">
        <v>524</v>
      </c>
      <c r="F32" s="279">
        <v>1.17</v>
      </c>
      <c r="G32" s="279">
        <v>1.28</v>
      </c>
      <c r="H32" s="66">
        <f>F32*Содержание!$C$43</f>
        <v>110.33099999999999</v>
      </c>
      <c r="I32" s="66">
        <f>G32*Содержание!$C$43</f>
        <v>120.70399999999999</v>
      </c>
    </row>
    <row r="33" spans="1:9" ht="103.5" customHeight="1" x14ac:dyDescent="0.2">
      <c r="A33" s="137" t="s">
        <v>884</v>
      </c>
      <c r="B33" s="14"/>
      <c r="C33" s="14" t="s">
        <v>999</v>
      </c>
      <c r="D33" s="151"/>
      <c r="E33" s="28" t="s">
        <v>886</v>
      </c>
      <c r="F33" s="279">
        <v>1.17</v>
      </c>
      <c r="G33" s="279">
        <v>1.28</v>
      </c>
      <c r="H33" s="66">
        <f>F33*Содержание!$C$43</f>
        <v>110.33099999999999</v>
      </c>
      <c r="I33" s="66">
        <f>G33*Содержание!$C$43</f>
        <v>120.70399999999999</v>
      </c>
    </row>
    <row r="34" spans="1:9" ht="104.25" customHeight="1" x14ac:dyDescent="0.2">
      <c r="A34" s="137" t="s">
        <v>144</v>
      </c>
      <c r="B34" s="14"/>
      <c r="C34" s="14" t="s">
        <v>999</v>
      </c>
      <c r="D34" s="151"/>
      <c r="E34" s="28" t="s">
        <v>524</v>
      </c>
      <c r="F34" s="279">
        <v>1.17</v>
      </c>
      <c r="G34" s="279">
        <v>1.28</v>
      </c>
      <c r="H34" s="66">
        <f>F34*Содержание!$C$43</f>
        <v>110.33099999999999</v>
      </c>
      <c r="I34" s="66">
        <f>G34*Содержание!$C$43</f>
        <v>120.70399999999999</v>
      </c>
    </row>
    <row r="35" spans="1:9" ht="104.25" customHeight="1" x14ac:dyDescent="0.2">
      <c r="A35" s="137" t="s">
        <v>1030</v>
      </c>
      <c r="B35" s="14"/>
      <c r="C35" s="14" t="s">
        <v>999</v>
      </c>
      <c r="D35" s="151"/>
      <c r="E35" s="28" t="s">
        <v>1027</v>
      </c>
      <c r="F35" s="279">
        <v>1.17</v>
      </c>
      <c r="G35" s="279">
        <v>1.28</v>
      </c>
      <c r="H35" s="66">
        <f>F35*Содержание!$C$43</f>
        <v>110.33099999999999</v>
      </c>
      <c r="I35" s="66">
        <f>G35*Содержание!$C$43</f>
        <v>120.70399999999999</v>
      </c>
    </row>
    <row r="36" spans="1:9" ht="103.5" customHeight="1" x14ac:dyDescent="0.2">
      <c r="A36" s="137" t="s">
        <v>1149</v>
      </c>
      <c r="B36" s="14"/>
      <c r="C36" s="14" t="s">
        <v>999</v>
      </c>
      <c r="E36" s="35" t="s">
        <v>427</v>
      </c>
      <c r="F36" s="279">
        <v>1.17</v>
      </c>
      <c r="G36" s="279">
        <v>1.28</v>
      </c>
      <c r="H36" s="66">
        <f>F36*Содержание!$C$43</f>
        <v>110.33099999999999</v>
      </c>
      <c r="I36" s="66">
        <f>G36*Содержание!$C$43</f>
        <v>120.70399999999999</v>
      </c>
    </row>
    <row r="37" spans="1:9" ht="114.75" customHeight="1" x14ac:dyDescent="0.2">
      <c r="A37" s="137" t="s">
        <v>1150</v>
      </c>
      <c r="B37" s="14"/>
      <c r="C37" s="14" t="s">
        <v>999</v>
      </c>
      <c r="D37" s="152"/>
      <c r="E37" s="35" t="s">
        <v>428</v>
      </c>
      <c r="F37" s="279">
        <v>1.17</v>
      </c>
      <c r="G37" s="279">
        <v>1.28</v>
      </c>
      <c r="H37" s="66">
        <f>F37*Содержание!$C$43</f>
        <v>110.33099999999999</v>
      </c>
      <c r="I37" s="66">
        <f>G37*Содержание!$C$43</f>
        <v>120.70399999999999</v>
      </c>
    </row>
    <row r="38" spans="1:9" ht="93" customHeight="1" x14ac:dyDescent="0.2">
      <c r="A38" s="137" t="s">
        <v>1151</v>
      </c>
      <c r="B38" s="14"/>
      <c r="C38" s="14" t="s">
        <v>999</v>
      </c>
      <c r="E38" s="35" t="s">
        <v>791</v>
      </c>
      <c r="F38" s="279">
        <v>1.17</v>
      </c>
      <c r="G38" s="279">
        <v>1.28</v>
      </c>
      <c r="H38" s="66">
        <f>F38*Содержание!$C$43</f>
        <v>110.33099999999999</v>
      </c>
      <c r="I38" s="66">
        <f>G38*Содержание!$C$43</f>
        <v>120.70399999999999</v>
      </c>
    </row>
    <row r="39" spans="1:9" ht="101.25" customHeight="1" x14ac:dyDescent="0.2">
      <c r="A39" s="138" t="s">
        <v>1152</v>
      </c>
      <c r="B39" s="14"/>
      <c r="C39" s="14" t="s">
        <v>999</v>
      </c>
      <c r="D39" s="152"/>
      <c r="E39" s="35" t="s">
        <v>792</v>
      </c>
      <c r="F39" s="279">
        <v>1.17</v>
      </c>
      <c r="G39" s="279">
        <v>1.28</v>
      </c>
      <c r="H39" s="66">
        <f>F39*Содержание!$C$43</f>
        <v>110.33099999999999</v>
      </c>
      <c r="I39" s="66">
        <f>G39*Содержание!$C$43</f>
        <v>120.70399999999999</v>
      </c>
    </row>
    <row r="40" spans="1:9" ht="103.5" customHeight="1" x14ac:dyDescent="0.2">
      <c r="A40" s="138" t="s">
        <v>1153</v>
      </c>
      <c r="B40" s="14"/>
      <c r="C40" s="14" t="s">
        <v>999</v>
      </c>
      <c r="E40" s="35" t="s">
        <v>793</v>
      </c>
      <c r="F40" s="279">
        <v>1.17</v>
      </c>
      <c r="G40" s="279">
        <v>1.28</v>
      </c>
      <c r="H40" s="66">
        <f>F40*Содержание!$C$43</f>
        <v>110.33099999999999</v>
      </c>
      <c r="I40" s="66">
        <f>G40*Содержание!$C$43</f>
        <v>120.70399999999999</v>
      </c>
    </row>
    <row r="41" spans="1:9" ht="99.75" customHeight="1" x14ac:dyDescent="0.2">
      <c r="A41" s="137" t="s">
        <v>1154</v>
      </c>
      <c r="B41" s="14"/>
      <c r="C41" s="14" t="s">
        <v>999</v>
      </c>
      <c r="D41" s="152"/>
      <c r="E41" s="31" t="s">
        <v>741</v>
      </c>
      <c r="F41" s="279">
        <v>1.17</v>
      </c>
      <c r="G41" s="279">
        <v>1.28</v>
      </c>
      <c r="H41" s="66">
        <f>F41*Содержание!$C$43</f>
        <v>110.33099999999999</v>
      </c>
      <c r="I41" s="66">
        <f>G41*Содержание!$C$43</f>
        <v>120.70399999999999</v>
      </c>
    </row>
    <row r="42" spans="1:9" ht="74.25" customHeight="1" x14ac:dyDescent="0.2">
      <c r="A42" s="137" t="s">
        <v>145</v>
      </c>
      <c r="B42" s="14"/>
      <c r="C42" s="14" t="s">
        <v>999</v>
      </c>
      <c r="D42" s="151"/>
      <c r="E42" s="28" t="s">
        <v>586</v>
      </c>
      <c r="F42" s="163">
        <v>22</v>
      </c>
      <c r="G42" s="163">
        <v>24</v>
      </c>
      <c r="H42" s="66">
        <f>F42*Содержание!$C$43</f>
        <v>2074.6</v>
      </c>
      <c r="I42" s="66">
        <f>G42*Содержание!$C$43</f>
        <v>2263.1999999999998</v>
      </c>
    </row>
    <row r="43" spans="1:9" ht="103.5" customHeight="1" x14ac:dyDescent="0.2">
      <c r="A43" s="137" t="s">
        <v>127</v>
      </c>
      <c r="B43" s="14"/>
      <c r="C43" s="14" t="s">
        <v>999</v>
      </c>
      <c r="D43" s="151"/>
      <c r="E43" s="28" t="s">
        <v>416</v>
      </c>
      <c r="F43" s="163">
        <v>4.5</v>
      </c>
      <c r="G43" s="163">
        <v>5</v>
      </c>
      <c r="H43" s="66">
        <f>F43*Содержание!$C$43</f>
        <v>424.34999999999997</v>
      </c>
      <c r="I43" s="66">
        <f>G43*Содержание!$C$43</f>
        <v>471.5</v>
      </c>
    </row>
    <row r="44" spans="1:9" ht="109.5" customHeight="1" x14ac:dyDescent="0.2">
      <c r="A44" s="137">
        <v>50904</v>
      </c>
      <c r="B44" s="14"/>
      <c r="C44" s="14" t="s">
        <v>999</v>
      </c>
      <c r="D44" s="70"/>
      <c r="E44" s="31" t="s">
        <v>755</v>
      </c>
      <c r="F44" s="279">
        <v>11.99</v>
      </c>
      <c r="G44" s="279">
        <v>13.18</v>
      </c>
      <c r="H44" s="66">
        <f>F44*Содержание!$C$43</f>
        <v>1130.6569999999999</v>
      </c>
      <c r="I44" s="66">
        <f>G44*Содержание!$C$43</f>
        <v>1242.874</v>
      </c>
    </row>
    <row r="45" spans="1:9" ht="107.25" customHeight="1" x14ac:dyDescent="0.2">
      <c r="A45" s="137">
        <v>50914</v>
      </c>
      <c r="B45" s="14"/>
      <c r="C45" s="14" t="s">
        <v>999</v>
      </c>
      <c r="D45" s="70"/>
      <c r="E45" s="31" t="s">
        <v>756</v>
      </c>
      <c r="F45" s="279">
        <v>20.79</v>
      </c>
      <c r="G45" s="279">
        <v>22.86</v>
      </c>
      <c r="H45" s="66">
        <f>F45*Содержание!$C$43</f>
        <v>1960.4969999999998</v>
      </c>
      <c r="I45" s="66">
        <f>G45*Содержание!$C$43</f>
        <v>2155.6979999999999</v>
      </c>
    </row>
    <row r="46" spans="1:9" ht="110.25" customHeight="1" x14ac:dyDescent="0.2">
      <c r="A46" s="138">
        <v>50924</v>
      </c>
      <c r="B46" s="52"/>
      <c r="C46" s="52" t="s">
        <v>999</v>
      </c>
      <c r="D46" s="70"/>
      <c r="E46" s="36" t="s">
        <v>783</v>
      </c>
      <c r="F46" s="281">
        <v>28.64</v>
      </c>
      <c r="G46" s="281">
        <v>31.5</v>
      </c>
      <c r="H46" s="69">
        <f>F46*Содержание!$C$43</f>
        <v>2700.752</v>
      </c>
      <c r="I46" s="69">
        <f>G46*Содержание!$C$43</f>
        <v>2970.45</v>
      </c>
    </row>
    <row r="47" spans="1:9" ht="112.5" customHeight="1" x14ac:dyDescent="0.2">
      <c r="A47" s="14">
        <v>50964</v>
      </c>
      <c r="B47" s="14"/>
      <c r="C47" s="14" t="s">
        <v>999</v>
      </c>
      <c r="D47" s="70"/>
      <c r="E47" s="28" t="s">
        <v>784</v>
      </c>
      <c r="F47" s="279">
        <v>38.39</v>
      </c>
      <c r="G47" s="279">
        <v>42.22</v>
      </c>
      <c r="H47" s="66">
        <f>F47*Содержание!$C$43</f>
        <v>3620.1770000000001</v>
      </c>
      <c r="I47" s="66">
        <f>G47*Содержание!$C$43</f>
        <v>3981.3459999999995</v>
      </c>
    </row>
  </sheetData>
  <customSheetViews>
    <customSheetView guid="{8AD9A505-2CB9-41E9-BA6E-2067C4057336}">
      <selection activeCell="A3" sqref="A3:E3"/>
      <pageMargins left="0.75" right="0.75" top="1" bottom="1" header="0.5" footer="0.5"/>
      <pageSetup paperSize="9" orientation="portrait" r:id="rId1"/>
      <headerFooter alignWithMargins="0"/>
    </customSheetView>
    <customSheetView guid="{810B5283-CE84-444D-A80F-01A73D7F1E1F}">
      <selection activeCell="A3" sqref="A3:E3"/>
      <pageMargins left="0.75" right="0.75" top="1" bottom="1" header="0.5" footer="0.5"/>
      <pageSetup paperSize="9" orientation="portrait" r:id="rId2"/>
      <headerFooter alignWithMargins="0"/>
    </customSheetView>
    <customSheetView guid="{117E5385-9640-4B3C-81D5-4AABB19413BA}">
      <selection activeCell="A3" sqref="A3:E3"/>
      <pageMargins left="0.75" right="0.75" top="1" bottom="1" header="0.5" footer="0.5"/>
      <pageSetup paperSize="9" orientation="portrait" r:id="rId3"/>
      <headerFooter alignWithMargins="0"/>
    </customSheetView>
    <customSheetView guid="{387FB4AB-0DDA-49CE-893D-FDA5B323CE06}">
      <selection activeCell="A3" sqref="A3:E3"/>
      <pageMargins left="0.75" right="0.75" top="1" bottom="1" header="0.5" footer="0.5"/>
      <pageSetup paperSize="9" orientation="portrait" r:id="rId4"/>
      <headerFooter alignWithMargins="0"/>
    </customSheetView>
  </customSheetViews>
  <mergeCells count="5">
    <mergeCell ref="A5:I5"/>
    <mergeCell ref="A1:I2"/>
    <mergeCell ref="A3:E3"/>
    <mergeCell ref="F3:G3"/>
    <mergeCell ref="H3:I3"/>
  </mergeCells>
  <phoneticPr fontId="9" type="noConversion"/>
  <conditionalFormatting sqref="B1:B1048576">
    <cfRule type="containsText" dxfId="3" priority="1" stopIfTrue="1" operator="containsText" text="Да">
      <formula>NOT(ISERROR(SEARCH("Да",B1)))</formula>
    </cfRule>
  </conditionalFormatting>
  <hyperlinks>
    <hyperlink ref="A3:E3" location="Содержание!A1" display="Вернуться к содержанию"/>
  </hyperlinks>
  <pageMargins left="0.75" right="0.75" top="1" bottom="1" header="0.5" footer="0.5"/>
  <pageSetup paperSize="9" orientation="portrait" r:id="rId5"/>
  <headerFooter alignWithMargins="0"/>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H3" sqref="H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hidden="1" customWidth="1"/>
    <col min="7" max="7" width="14.5703125" hidden="1" customWidth="1"/>
    <col min="8" max="8" width="15.7109375" customWidth="1"/>
    <col min="9" max="9" width="16" customWidth="1"/>
  </cols>
  <sheetData>
    <row r="1" spans="1:9" x14ac:dyDescent="0.2">
      <c r="A1" s="392" t="str">
        <f>'Встраиваемые светильники'!A1:I2</f>
        <v>ООО “НеоТайп”, г. Москва, ул. 16-я Парковая, д. 30 
Телефон/Факс: (499) 461-4505, (495) 983-11-65, (495) 978-4130 E-mail: info@svetenergo.ru</v>
      </c>
      <c r="B1" s="393"/>
      <c r="C1" s="393"/>
      <c r="D1" s="394"/>
      <c r="E1" s="394"/>
      <c r="F1" s="394"/>
      <c r="G1" s="394"/>
      <c r="H1" s="394"/>
      <c r="I1" s="394"/>
    </row>
    <row r="2" spans="1:9" ht="22.5" customHeight="1" thickBot="1" x14ac:dyDescent="0.25">
      <c r="A2" s="395"/>
      <c r="B2" s="396"/>
      <c r="C2" s="396"/>
      <c r="D2" s="397"/>
      <c r="E2" s="397"/>
      <c r="F2" s="397"/>
      <c r="G2" s="397"/>
      <c r="H2" s="397"/>
      <c r="I2" s="397"/>
    </row>
    <row r="3" spans="1:9" ht="36" customHeight="1" x14ac:dyDescent="0.2">
      <c r="A3" s="359" t="str">
        <f>Дюралайт!A3</f>
        <v>Вернуться к содержанию</v>
      </c>
      <c r="B3" s="359"/>
      <c r="C3" s="359"/>
      <c r="D3" s="359"/>
      <c r="E3" s="359"/>
      <c r="F3" s="398"/>
      <c r="G3" s="399"/>
      <c r="H3" s="400"/>
      <c r="I3" s="401"/>
    </row>
    <row r="4" spans="1:9" ht="28.5" customHeight="1" x14ac:dyDescent="0.2">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7.75" customHeight="1" x14ac:dyDescent="0.2">
      <c r="A5" s="353" t="s">
        <v>830</v>
      </c>
      <c r="B5" s="354"/>
      <c r="C5" s="354"/>
      <c r="D5" s="354"/>
      <c r="E5" s="354"/>
      <c r="F5" s="354"/>
      <c r="G5" s="354"/>
      <c r="H5" s="354"/>
      <c r="I5" s="355"/>
    </row>
    <row r="6" spans="1:9" ht="96.75" customHeight="1" x14ac:dyDescent="0.2">
      <c r="A6" s="14" t="s">
        <v>1219</v>
      </c>
      <c r="B6" s="14"/>
      <c r="C6" s="14" t="s">
        <v>999</v>
      </c>
      <c r="D6" s="89"/>
      <c r="E6" s="28" t="s">
        <v>848</v>
      </c>
      <c r="F6" s="278">
        <v>1.86</v>
      </c>
      <c r="G6" s="278">
        <v>2.0499999999999998</v>
      </c>
      <c r="H6" s="66">
        <f>F6*Содержание!$C$43</f>
        <v>175.398</v>
      </c>
      <c r="I6" s="66">
        <f>G6*Содержание!$C$43</f>
        <v>193.31499999999997</v>
      </c>
    </row>
    <row r="7" spans="1:9" ht="93" customHeight="1" x14ac:dyDescent="0.2">
      <c r="A7" s="14" t="s">
        <v>1220</v>
      </c>
      <c r="B7" s="14"/>
      <c r="C7" s="14" t="s">
        <v>999</v>
      </c>
      <c r="D7" s="89"/>
      <c r="E7" s="28" t="s">
        <v>849</v>
      </c>
      <c r="F7" s="278">
        <v>1.86</v>
      </c>
      <c r="G7" s="278">
        <v>2.0499999999999998</v>
      </c>
      <c r="H7" s="66">
        <f>F7*Содержание!$C$43</f>
        <v>175.398</v>
      </c>
      <c r="I7" s="66">
        <f>G7*Содержание!$C$43</f>
        <v>193.31499999999997</v>
      </c>
    </row>
    <row r="8" spans="1:9" ht="91.5" customHeight="1" x14ac:dyDescent="0.2">
      <c r="A8" s="14" t="s">
        <v>1354</v>
      </c>
      <c r="B8" s="14"/>
      <c r="C8" s="14" t="s">
        <v>999</v>
      </c>
      <c r="D8" s="89"/>
      <c r="E8" s="28" t="s">
        <v>850</v>
      </c>
      <c r="F8" s="278">
        <v>2.66</v>
      </c>
      <c r="G8" s="278">
        <v>2.92</v>
      </c>
      <c r="H8" s="66">
        <f>F8*Содержание!$C$43</f>
        <v>250.83799999999999</v>
      </c>
      <c r="I8" s="66">
        <f>G8*Содержание!$C$43</f>
        <v>275.35599999999999</v>
      </c>
    </row>
    <row r="9" spans="1:9" ht="91.5" customHeight="1" x14ac:dyDescent="0.2">
      <c r="A9" s="14" t="s">
        <v>1222</v>
      </c>
      <c r="B9" s="14" t="s">
        <v>996</v>
      </c>
      <c r="C9" s="14" t="s">
        <v>999</v>
      </c>
      <c r="D9" s="89"/>
      <c r="E9" s="28" t="s">
        <v>1299</v>
      </c>
      <c r="F9" s="278">
        <v>2.66</v>
      </c>
      <c r="G9" s="278">
        <v>2.92</v>
      </c>
      <c r="H9" s="66">
        <f>F9*Содержание!$C$43</f>
        <v>250.83799999999999</v>
      </c>
      <c r="I9" s="66">
        <f>G9*Содержание!$C$43</f>
        <v>275.35599999999999</v>
      </c>
    </row>
    <row r="10" spans="1:9" ht="90.75" customHeight="1" x14ac:dyDescent="0.2">
      <c r="A10" s="14" t="s">
        <v>1355</v>
      </c>
      <c r="B10" s="14"/>
      <c r="C10" s="14" t="s">
        <v>999</v>
      </c>
      <c r="D10" s="89"/>
      <c r="E10" s="28" t="s">
        <v>851</v>
      </c>
      <c r="F10" s="278">
        <v>2.66</v>
      </c>
      <c r="G10" s="278">
        <v>2.92</v>
      </c>
      <c r="H10" s="66">
        <f>F10*Содержание!$C$43</f>
        <v>250.83799999999999</v>
      </c>
      <c r="I10" s="66">
        <f>G10*Содержание!$C$43</f>
        <v>275.35599999999999</v>
      </c>
    </row>
    <row r="11" spans="1:9" ht="90.75" customHeight="1" x14ac:dyDescent="0.2">
      <c r="A11" s="14" t="s">
        <v>1221</v>
      </c>
      <c r="B11" s="14" t="s">
        <v>996</v>
      </c>
      <c r="C11" s="14" t="s">
        <v>999</v>
      </c>
      <c r="D11" s="89"/>
      <c r="E11" s="28" t="s">
        <v>1300</v>
      </c>
      <c r="F11" s="278">
        <v>2.66</v>
      </c>
      <c r="G11" s="278">
        <v>2.92</v>
      </c>
      <c r="H11" s="66">
        <f>F11*Содержание!$C$43</f>
        <v>250.83799999999999</v>
      </c>
      <c r="I11" s="66">
        <f>G11*Содержание!$C$43</f>
        <v>275.35599999999999</v>
      </c>
    </row>
    <row r="12" spans="1:9" ht="90.75" customHeight="1" x14ac:dyDescent="0.2">
      <c r="A12" s="14" t="s">
        <v>1512</v>
      </c>
      <c r="B12" s="14" t="s">
        <v>996</v>
      </c>
      <c r="C12" s="14" t="s">
        <v>999</v>
      </c>
      <c r="D12" s="89"/>
      <c r="E12" s="28" t="s">
        <v>1513</v>
      </c>
      <c r="F12" s="278">
        <v>3.9</v>
      </c>
      <c r="G12" s="278">
        <v>4.3</v>
      </c>
      <c r="H12" s="66">
        <f>F12*Содержание!$C$43</f>
        <v>367.77</v>
      </c>
      <c r="I12" s="66">
        <f>G12*Содержание!$C$43</f>
        <v>405.48999999999995</v>
      </c>
    </row>
    <row r="13" spans="1:9" ht="90.75" customHeight="1" x14ac:dyDescent="0.2">
      <c r="A13" s="14" t="s">
        <v>1514</v>
      </c>
      <c r="B13" s="14" t="s">
        <v>996</v>
      </c>
      <c r="C13" s="14" t="s">
        <v>999</v>
      </c>
      <c r="D13" s="89"/>
      <c r="E13" s="28" t="s">
        <v>1515</v>
      </c>
      <c r="F13" s="278">
        <v>3.9</v>
      </c>
      <c r="G13" s="278">
        <v>4.3</v>
      </c>
      <c r="H13" s="66">
        <f>F13*Содержание!$C$43</f>
        <v>367.77</v>
      </c>
      <c r="I13" s="66">
        <f>G13*Содержание!$C$43</f>
        <v>405.48999999999995</v>
      </c>
    </row>
    <row r="14" spans="1:9" ht="97.5" customHeight="1" x14ac:dyDescent="0.2">
      <c r="A14" s="282" t="s">
        <v>1356</v>
      </c>
      <c r="B14" s="282"/>
      <c r="C14" s="282" t="s">
        <v>999</v>
      </c>
      <c r="D14" s="296"/>
      <c r="E14" s="287" t="s">
        <v>852</v>
      </c>
      <c r="F14" s="297">
        <v>6.65</v>
      </c>
      <c r="G14" s="297">
        <v>7.4</v>
      </c>
      <c r="H14" s="288">
        <f>F14*Содержание!$C$43</f>
        <v>627.09500000000003</v>
      </c>
      <c r="I14" s="288">
        <f>G14*Содержание!$C$43</f>
        <v>697.82</v>
      </c>
    </row>
    <row r="15" spans="1:9" ht="97.5" customHeight="1" x14ac:dyDescent="0.2">
      <c r="A15" s="14" t="s">
        <v>1223</v>
      </c>
      <c r="B15" s="14" t="s">
        <v>996</v>
      </c>
      <c r="C15" s="14" t="s">
        <v>999</v>
      </c>
      <c r="D15" s="89"/>
      <c r="E15" s="28" t="s">
        <v>1301</v>
      </c>
      <c r="F15" s="278">
        <v>4.32</v>
      </c>
      <c r="G15" s="278">
        <v>4.75</v>
      </c>
      <c r="H15" s="66">
        <f>F15*Содержание!$C$43</f>
        <v>407.37600000000003</v>
      </c>
      <c r="I15" s="66">
        <f>G15*Содержание!$C$43</f>
        <v>447.92500000000001</v>
      </c>
    </row>
    <row r="16" spans="1:9" ht="94.5" customHeight="1" x14ac:dyDescent="0.2">
      <c r="A16" s="282" t="s">
        <v>1357</v>
      </c>
      <c r="B16" s="282"/>
      <c r="C16" s="282" t="s">
        <v>999</v>
      </c>
      <c r="D16" s="296"/>
      <c r="E16" s="287" t="s">
        <v>853</v>
      </c>
      <c r="F16" s="297">
        <v>6.65</v>
      </c>
      <c r="G16" s="297">
        <v>7.4</v>
      </c>
      <c r="H16" s="288">
        <f>F16*Содержание!$C$43</f>
        <v>627.09500000000003</v>
      </c>
      <c r="I16" s="288">
        <f>G16*Содержание!$C$43</f>
        <v>697.82</v>
      </c>
    </row>
    <row r="17" spans="1:9" ht="94.5" customHeight="1" x14ac:dyDescent="0.2">
      <c r="A17" s="14" t="s">
        <v>1224</v>
      </c>
      <c r="B17" s="14" t="s">
        <v>996</v>
      </c>
      <c r="C17" s="14" t="s">
        <v>999</v>
      </c>
      <c r="D17" s="89"/>
      <c r="E17" s="28" t="s">
        <v>1302</v>
      </c>
      <c r="F17" s="278">
        <v>4.32</v>
      </c>
      <c r="G17" s="278">
        <v>4.75</v>
      </c>
      <c r="H17" s="66">
        <f>F17*Содержание!$C$43</f>
        <v>407.37600000000003</v>
      </c>
      <c r="I17" s="66">
        <f>G17*Содержание!$C$43</f>
        <v>447.92500000000001</v>
      </c>
    </row>
    <row r="18" spans="1:9" s="291" customFormat="1" ht="91.5" customHeight="1" x14ac:dyDescent="0.2">
      <c r="A18" s="292" t="s">
        <v>1358</v>
      </c>
      <c r="B18" s="293"/>
      <c r="C18" s="293" t="s">
        <v>999</v>
      </c>
      <c r="D18" s="292"/>
      <c r="E18" s="295" t="s">
        <v>854</v>
      </c>
      <c r="F18" s="297">
        <v>3.1</v>
      </c>
      <c r="G18" s="297">
        <v>3.4</v>
      </c>
      <c r="H18" s="286">
        <f>F18*Содержание!$C$43</f>
        <v>292.33</v>
      </c>
      <c r="I18" s="286">
        <f>G18*Содержание!$C$43</f>
        <v>320.62</v>
      </c>
    </row>
    <row r="19" spans="1:9" ht="91.5" customHeight="1" x14ac:dyDescent="0.2">
      <c r="A19" s="89" t="s">
        <v>1225</v>
      </c>
      <c r="B19" s="14" t="s">
        <v>996</v>
      </c>
      <c r="C19" s="14" t="s">
        <v>999</v>
      </c>
      <c r="D19" s="89"/>
      <c r="E19" s="28" t="s">
        <v>1295</v>
      </c>
      <c r="F19" s="278">
        <v>1.86</v>
      </c>
      <c r="G19" s="278">
        <v>2.0499999999999998</v>
      </c>
      <c r="H19" s="66">
        <f>F19*Содержание!$C$43</f>
        <v>175.398</v>
      </c>
      <c r="I19" s="66">
        <f>G19*Содержание!$C$43</f>
        <v>193.31499999999997</v>
      </c>
    </row>
    <row r="20" spans="1:9" s="291" customFormat="1" ht="93" customHeight="1" x14ac:dyDescent="0.2">
      <c r="A20" s="292" t="s">
        <v>1359</v>
      </c>
      <c r="B20" s="293"/>
      <c r="C20" s="293" t="s">
        <v>999</v>
      </c>
      <c r="D20" s="292"/>
      <c r="E20" s="294" t="s">
        <v>855</v>
      </c>
      <c r="F20" s="297">
        <v>3.1</v>
      </c>
      <c r="G20" s="297">
        <v>3.4</v>
      </c>
      <c r="H20" s="286">
        <f>F20*Содержание!$C$43</f>
        <v>292.33</v>
      </c>
      <c r="I20" s="286">
        <f>G20*Содержание!$C$43</f>
        <v>320.62</v>
      </c>
    </row>
    <row r="21" spans="1:9" ht="93" customHeight="1" x14ac:dyDescent="0.2">
      <c r="A21" s="89" t="s">
        <v>1226</v>
      </c>
      <c r="B21" s="14" t="s">
        <v>996</v>
      </c>
      <c r="C21" s="14" t="s">
        <v>999</v>
      </c>
      <c r="D21" s="89"/>
      <c r="E21" s="28" t="s">
        <v>1296</v>
      </c>
      <c r="F21" s="278">
        <v>1.86</v>
      </c>
      <c r="G21" s="278">
        <v>2.0499999999999998</v>
      </c>
      <c r="H21" s="66">
        <f>F21*Содержание!$C$43</f>
        <v>175.398</v>
      </c>
      <c r="I21" s="66">
        <f>G21*Содержание!$C$43</f>
        <v>193.31499999999997</v>
      </c>
    </row>
    <row r="22" spans="1:9" ht="102" customHeight="1" x14ac:dyDescent="0.2">
      <c r="A22" s="89" t="s">
        <v>1360</v>
      </c>
      <c r="B22" s="14"/>
      <c r="C22" s="14" t="s">
        <v>999</v>
      </c>
      <c r="D22" s="89"/>
      <c r="E22" s="28" t="s">
        <v>856</v>
      </c>
      <c r="F22" s="278">
        <v>3.9</v>
      </c>
      <c r="G22" s="278">
        <v>4.3</v>
      </c>
      <c r="H22" s="66">
        <f>F22*Содержание!$C$43</f>
        <v>367.77</v>
      </c>
      <c r="I22" s="66">
        <f>G22*Содержание!$C$43</f>
        <v>405.48999999999995</v>
      </c>
    </row>
    <row r="23" spans="1:9" ht="96" customHeight="1" x14ac:dyDescent="0.2">
      <c r="A23" s="89" t="s">
        <v>1361</v>
      </c>
      <c r="B23" s="14"/>
      <c r="C23" s="14" t="s">
        <v>999</v>
      </c>
      <c r="D23" s="89"/>
      <c r="E23" s="28" t="s">
        <v>857</v>
      </c>
      <c r="F23" s="278">
        <v>3.9</v>
      </c>
      <c r="G23" s="278">
        <v>4.3</v>
      </c>
      <c r="H23" s="66">
        <f>F23*Содержание!$C$43</f>
        <v>367.77</v>
      </c>
      <c r="I23" s="66">
        <f>G23*Содержание!$C$43</f>
        <v>405.48999999999995</v>
      </c>
    </row>
    <row r="24" spans="1:9" ht="97.5" customHeight="1" x14ac:dyDescent="0.2">
      <c r="A24" s="296" t="s">
        <v>1362</v>
      </c>
      <c r="B24" s="282"/>
      <c r="C24" s="282" t="s">
        <v>999</v>
      </c>
      <c r="D24" s="296"/>
      <c r="E24" s="287" t="s">
        <v>858</v>
      </c>
      <c r="F24" s="297">
        <v>6.65</v>
      </c>
      <c r="G24" s="297">
        <v>7.4</v>
      </c>
      <c r="H24" s="288">
        <f>F24*Содержание!$C$43</f>
        <v>627.09500000000003</v>
      </c>
      <c r="I24" s="288">
        <f>G24*Содержание!$C$43</f>
        <v>697.82</v>
      </c>
    </row>
    <row r="25" spans="1:9" ht="97.5" customHeight="1" x14ac:dyDescent="0.2">
      <c r="A25" s="89" t="s">
        <v>1227</v>
      </c>
      <c r="B25" s="14" t="s">
        <v>996</v>
      </c>
      <c r="C25" s="14" t="s">
        <v>999</v>
      </c>
      <c r="D25" s="89"/>
      <c r="E25" s="28" t="s">
        <v>1297</v>
      </c>
      <c r="F25" s="278">
        <v>4.32</v>
      </c>
      <c r="G25" s="278">
        <v>4.75</v>
      </c>
      <c r="H25" s="66">
        <f>F25*Содержание!$C$43</f>
        <v>407.37600000000003</v>
      </c>
      <c r="I25" s="66">
        <f>G25*Содержание!$C$43</f>
        <v>447.92500000000001</v>
      </c>
    </row>
    <row r="26" spans="1:9" ht="100.5" customHeight="1" x14ac:dyDescent="0.2">
      <c r="A26" s="296" t="s">
        <v>1363</v>
      </c>
      <c r="B26" s="282"/>
      <c r="C26" s="282" t="s">
        <v>999</v>
      </c>
      <c r="D26" s="296"/>
      <c r="E26" s="287" t="s">
        <v>859</v>
      </c>
      <c r="F26" s="297">
        <v>6.65</v>
      </c>
      <c r="G26" s="297">
        <v>7.4</v>
      </c>
      <c r="H26" s="288">
        <f>F26*Содержание!$C$43</f>
        <v>627.09500000000003</v>
      </c>
      <c r="I26" s="288">
        <f>G26*Содержание!$C$43</f>
        <v>697.82</v>
      </c>
    </row>
    <row r="27" spans="1:9" ht="100.5" customHeight="1" x14ac:dyDescent="0.2">
      <c r="A27" s="89" t="s">
        <v>1230</v>
      </c>
      <c r="B27" s="14" t="s">
        <v>996</v>
      </c>
      <c r="C27" s="14" t="s">
        <v>999</v>
      </c>
      <c r="D27" s="89"/>
      <c r="E27" s="28" t="s">
        <v>1298</v>
      </c>
      <c r="F27" s="278">
        <v>4.32</v>
      </c>
      <c r="G27" s="278">
        <v>4.75</v>
      </c>
      <c r="H27" s="66">
        <f>F27*Содержание!$C$43</f>
        <v>407.37600000000003</v>
      </c>
      <c r="I27" s="66">
        <f>G27*Содержание!$C$43</f>
        <v>447.92500000000001</v>
      </c>
    </row>
    <row r="28" spans="1:9" ht="111" customHeight="1" x14ac:dyDescent="0.2">
      <c r="A28" s="14" t="s">
        <v>1228</v>
      </c>
      <c r="B28" s="14"/>
      <c r="C28" s="14" t="s">
        <v>999</v>
      </c>
      <c r="D28" s="89"/>
      <c r="E28" s="28" t="s">
        <v>862</v>
      </c>
      <c r="F28" s="278">
        <v>4.3499999999999996</v>
      </c>
      <c r="G28" s="278">
        <v>4.78</v>
      </c>
      <c r="H28" s="66">
        <f>F28*Содержание!$C$43</f>
        <v>410.20499999999993</v>
      </c>
      <c r="I28" s="66">
        <f>G28*Содержание!$C$43</f>
        <v>450.75400000000002</v>
      </c>
    </row>
    <row r="29" spans="1:9" ht="102.75" customHeight="1" x14ac:dyDescent="0.2">
      <c r="A29" s="14" t="s">
        <v>1229</v>
      </c>
      <c r="B29" s="14" t="s">
        <v>996</v>
      </c>
      <c r="C29" s="14" t="s">
        <v>999</v>
      </c>
      <c r="D29" s="89"/>
      <c r="E29" s="28" t="s">
        <v>860</v>
      </c>
      <c r="F29" s="278">
        <v>4.3499999999999996</v>
      </c>
      <c r="G29" s="278">
        <v>4.78</v>
      </c>
      <c r="H29" s="66">
        <f>F29*Содержание!$C$43</f>
        <v>410.20499999999993</v>
      </c>
      <c r="I29" s="66">
        <f>G29*Содержание!$C$43</f>
        <v>450.75400000000002</v>
      </c>
    </row>
    <row r="30" spans="1:9" ht="105.75" customHeight="1" x14ac:dyDescent="0.2">
      <c r="A30" s="14" t="s">
        <v>1231</v>
      </c>
      <c r="B30" s="14" t="s">
        <v>996</v>
      </c>
      <c r="C30" s="14" t="s">
        <v>999</v>
      </c>
      <c r="D30" s="89"/>
      <c r="E30" s="28" t="s">
        <v>861</v>
      </c>
      <c r="F30" s="278">
        <v>4.3499999999999996</v>
      </c>
      <c r="G30" s="278">
        <v>4.78</v>
      </c>
      <c r="H30" s="66">
        <f>F30*Содержание!$C$43</f>
        <v>410.20499999999993</v>
      </c>
      <c r="I30" s="66">
        <f>G30*Содержание!$C$43</f>
        <v>450.75400000000002</v>
      </c>
    </row>
    <row r="31" spans="1:9" ht="108" customHeight="1" x14ac:dyDescent="0.2">
      <c r="A31" s="14" t="s">
        <v>1364</v>
      </c>
      <c r="B31" s="14"/>
      <c r="C31" s="14" t="s">
        <v>999</v>
      </c>
      <c r="D31" s="89"/>
      <c r="E31" s="28" t="s">
        <v>863</v>
      </c>
      <c r="F31" s="278">
        <v>4.3499999999999996</v>
      </c>
      <c r="G31" s="278">
        <v>4.78</v>
      </c>
      <c r="H31" s="66">
        <f>F31*Содержание!$C$43</f>
        <v>410.20499999999993</v>
      </c>
      <c r="I31" s="66">
        <f>G31*Содержание!$C$43</f>
        <v>450.75400000000002</v>
      </c>
    </row>
  </sheetData>
  <customSheetViews>
    <customSheetView guid="{8AD9A505-2CB9-41E9-BA6E-2067C4057336}">
      <selection activeCell="A3" sqref="A3:E3"/>
      <pageMargins left="0.7" right="0.7" top="0.75" bottom="0.75" header="0.3" footer="0.3"/>
      <pageSetup paperSize="9" orientation="portrait" r:id="rId1"/>
    </customSheetView>
    <customSheetView guid="{810B5283-CE84-444D-A80F-01A73D7F1E1F}">
      <selection activeCell="A3" sqref="A3:E3"/>
      <pageMargins left="0.7" right="0.7" top="0.75" bottom="0.75" header="0.3" footer="0.3"/>
      <pageSetup paperSize="9" orientation="portrait" r:id="rId2"/>
    </customSheetView>
    <customSheetView guid="{117E5385-9640-4B3C-81D5-4AABB19413BA}">
      <selection activeCell="A3" sqref="A3:E3"/>
      <pageMargins left="0.7" right="0.7" top="0.75" bottom="0.75" header="0.3" footer="0.3"/>
      <pageSetup paperSize="9" orientation="portrait" r:id="rId3"/>
    </customSheetView>
    <customSheetView guid="{387FB4AB-0DDA-49CE-893D-FDA5B323CE0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2" priority="2"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workbookViewId="0">
      <pane ySplit="4" topLeftCell="A35" activePane="bottomLeft" state="frozen"/>
      <selection pane="bottomLeft" activeCell="F4" sqref="F1:G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28515625" style="2" customWidth="1"/>
    <col min="5" max="5" width="59.42578125" style="2" customWidth="1"/>
    <col min="6" max="6" width="13.7109375" style="2" hidden="1" customWidth="1"/>
    <col min="7" max="7" width="12.28515625" style="2" hidden="1" customWidth="1"/>
    <col min="8" max="8" width="15.7109375" style="2" customWidth="1"/>
    <col min="9" max="9" width="17.140625" style="2" customWidth="1"/>
    <col min="10" max="16384" width="9.140625" style="2"/>
  </cols>
  <sheetData>
    <row r="1" spans="1:9" ht="24.2" customHeight="1" x14ac:dyDescent="0.15">
      <c r="A1" s="392" t="str">
        <f>Содержание!B1</f>
        <v>ООО “НеоТайп”, г. Москва, ул. 16-я Парковая, д. 30 
Телефон/Факс: (499) 461-4505, (495) 983-11-65, (495) 978-4130 E-mail: info@svetenergo.ru</v>
      </c>
      <c r="B1" s="393"/>
      <c r="C1" s="393"/>
      <c r="D1" s="394"/>
      <c r="E1" s="394"/>
      <c r="F1" s="394"/>
      <c r="G1" s="394"/>
      <c r="H1" s="394"/>
      <c r="I1" s="394"/>
    </row>
    <row r="2" spans="1:9" ht="24.2" customHeight="1" thickBot="1" x14ac:dyDescent="0.2">
      <c r="A2" s="395"/>
      <c r="B2" s="396"/>
      <c r="C2" s="396"/>
      <c r="D2" s="397"/>
      <c r="E2" s="397"/>
      <c r="F2" s="397"/>
      <c r="G2" s="397"/>
      <c r="H2" s="397"/>
      <c r="I2" s="397"/>
    </row>
    <row r="3" spans="1:9" ht="34.5" customHeight="1" x14ac:dyDescent="0.15">
      <c r="A3" s="359" t="str">
        <f>Дюралайт!A3</f>
        <v>Вернуться к содержанию</v>
      </c>
      <c r="B3" s="359"/>
      <c r="C3" s="359"/>
      <c r="D3" s="359"/>
      <c r="E3" s="359"/>
      <c r="F3" s="398"/>
      <c r="G3" s="399"/>
      <c r="H3" s="400"/>
      <c r="I3" s="401"/>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7" customHeight="1" x14ac:dyDescent="0.15">
      <c r="A5" s="387" t="s">
        <v>421</v>
      </c>
      <c r="B5" s="387"/>
      <c r="C5" s="387"/>
      <c r="D5" s="387"/>
      <c r="E5" s="387"/>
      <c r="F5" s="387"/>
      <c r="G5" s="387"/>
      <c r="H5" s="387"/>
      <c r="I5" s="387"/>
    </row>
    <row r="6" spans="1:9" ht="101.25" customHeight="1" x14ac:dyDescent="0.15">
      <c r="A6" s="14" t="s">
        <v>382</v>
      </c>
      <c r="B6" s="14"/>
      <c r="C6" s="14" t="s">
        <v>999</v>
      </c>
      <c r="D6" s="152"/>
      <c r="E6" s="28" t="s">
        <v>451</v>
      </c>
      <c r="F6" s="279">
        <v>5.84</v>
      </c>
      <c r="G6" s="279">
        <v>6.42</v>
      </c>
      <c r="H6" s="66">
        <f>F6*Содержание!$C$43</f>
        <v>550.71199999999999</v>
      </c>
      <c r="I6" s="66">
        <f>G6*Содержание!$C$43</f>
        <v>605.40599999999995</v>
      </c>
    </row>
    <row r="7" spans="1:9" ht="71.25" customHeight="1" x14ac:dyDescent="0.15">
      <c r="A7" s="52" t="s">
        <v>383</v>
      </c>
      <c r="B7" s="14"/>
      <c r="C7" s="14" t="s">
        <v>999</v>
      </c>
      <c r="D7" s="152"/>
      <c r="E7" s="68" t="s">
        <v>452</v>
      </c>
      <c r="F7" s="281">
        <v>6.9</v>
      </c>
      <c r="G7" s="281">
        <v>7.6</v>
      </c>
      <c r="H7" s="66">
        <f>F7*Содержание!$C$43</f>
        <v>650.66999999999996</v>
      </c>
      <c r="I7" s="66">
        <f>G7*Содержание!$C$43</f>
        <v>716.68</v>
      </c>
    </row>
    <row r="8" spans="1:9" ht="75" customHeight="1" x14ac:dyDescent="0.2">
      <c r="A8" s="14" t="s">
        <v>1155</v>
      </c>
      <c r="B8" s="14"/>
      <c r="C8" s="14" t="s">
        <v>999</v>
      </c>
      <c r="D8"/>
      <c r="E8" s="31" t="s">
        <v>453</v>
      </c>
      <c r="F8" s="279">
        <v>5.84</v>
      </c>
      <c r="G8" s="279">
        <v>6.42</v>
      </c>
      <c r="H8" s="66">
        <f>F8*Содержание!$C$43</f>
        <v>550.71199999999999</v>
      </c>
      <c r="I8" s="66">
        <f>G8*Содержание!$C$43</f>
        <v>605.40599999999995</v>
      </c>
    </row>
    <row r="9" spans="1:9" ht="76.5" customHeight="1" x14ac:dyDescent="0.15">
      <c r="A9" s="14" t="s">
        <v>1156</v>
      </c>
      <c r="B9" s="14"/>
      <c r="C9" s="14" t="s">
        <v>999</v>
      </c>
      <c r="D9" s="152"/>
      <c r="E9" s="31" t="s">
        <v>317</v>
      </c>
      <c r="F9" s="279">
        <v>5.84</v>
      </c>
      <c r="G9" s="279">
        <v>6.42</v>
      </c>
      <c r="H9" s="66">
        <f>F9*Содержание!$C$43</f>
        <v>550.71199999999999</v>
      </c>
      <c r="I9" s="66">
        <f>G9*Содержание!$C$43</f>
        <v>605.40599999999995</v>
      </c>
    </row>
    <row r="10" spans="1:9" ht="38.25" customHeight="1" x14ac:dyDescent="0.15">
      <c r="A10" s="366" t="s">
        <v>422</v>
      </c>
      <c r="B10" s="366"/>
      <c r="C10" s="366"/>
      <c r="D10" s="366"/>
      <c r="E10" s="366"/>
      <c r="F10" s="366"/>
      <c r="G10" s="366"/>
      <c r="H10" s="366"/>
      <c r="I10" s="366"/>
    </row>
    <row r="11" spans="1:9" ht="121.5" customHeight="1" x14ac:dyDescent="0.15">
      <c r="A11" s="137">
        <v>10224</v>
      </c>
      <c r="B11" s="14"/>
      <c r="C11" s="14" t="s">
        <v>999</v>
      </c>
      <c r="D11" s="14"/>
      <c r="E11" s="28" t="s">
        <v>175</v>
      </c>
      <c r="F11" s="163">
        <v>16</v>
      </c>
      <c r="G11" s="163">
        <v>17.5</v>
      </c>
      <c r="H11" s="66">
        <f>F11*Содержание!$C$43</f>
        <v>1508.8</v>
      </c>
      <c r="I11" s="66">
        <f>G11*Содержание!$C$43</f>
        <v>1650.25</v>
      </c>
    </row>
    <row r="12" spans="1:9" ht="121.5" customHeight="1" x14ac:dyDescent="0.15">
      <c r="A12" s="137" t="s">
        <v>1989</v>
      </c>
      <c r="B12" s="14"/>
      <c r="C12" s="14" t="s">
        <v>999</v>
      </c>
      <c r="D12" s="14"/>
      <c r="E12" s="28" t="s">
        <v>1990</v>
      </c>
      <c r="F12" s="163">
        <v>16</v>
      </c>
      <c r="G12" s="163">
        <v>17.5</v>
      </c>
      <c r="H12" s="66">
        <f>F12*Содержание!$C$43</f>
        <v>1508.8</v>
      </c>
      <c r="I12" s="66">
        <f>G12*Содержание!$C$43</f>
        <v>1650.25</v>
      </c>
    </row>
    <row r="13" spans="1:9" ht="150" customHeight="1" x14ac:dyDescent="0.15">
      <c r="A13" s="137">
        <v>10154</v>
      </c>
      <c r="B13" s="14"/>
      <c r="C13" s="14" t="s">
        <v>999</v>
      </c>
      <c r="D13" s="14"/>
      <c r="E13" s="28" t="s">
        <v>378</v>
      </c>
      <c r="F13" s="163">
        <v>13.8</v>
      </c>
      <c r="G13" s="163">
        <v>15.2</v>
      </c>
      <c r="H13" s="66">
        <f>F13*Содержание!$C$43</f>
        <v>1301.3399999999999</v>
      </c>
      <c r="I13" s="66">
        <f>G13*Содержание!$C$43</f>
        <v>1433.36</v>
      </c>
    </row>
    <row r="14" spans="1:9" ht="151.5" customHeight="1" x14ac:dyDescent="0.15">
      <c r="A14" s="4" t="s">
        <v>1043</v>
      </c>
      <c r="B14" s="14"/>
      <c r="C14" s="14" t="s">
        <v>999</v>
      </c>
      <c r="D14" s="136"/>
      <c r="E14" s="33" t="s">
        <v>266</v>
      </c>
      <c r="F14" s="163">
        <v>13.8</v>
      </c>
      <c r="G14" s="163">
        <v>15.2</v>
      </c>
      <c r="H14" s="66">
        <f>F14*Содержание!$C$43</f>
        <v>1301.3399999999999</v>
      </c>
      <c r="I14" s="66">
        <f>G14*Содержание!$C$43</f>
        <v>1433.36</v>
      </c>
    </row>
    <row r="15" spans="1:9" ht="88.5" customHeight="1" x14ac:dyDescent="0.15">
      <c r="A15" s="137" t="s">
        <v>916</v>
      </c>
      <c r="B15" s="14"/>
      <c r="C15" s="14" t="s">
        <v>999</v>
      </c>
      <c r="D15" s="136"/>
      <c r="E15" s="28" t="s">
        <v>142</v>
      </c>
      <c r="F15" s="163">
        <v>32</v>
      </c>
      <c r="G15" s="163">
        <v>35</v>
      </c>
      <c r="H15" s="66">
        <f>F15*Содержание!$C$43</f>
        <v>3017.6</v>
      </c>
      <c r="I15" s="66">
        <f>G15*Содержание!$C$43</f>
        <v>3300.5</v>
      </c>
    </row>
    <row r="16" spans="1:9" ht="150.75" customHeight="1" x14ac:dyDescent="0.15">
      <c r="A16" s="137">
        <v>10324</v>
      </c>
      <c r="B16" s="14"/>
      <c r="C16" s="14" t="s">
        <v>999</v>
      </c>
      <c r="D16" s="136"/>
      <c r="E16" s="28" t="s">
        <v>198</v>
      </c>
      <c r="F16" s="163">
        <v>7.5</v>
      </c>
      <c r="G16" s="163">
        <v>8.1999999999999993</v>
      </c>
      <c r="H16" s="66">
        <f>F16*Содержание!$C$43</f>
        <v>707.25</v>
      </c>
      <c r="I16" s="66">
        <f>G16*Содержание!$C$43</f>
        <v>773.25999999999988</v>
      </c>
    </row>
    <row r="17" spans="1:9" ht="104.25" customHeight="1" x14ac:dyDescent="0.15">
      <c r="A17" s="137" t="s">
        <v>1157</v>
      </c>
      <c r="B17" s="14" t="s">
        <v>996</v>
      </c>
      <c r="C17" s="14" t="s">
        <v>999</v>
      </c>
      <c r="D17" s="136"/>
      <c r="E17" s="28" t="s">
        <v>959</v>
      </c>
      <c r="F17" s="163">
        <v>6.4</v>
      </c>
      <c r="G17" s="163">
        <v>7</v>
      </c>
      <c r="H17" s="66">
        <f>F17*Содержание!$C$43</f>
        <v>603.52</v>
      </c>
      <c r="I17" s="66">
        <f>G17*Содержание!$C$43</f>
        <v>660.1</v>
      </c>
    </row>
    <row r="18" spans="1:9" ht="150" customHeight="1" x14ac:dyDescent="0.15">
      <c r="A18" s="137" t="s">
        <v>915</v>
      </c>
      <c r="B18" s="14"/>
      <c r="C18" s="14" t="s">
        <v>999</v>
      </c>
      <c r="D18" s="136"/>
      <c r="E18" s="28" t="s">
        <v>384</v>
      </c>
      <c r="F18" s="163">
        <v>10.6</v>
      </c>
      <c r="G18" s="163">
        <v>11.7</v>
      </c>
      <c r="H18" s="66">
        <f>F18*Содержание!$C$43</f>
        <v>999.57999999999993</v>
      </c>
      <c r="I18" s="66">
        <f>G18*Содержание!$C$43</f>
        <v>1103.31</v>
      </c>
    </row>
    <row r="19" spans="1:9" ht="133.5" customHeight="1" x14ac:dyDescent="0.2">
      <c r="A19" s="153" t="s">
        <v>1031</v>
      </c>
      <c r="B19" s="14"/>
      <c r="C19" s="14" t="s">
        <v>999</v>
      </c>
      <c r="D19"/>
      <c r="E19" s="33" t="s">
        <v>415</v>
      </c>
      <c r="F19" s="163">
        <v>10.6</v>
      </c>
      <c r="G19" s="163">
        <v>11.7</v>
      </c>
      <c r="H19" s="66">
        <f>F19*Содержание!$C$43</f>
        <v>999.57999999999993</v>
      </c>
      <c r="I19" s="66">
        <f>G19*Содержание!$C$43</f>
        <v>1103.31</v>
      </c>
    </row>
    <row r="20" spans="1:9" ht="120.75" customHeight="1" x14ac:dyDescent="0.2">
      <c r="A20" s="149" t="s">
        <v>1032</v>
      </c>
      <c r="B20" s="14"/>
      <c r="C20" s="14" t="s">
        <v>999</v>
      </c>
      <c r="D20" s="151"/>
      <c r="E20" s="91" t="s">
        <v>119</v>
      </c>
      <c r="F20" s="163">
        <v>10.6</v>
      </c>
      <c r="G20" s="163">
        <v>11.7</v>
      </c>
      <c r="H20" s="69">
        <f>F20*Содержание!$C$43</f>
        <v>999.57999999999993</v>
      </c>
      <c r="I20" s="69">
        <f>G20*Содержание!$C$43</f>
        <v>1103.31</v>
      </c>
    </row>
    <row r="21" spans="1:9" ht="33" customHeight="1" x14ac:dyDescent="0.15">
      <c r="A21" s="366" t="s">
        <v>287</v>
      </c>
      <c r="B21" s="366"/>
      <c r="C21" s="366"/>
      <c r="D21" s="366"/>
      <c r="E21" s="366"/>
      <c r="F21" s="366"/>
      <c r="G21" s="366"/>
      <c r="H21" s="366"/>
      <c r="I21" s="366"/>
    </row>
    <row r="22" spans="1:9" ht="204" customHeight="1" x14ac:dyDescent="0.15">
      <c r="A22" s="137">
        <v>90284</v>
      </c>
      <c r="B22" s="14"/>
      <c r="C22" s="14" t="s">
        <v>999</v>
      </c>
      <c r="D22" s="136"/>
      <c r="E22" s="28" t="s">
        <v>43</v>
      </c>
      <c r="F22" s="163">
        <v>16</v>
      </c>
      <c r="G22" s="163">
        <v>17.5</v>
      </c>
      <c r="H22" s="66">
        <f>F22*Содержание!$C$43</f>
        <v>1508.8</v>
      </c>
      <c r="I22" s="66">
        <f>G22*Содержание!$C$43</f>
        <v>1650.25</v>
      </c>
    </row>
    <row r="23" spans="1:9" ht="162" customHeight="1" x14ac:dyDescent="0.15">
      <c r="A23" s="137">
        <v>90194</v>
      </c>
      <c r="B23" s="14"/>
      <c r="C23" s="14" t="s">
        <v>999</v>
      </c>
      <c r="D23" s="136"/>
      <c r="E23" s="28" t="s">
        <v>51</v>
      </c>
      <c r="F23" s="163">
        <v>16</v>
      </c>
      <c r="G23" s="163">
        <v>17.5</v>
      </c>
      <c r="H23" s="66">
        <f>F23*Содержание!$C$43</f>
        <v>1508.8</v>
      </c>
      <c r="I23" s="66">
        <f>G23*Содержание!$C$43</f>
        <v>1650.25</v>
      </c>
    </row>
    <row r="24" spans="1:9" ht="83.25" customHeight="1" x14ac:dyDescent="0.15">
      <c r="A24" s="137">
        <v>90504</v>
      </c>
      <c r="B24" s="14"/>
      <c r="C24" s="14" t="s">
        <v>999</v>
      </c>
      <c r="D24" s="402"/>
      <c r="E24" s="28" t="s">
        <v>339</v>
      </c>
      <c r="F24" s="279">
        <v>8.49</v>
      </c>
      <c r="G24" s="279">
        <v>9.33</v>
      </c>
      <c r="H24" s="66">
        <f>F24*Содержание!$C$43</f>
        <v>800.60699999999997</v>
      </c>
      <c r="I24" s="66">
        <f>G24*Содержание!$C$43</f>
        <v>879.81899999999996</v>
      </c>
    </row>
    <row r="25" spans="1:9" ht="111" customHeight="1" x14ac:dyDescent="0.15">
      <c r="A25" s="4" t="s">
        <v>1158</v>
      </c>
      <c r="B25" s="14"/>
      <c r="C25" s="14" t="s">
        <v>999</v>
      </c>
      <c r="D25" s="403"/>
      <c r="E25" s="33" t="s">
        <v>366</v>
      </c>
      <c r="F25" s="279">
        <v>8.49</v>
      </c>
      <c r="G25" s="279">
        <v>9.33</v>
      </c>
      <c r="H25" s="66">
        <f>F25*Содержание!$C$43</f>
        <v>800.60699999999997</v>
      </c>
      <c r="I25" s="66">
        <f>G25*Содержание!$C$43</f>
        <v>879.81899999999996</v>
      </c>
    </row>
    <row r="26" spans="1:9" ht="78" customHeight="1" x14ac:dyDescent="0.15">
      <c r="A26" s="137">
        <v>90534</v>
      </c>
      <c r="B26" s="14"/>
      <c r="C26" s="14" t="s">
        <v>999</v>
      </c>
      <c r="D26" s="402"/>
      <c r="E26" s="28" t="s">
        <v>339</v>
      </c>
      <c r="F26" s="279">
        <v>8.49</v>
      </c>
      <c r="G26" s="279">
        <v>9.33</v>
      </c>
      <c r="H26" s="66">
        <f>F26*Содержание!$C$43</f>
        <v>800.60699999999997</v>
      </c>
      <c r="I26" s="66">
        <f>G26*Содержание!$C$43</f>
        <v>879.81899999999996</v>
      </c>
    </row>
    <row r="27" spans="1:9" ht="89.25" customHeight="1" x14ac:dyDescent="0.15">
      <c r="A27" s="4" t="s">
        <v>1159</v>
      </c>
      <c r="B27" s="14"/>
      <c r="C27" s="14" t="s">
        <v>999</v>
      </c>
      <c r="D27" s="403"/>
      <c r="E27" s="33" t="s">
        <v>366</v>
      </c>
      <c r="F27" s="279">
        <v>8.49</v>
      </c>
      <c r="G27" s="279">
        <v>9.33</v>
      </c>
      <c r="H27" s="66">
        <f>F27*Содержание!$C$43</f>
        <v>800.60699999999997</v>
      </c>
      <c r="I27" s="66">
        <f>G27*Содержание!$C$43</f>
        <v>879.81899999999996</v>
      </c>
    </row>
    <row r="28" spans="1:9" ht="107.25" customHeight="1" x14ac:dyDescent="0.15">
      <c r="A28" s="137">
        <v>90674</v>
      </c>
      <c r="B28" s="14"/>
      <c r="C28" s="14" t="s">
        <v>999</v>
      </c>
      <c r="D28" s="136"/>
      <c r="E28" s="28" t="s">
        <v>340</v>
      </c>
      <c r="F28" s="163">
        <v>12.8</v>
      </c>
      <c r="G28" s="163">
        <v>14</v>
      </c>
      <c r="H28" s="66">
        <f>F28*Содержание!$C$43</f>
        <v>1207.04</v>
      </c>
      <c r="I28" s="66">
        <f>G28*Содержание!$C$43</f>
        <v>1320.2</v>
      </c>
    </row>
    <row r="29" spans="1:9" ht="155.25" customHeight="1" x14ac:dyDescent="0.15">
      <c r="A29" s="137">
        <v>90684</v>
      </c>
      <c r="B29" s="14"/>
      <c r="C29" s="14" t="s">
        <v>999</v>
      </c>
      <c r="D29" s="136"/>
      <c r="E29" s="28" t="s">
        <v>499</v>
      </c>
      <c r="F29" s="163">
        <v>16</v>
      </c>
      <c r="G29" s="163">
        <v>17.5</v>
      </c>
      <c r="H29" s="66">
        <f>F29*Содержание!$C$43</f>
        <v>1508.8</v>
      </c>
      <c r="I29" s="66">
        <f>G29*Содержание!$C$43</f>
        <v>1650.25</v>
      </c>
    </row>
    <row r="30" spans="1:9" ht="151.5" customHeight="1" x14ac:dyDescent="0.15">
      <c r="A30" s="137" t="s">
        <v>887</v>
      </c>
      <c r="B30" s="14"/>
      <c r="C30" s="14" t="s">
        <v>999</v>
      </c>
      <c r="D30" s="136"/>
      <c r="E30" s="28" t="s">
        <v>888</v>
      </c>
      <c r="F30" s="163">
        <v>90</v>
      </c>
      <c r="G30" s="163">
        <v>99</v>
      </c>
      <c r="H30" s="66">
        <f>F30*Содержание!$C$43</f>
        <v>8487</v>
      </c>
      <c r="I30" s="66">
        <f>G30*Содержание!$C$43</f>
        <v>9335.6999999999989</v>
      </c>
    </row>
    <row r="31" spans="1:9" ht="93.75" customHeight="1" x14ac:dyDescent="0.15">
      <c r="A31" s="14" t="s">
        <v>1160</v>
      </c>
      <c r="B31" s="14"/>
      <c r="C31" s="14" t="s">
        <v>999</v>
      </c>
      <c r="D31" s="14"/>
      <c r="E31" s="28" t="s">
        <v>574</v>
      </c>
      <c r="F31" s="163">
        <v>55</v>
      </c>
      <c r="G31" s="163">
        <v>60</v>
      </c>
      <c r="H31" s="66">
        <f>F31*Содержание!$C$43</f>
        <v>5186.5</v>
      </c>
      <c r="I31" s="66">
        <f>G31*Содержание!$C$43</f>
        <v>5658</v>
      </c>
    </row>
    <row r="32" spans="1:9" ht="36" customHeight="1" x14ac:dyDescent="0.15">
      <c r="A32" s="366" t="s">
        <v>288</v>
      </c>
      <c r="B32" s="366"/>
      <c r="C32" s="366"/>
      <c r="D32" s="366"/>
      <c r="E32" s="366"/>
      <c r="F32" s="366"/>
      <c r="G32" s="366"/>
      <c r="H32" s="366"/>
      <c r="I32" s="366"/>
    </row>
    <row r="33" spans="1:9" ht="73.5" customHeight="1" x14ac:dyDescent="0.15">
      <c r="A33" s="137" t="s">
        <v>575</v>
      </c>
      <c r="B33" s="14"/>
      <c r="C33" s="14" t="s">
        <v>999</v>
      </c>
      <c r="D33" s="14"/>
      <c r="E33" s="28" t="s">
        <v>576</v>
      </c>
      <c r="F33" s="279">
        <v>1.17</v>
      </c>
      <c r="G33" s="279">
        <v>1.28</v>
      </c>
      <c r="H33" s="66">
        <f>F33*Содержание!$C$43</f>
        <v>110.33099999999999</v>
      </c>
      <c r="I33" s="66">
        <f>G33*Содержание!$C$43</f>
        <v>120.70399999999999</v>
      </c>
    </row>
    <row r="34" spans="1:9" ht="72" customHeight="1" x14ac:dyDescent="0.15">
      <c r="A34" s="4" t="s">
        <v>1161</v>
      </c>
      <c r="B34" s="14"/>
      <c r="C34" s="14" t="s">
        <v>999</v>
      </c>
      <c r="D34" s="14"/>
      <c r="E34" s="33" t="s">
        <v>626</v>
      </c>
      <c r="F34" s="279">
        <v>1.17</v>
      </c>
      <c r="G34" s="279">
        <v>1.28</v>
      </c>
      <c r="H34" s="66">
        <f>F34*Содержание!$C$43</f>
        <v>110.33099999999999</v>
      </c>
      <c r="I34" s="66">
        <f>G34*Содержание!$C$43</f>
        <v>120.70399999999999</v>
      </c>
    </row>
    <row r="35" spans="1:9" ht="74.25" customHeight="1" x14ac:dyDescent="0.15">
      <c r="A35" s="137" t="s">
        <v>577</v>
      </c>
      <c r="B35" s="14"/>
      <c r="C35" s="14" t="s">
        <v>999</v>
      </c>
      <c r="D35" s="14"/>
      <c r="E35" s="28" t="s">
        <v>578</v>
      </c>
      <c r="F35" s="279">
        <v>1</v>
      </c>
      <c r="G35" s="279">
        <v>1.1000000000000001</v>
      </c>
      <c r="H35" s="66">
        <f>F35*Содержание!$C$43</f>
        <v>94.3</v>
      </c>
      <c r="I35" s="66">
        <f>G35*Содержание!$C$43</f>
        <v>103.73</v>
      </c>
    </row>
    <row r="36" spans="1:9" ht="72" customHeight="1" x14ac:dyDescent="0.15">
      <c r="A36" s="137" t="s">
        <v>579</v>
      </c>
      <c r="B36" s="14"/>
      <c r="C36" s="14" t="s">
        <v>999</v>
      </c>
      <c r="D36" s="14"/>
      <c r="E36" s="28" t="s">
        <v>260</v>
      </c>
      <c r="F36" s="279">
        <v>1</v>
      </c>
      <c r="G36" s="279">
        <v>1.1000000000000001</v>
      </c>
      <c r="H36" s="66">
        <f>F36*Содержание!$C$43</f>
        <v>94.3</v>
      </c>
      <c r="I36" s="66">
        <f>G36*Содержание!$C$43</f>
        <v>103.73</v>
      </c>
    </row>
    <row r="37" spans="1:9" ht="72.75" customHeight="1" x14ac:dyDescent="0.15">
      <c r="A37" s="137" t="s">
        <v>261</v>
      </c>
      <c r="B37" s="14"/>
      <c r="C37" s="14" t="s">
        <v>999</v>
      </c>
      <c r="D37" s="14"/>
      <c r="E37" s="28" t="s">
        <v>262</v>
      </c>
      <c r="F37" s="279">
        <v>1</v>
      </c>
      <c r="G37" s="279">
        <v>1.1000000000000001</v>
      </c>
      <c r="H37" s="66">
        <f>F37*Содержание!$C$43</f>
        <v>94.3</v>
      </c>
      <c r="I37" s="66">
        <f>G37*Содержание!$C$43</f>
        <v>103.73</v>
      </c>
    </row>
    <row r="38" spans="1:9" ht="72" customHeight="1" x14ac:dyDescent="0.15">
      <c r="A38" s="137" t="s">
        <v>263</v>
      </c>
      <c r="B38" s="14"/>
      <c r="C38" s="14" t="s">
        <v>999</v>
      </c>
      <c r="D38" s="14"/>
      <c r="E38" s="28" t="s">
        <v>31</v>
      </c>
      <c r="F38" s="279">
        <v>1.6</v>
      </c>
      <c r="G38" s="279">
        <v>1.76</v>
      </c>
      <c r="H38" s="66">
        <f>F38*Содержание!$C$43</f>
        <v>150.88</v>
      </c>
      <c r="I38" s="66">
        <f>G38*Содержание!$C$43</f>
        <v>165.96799999999999</v>
      </c>
    </row>
    <row r="39" spans="1:9" ht="72.75" customHeight="1" x14ac:dyDescent="0.15">
      <c r="A39" s="4" t="s">
        <v>1162</v>
      </c>
      <c r="B39" s="14"/>
      <c r="C39" s="14" t="s">
        <v>999</v>
      </c>
      <c r="D39" s="14"/>
      <c r="E39" s="35" t="s">
        <v>248</v>
      </c>
      <c r="F39" s="279">
        <v>1.6</v>
      </c>
      <c r="G39" s="279">
        <v>1.76</v>
      </c>
      <c r="H39" s="66">
        <f>F39*Содержание!$C$43</f>
        <v>150.88</v>
      </c>
      <c r="I39" s="66">
        <f>G39*Содержание!$C$43</f>
        <v>165.96799999999999</v>
      </c>
    </row>
    <row r="40" spans="1:9" ht="72.75" customHeight="1" x14ac:dyDescent="0.15">
      <c r="A40" s="137" t="s">
        <v>32</v>
      </c>
      <c r="B40" s="14"/>
      <c r="C40" s="14" t="s">
        <v>999</v>
      </c>
      <c r="D40" s="14"/>
      <c r="E40" s="28" t="s">
        <v>82</v>
      </c>
      <c r="F40" s="279">
        <v>1.6</v>
      </c>
      <c r="G40" s="279">
        <v>1.76</v>
      </c>
      <c r="H40" s="66">
        <f>F40*Содержание!$C$43</f>
        <v>150.88</v>
      </c>
      <c r="I40" s="66">
        <f>G40*Содержание!$C$43</f>
        <v>165.96799999999999</v>
      </c>
    </row>
    <row r="41" spans="1:9" ht="72.75" customHeight="1" x14ac:dyDescent="0.15">
      <c r="A41" s="4" t="s">
        <v>1163</v>
      </c>
      <c r="B41" s="14"/>
      <c r="C41" s="14" t="s">
        <v>999</v>
      </c>
      <c r="D41" s="14"/>
      <c r="E41" s="33" t="s">
        <v>249</v>
      </c>
      <c r="F41" s="279">
        <v>1.6</v>
      </c>
      <c r="G41" s="279">
        <v>1.76</v>
      </c>
      <c r="H41" s="66">
        <f>F41*Содержание!$C$43</f>
        <v>150.88</v>
      </c>
      <c r="I41" s="66">
        <f>G41*Содержание!$C$43</f>
        <v>165.96799999999999</v>
      </c>
    </row>
    <row r="42" spans="1:9" ht="76.5" customHeight="1" x14ac:dyDescent="0.15">
      <c r="A42" s="137" t="s">
        <v>736</v>
      </c>
      <c r="B42" s="14"/>
      <c r="C42" s="14" t="s">
        <v>999</v>
      </c>
      <c r="D42" s="14"/>
      <c r="E42" s="28" t="s">
        <v>318</v>
      </c>
      <c r="F42" s="163">
        <v>3.5</v>
      </c>
      <c r="G42" s="163">
        <v>4</v>
      </c>
      <c r="H42" s="66">
        <f>F42*Содержание!$C$43</f>
        <v>330.05</v>
      </c>
      <c r="I42" s="66">
        <f>G42*Содержание!$C$43</f>
        <v>377.2</v>
      </c>
    </row>
    <row r="43" spans="1:9" ht="75" customHeight="1" x14ac:dyDescent="0.15">
      <c r="A43" s="137" t="s">
        <v>737</v>
      </c>
      <c r="B43" s="14"/>
      <c r="C43" s="14" t="s">
        <v>999</v>
      </c>
      <c r="D43" s="14"/>
      <c r="E43" s="28" t="s">
        <v>83</v>
      </c>
      <c r="F43" s="163">
        <v>25.6</v>
      </c>
      <c r="G43" s="163">
        <v>28</v>
      </c>
      <c r="H43" s="66">
        <f>F43*Содержание!$C$43</f>
        <v>2414.08</v>
      </c>
      <c r="I43" s="66">
        <f>G43*Содержание!$C$43</f>
        <v>2640.4</v>
      </c>
    </row>
    <row r="45" spans="1:9" ht="71.25" customHeight="1" x14ac:dyDescent="0.15"/>
    <row r="46" spans="1:9" ht="71.25" customHeight="1" x14ac:dyDescent="0.15"/>
    <row r="47" spans="1:9" ht="72" customHeight="1" x14ac:dyDescent="0.15"/>
    <row r="48" spans="1:9" ht="70.5" customHeight="1" x14ac:dyDescent="0.15"/>
    <row r="49" ht="72" customHeight="1" x14ac:dyDescent="0.15"/>
    <row r="50" ht="71.25" customHeight="1" x14ac:dyDescent="0.15"/>
    <row r="51" ht="71.25" customHeight="1" x14ac:dyDescent="0.15"/>
    <row r="52" ht="72" customHeight="1" x14ac:dyDescent="0.15"/>
    <row r="53" ht="72" customHeight="1" x14ac:dyDescent="0.15"/>
    <row r="54" ht="72.75" customHeight="1" x14ac:dyDescent="0.15"/>
    <row r="55" ht="74.25" customHeight="1" x14ac:dyDescent="0.15"/>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0">
    <mergeCell ref="A21:I21"/>
    <mergeCell ref="A32:I32"/>
    <mergeCell ref="D24:D25"/>
    <mergeCell ref="D26:D27"/>
    <mergeCell ref="A1:I2"/>
    <mergeCell ref="A5:I5"/>
    <mergeCell ref="H3:I3"/>
    <mergeCell ref="A3:E3"/>
    <mergeCell ref="F3:G3"/>
    <mergeCell ref="A10:I10"/>
  </mergeCells>
  <phoneticPr fontId="9" type="noConversion"/>
  <conditionalFormatting sqref="B1:B1048576">
    <cfRule type="containsText" dxfId="1"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hidden="1" customWidth="1"/>
    <col min="7" max="7" width="12.85546875" style="2" hidden="1" customWidth="1"/>
    <col min="8" max="8" width="14.7109375" style="2" customWidth="1"/>
    <col min="9" max="9" width="14.5703125" style="2" customWidth="1"/>
    <col min="10" max="16384" width="9.140625" style="2"/>
  </cols>
  <sheetData>
    <row r="1" spans="1:9" ht="24.2" customHeight="1" x14ac:dyDescent="0.15">
      <c r="A1" s="363" t="str">
        <f>Содержание!B1</f>
        <v>ООО “НеоТайп”, г. Москва, ул. 16-я Парковая, д. 30 
Телефон/Факс: (499) 461-4505, (495) 983-11-65, (495) 978-4130 E-mail: info@svetenergo.ru</v>
      </c>
      <c r="B1" s="320"/>
      <c r="C1" s="320"/>
      <c r="D1" s="320"/>
      <c r="E1" s="320"/>
      <c r="F1" s="320"/>
      <c r="G1" s="320"/>
      <c r="H1" s="320"/>
      <c r="I1" s="320"/>
    </row>
    <row r="2" spans="1:9" ht="24.2" customHeight="1" x14ac:dyDescent="0.15">
      <c r="A2" s="364"/>
      <c r="B2" s="321"/>
      <c r="C2" s="321"/>
      <c r="D2" s="321"/>
      <c r="E2" s="321"/>
      <c r="F2" s="321"/>
      <c r="G2" s="321"/>
      <c r="H2" s="321"/>
      <c r="I2" s="321"/>
    </row>
    <row r="3" spans="1:9" ht="36" customHeight="1" x14ac:dyDescent="0.15">
      <c r="A3" s="358" t="str">
        <f>Дюралайт!A3</f>
        <v>Вернуться к содержанию</v>
      </c>
      <c r="B3" s="358"/>
      <c r="C3" s="358"/>
      <c r="D3" s="358"/>
      <c r="E3" s="358"/>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758</v>
      </c>
      <c r="B5" s="357"/>
      <c r="C5" s="357"/>
      <c r="D5" s="357"/>
      <c r="E5" s="357"/>
      <c r="F5" s="357"/>
      <c r="G5" s="357"/>
      <c r="H5" s="53"/>
      <c r="I5" s="49"/>
    </row>
    <row r="6" spans="1:9" ht="80.25" customHeight="1" x14ac:dyDescent="0.15">
      <c r="A6" s="14" t="s">
        <v>1164</v>
      </c>
      <c r="B6" s="14"/>
      <c r="C6" s="14" t="s">
        <v>999</v>
      </c>
      <c r="D6" s="17"/>
      <c r="E6" s="42" t="s">
        <v>84</v>
      </c>
      <c r="F6" s="163">
        <v>55</v>
      </c>
      <c r="G6" s="163">
        <v>70</v>
      </c>
      <c r="H6" s="66">
        <f>F6*Содержание!$C$43</f>
        <v>5186.5</v>
      </c>
      <c r="I6" s="66">
        <f>G6*Содержание!$C$43</f>
        <v>6601</v>
      </c>
    </row>
    <row r="7" spans="1:9" ht="80.25" customHeight="1" x14ac:dyDescent="0.15">
      <c r="A7" s="14" t="s">
        <v>85</v>
      </c>
      <c r="B7" s="14"/>
      <c r="C7" s="14" t="s">
        <v>999</v>
      </c>
      <c r="D7" s="14"/>
      <c r="E7" s="28" t="s">
        <v>250</v>
      </c>
      <c r="F7" s="163">
        <v>45</v>
      </c>
      <c r="G7" s="163">
        <v>55</v>
      </c>
      <c r="H7" s="66">
        <f>F7*Содержание!$C$43</f>
        <v>4243.5</v>
      </c>
      <c r="I7" s="66">
        <f>G7*Содержание!$C$43</f>
        <v>5186.5</v>
      </c>
    </row>
    <row r="8" spans="1:9" ht="77.25" customHeight="1" x14ac:dyDescent="0.15">
      <c r="A8" s="14" t="s">
        <v>251</v>
      </c>
      <c r="B8" s="14"/>
      <c r="C8" s="14" t="s">
        <v>999</v>
      </c>
      <c r="D8" s="14"/>
      <c r="E8" s="28" t="s">
        <v>255</v>
      </c>
      <c r="F8" s="163">
        <v>22</v>
      </c>
      <c r="G8" s="163">
        <v>27</v>
      </c>
      <c r="H8" s="66">
        <f>F8*Содержание!$C$43</f>
        <v>2074.6</v>
      </c>
      <c r="I8" s="66">
        <f>G8*Содержание!$C$43</f>
        <v>2546.1</v>
      </c>
    </row>
    <row r="9" spans="1:9" ht="79.5" customHeight="1" x14ac:dyDescent="0.15">
      <c r="A9" s="14" t="s">
        <v>256</v>
      </c>
      <c r="B9" s="14"/>
      <c r="C9" s="14" t="s">
        <v>999</v>
      </c>
      <c r="D9" s="14"/>
      <c r="E9" s="28" t="s">
        <v>166</v>
      </c>
      <c r="F9" s="163">
        <v>55</v>
      </c>
      <c r="G9" s="163">
        <v>70</v>
      </c>
      <c r="H9" s="66">
        <f>F9*Содержание!$C$43</f>
        <v>5186.5</v>
      </c>
      <c r="I9" s="66">
        <f>G9*Содержание!$C$43</f>
        <v>6601</v>
      </c>
    </row>
    <row r="10" spans="1:9" ht="78" customHeight="1" x14ac:dyDescent="0.15">
      <c r="A10" s="14" t="s">
        <v>167</v>
      </c>
      <c r="B10" s="14"/>
      <c r="C10" s="14" t="s">
        <v>999</v>
      </c>
      <c r="D10" s="14"/>
      <c r="E10" s="28" t="s">
        <v>447</v>
      </c>
      <c r="F10" s="163">
        <v>45</v>
      </c>
      <c r="G10" s="163">
        <v>55</v>
      </c>
      <c r="H10" s="66">
        <f>F10*Содержание!$C$43</f>
        <v>4243.5</v>
      </c>
      <c r="I10" s="66">
        <f>G10*Содержание!$C$43</f>
        <v>5186.5</v>
      </c>
    </row>
    <row r="11" spans="1:9" ht="76.5" customHeight="1" x14ac:dyDescent="0.15">
      <c r="A11" s="14" t="s">
        <v>448</v>
      </c>
      <c r="B11" s="14"/>
      <c r="C11" s="14" t="s">
        <v>999</v>
      </c>
      <c r="D11" s="14"/>
      <c r="E11" s="28" t="s">
        <v>408</v>
      </c>
      <c r="F11" s="163">
        <v>22</v>
      </c>
      <c r="G11" s="163">
        <v>27</v>
      </c>
      <c r="H11" s="66">
        <f>F11*Содержание!$C$43</f>
        <v>2074.6</v>
      </c>
      <c r="I11" s="66">
        <f>G11*Содержание!$C$43</f>
        <v>2546.1</v>
      </c>
    </row>
    <row r="12" spans="1:9" ht="71.25" customHeight="1" x14ac:dyDescent="0.15">
      <c r="A12" s="14" t="s">
        <v>409</v>
      </c>
      <c r="B12" s="14"/>
      <c r="C12" s="14" t="s">
        <v>999</v>
      </c>
      <c r="D12" s="14"/>
      <c r="E12" s="28" t="s">
        <v>194</v>
      </c>
      <c r="F12" s="279">
        <v>10.5</v>
      </c>
      <c r="G12" s="279">
        <v>11.55</v>
      </c>
      <c r="H12" s="66">
        <f>F12*Содержание!$C$43</f>
        <v>990.15</v>
      </c>
      <c r="I12" s="66">
        <f>G12*Содержание!$C$43</f>
        <v>1089.165</v>
      </c>
    </row>
    <row r="13" spans="1:9" ht="151.5" customHeight="1" x14ac:dyDescent="0.15">
      <c r="A13" s="14" t="s">
        <v>195</v>
      </c>
      <c r="B13" s="14"/>
      <c r="C13" s="14" t="s">
        <v>999</v>
      </c>
      <c r="D13" s="14"/>
      <c r="E13" s="28" t="s">
        <v>90</v>
      </c>
      <c r="F13" s="163">
        <v>35</v>
      </c>
      <c r="G13" s="163">
        <v>40</v>
      </c>
      <c r="H13" s="66">
        <f>F13*Содержание!$C$43</f>
        <v>3300.5</v>
      </c>
      <c r="I13" s="66">
        <f>G13*Содержание!$C$43</f>
        <v>3772</v>
      </c>
    </row>
    <row r="14" spans="1:9" ht="33.75" customHeight="1" x14ac:dyDescent="0.15"/>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H3:I3"/>
    <mergeCell ref="A5:G5"/>
    <mergeCell ref="A3:E3"/>
    <mergeCell ref="F3:G3"/>
  </mergeCells>
  <phoneticPr fontId="9" type="noConversion"/>
  <conditionalFormatting sqref="B1:B1048576">
    <cfRule type="containsText" dxfId="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election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hidden="1" customWidth="1"/>
    <col min="7" max="7" width="12.85546875" style="2" hidden="1" customWidth="1"/>
    <col min="8" max="8" width="14.7109375" style="2" customWidth="1"/>
    <col min="9" max="9" width="14.5703125" style="2" customWidth="1"/>
    <col min="10" max="16384" width="9.140625" style="2"/>
  </cols>
  <sheetData>
    <row r="1" spans="1:9" ht="24.2" customHeight="1" x14ac:dyDescent="0.15">
      <c r="A1" s="363" t="str">
        <f>Содержание!B1</f>
        <v>ООО “НеоТайп”, г. Москва, ул. 16-я Парковая, д. 30 
Телефон/Факс: (499) 461-4505, (495) 983-11-65, (495) 978-4130 E-mail: info@svetenergo.ru</v>
      </c>
      <c r="B1" s="320"/>
      <c r="C1" s="320"/>
      <c r="D1" s="320"/>
      <c r="E1" s="320"/>
      <c r="F1" s="320"/>
      <c r="G1" s="320"/>
      <c r="H1" s="320"/>
      <c r="I1" s="320"/>
    </row>
    <row r="2" spans="1:9" ht="24.2" customHeight="1" x14ac:dyDescent="0.15">
      <c r="A2" s="364"/>
      <c r="B2" s="321"/>
      <c r="C2" s="321"/>
      <c r="D2" s="321"/>
      <c r="E2" s="321"/>
      <c r="F2" s="321"/>
      <c r="G2" s="321"/>
      <c r="H2" s="321"/>
      <c r="I2" s="321"/>
    </row>
    <row r="3" spans="1:9" ht="36" customHeight="1" x14ac:dyDescent="0.15">
      <c r="A3" s="358" t="str">
        <f>Дюралайт!A3</f>
        <v>Вернуться к содержанию</v>
      </c>
      <c r="B3" s="358"/>
      <c r="C3" s="358"/>
      <c r="D3" s="358"/>
      <c r="E3" s="358"/>
      <c r="F3" s="331"/>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757</v>
      </c>
      <c r="B5" s="357"/>
      <c r="C5" s="357"/>
      <c r="D5" s="357"/>
      <c r="E5" s="357"/>
      <c r="F5" s="357"/>
      <c r="G5" s="357"/>
      <c r="H5" s="53"/>
      <c r="I5" s="49"/>
    </row>
    <row r="6" spans="1:9" ht="80.099999999999994" customHeight="1" x14ac:dyDescent="0.2">
      <c r="A6" s="14" t="s">
        <v>538</v>
      </c>
      <c r="B6" s="14"/>
      <c r="C6" s="14" t="s">
        <v>999</v>
      </c>
      <c r="D6" s="70"/>
      <c r="E6" s="74" t="s">
        <v>319</v>
      </c>
      <c r="F6" s="164">
        <v>23</v>
      </c>
      <c r="G6" s="164">
        <v>24</v>
      </c>
      <c r="H6" s="66">
        <f>F6*Содержание!$C$43</f>
        <v>2168.9</v>
      </c>
      <c r="I6" s="66">
        <f>G6*Содержание!$C$43</f>
        <v>2263.1999999999998</v>
      </c>
    </row>
    <row r="7" spans="1:9" ht="80.099999999999994" customHeight="1" x14ac:dyDescent="0.2">
      <c r="A7" s="14" t="s">
        <v>539</v>
      </c>
      <c r="B7" s="14"/>
      <c r="C7" s="14" t="s">
        <v>999</v>
      </c>
      <c r="D7" s="70"/>
      <c r="E7" s="28" t="s">
        <v>228</v>
      </c>
      <c r="F7" s="164">
        <v>23</v>
      </c>
      <c r="G7" s="164">
        <v>24</v>
      </c>
      <c r="H7" s="66">
        <f>F7*Содержание!$C$43</f>
        <v>2168.9</v>
      </c>
      <c r="I7" s="66">
        <f>G7*Содержание!$C$43</f>
        <v>2263.1999999999998</v>
      </c>
    </row>
    <row r="8" spans="1:9" ht="80.099999999999994" customHeight="1" x14ac:dyDescent="0.2">
      <c r="A8" s="14" t="s">
        <v>210</v>
      </c>
      <c r="B8" s="14"/>
      <c r="C8" s="14" t="s">
        <v>999</v>
      </c>
      <c r="D8" s="70"/>
      <c r="E8" s="28" t="s">
        <v>475</v>
      </c>
      <c r="F8" s="164">
        <v>30</v>
      </c>
      <c r="G8" s="164">
        <v>32</v>
      </c>
      <c r="H8" s="66">
        <f>F8*Содержание!$C$43</f>
        <v>2829</v>
      </c>
      <c r="I8" s="66">
        <f>G8*Содержание!$C$43</f>
        <v>3017.6</v>
      </c>
    </row>
    <row r="9" spans="1:9" ht="80.099999999999994" customHeight="1" x14ac:dyDescent="0.2">
      <c r="A9" s="14" t="s">
        <v>211</v>
      </c>
      <c r="B9" s="14"/>
      <c r="C9" s="14" t="s">
        <v>999</v>
      </c>
      <c r="D9" s="70"/>
      <c r="E9" s="28" t="s">
        <v>476</v>
      </c>
      <c r="F9" s="164">
        <v>30</v>
      </c>
      <c r="G9" s="164">
        <v>32</v>
      </c>
      <c r="H9" s="66">
        <f>F9*Содержание!$C$43</f>
        <v>2829</v>
      </c>
      <c r="I9" s="66">
        <f>G9*Содержание!$C$43</f>
        <v>3017.6</v>
      </c>
    </row>
    <row r="10" spans="1:9" ht="80.099999999999994" customHeight="1" x14ac:dyDescent="0.2">
      <c r="A10" s="14" t="s">
        <v>212</v>
      </c>
      <c r="B10" s="14"/>
      <c r="C10" s="14" t="s">
        <v>999</v>
      </c>
      <c r="D10" s="70"/>
      <c r="E10" s="75" t="s">
        <v>570</v>
      </c>
      <c r="F10" s="164">
        <v>42</v>
      </c>
      <c r="G10" s="164">
        <v>44</v>
      </c>
      <c r="H10" s="66">
        <f>F10*Содержание!$C$43</f>
        <v>3960.6</v>
      </c>
      <c r="I10" s="66">
        <f>G10*Содержание!$C$43</f>
        <v>4149.2</v>
      </c>
    </row>
    <row r="11" spans="1:9" ht="80.099999999999994" customHeight="1" x14ac:dyDescent="0.15"/>
    <row r="12" spans="1:9" ht="80.099999999999994" customHeight="1" x14ac:dyDescent="0.15"/>
    <row r="13" spans="1:9" ht="80.099999999999994" customHeight="1" x14ac:dyDescent="0.15"/>
    <row r="14" spans="1:9" ht="80.099999999999994" customHeight="1" x14ac:dyDescent="0.15"/>
    <row r="15" spans="1:9" ht="80.099999999999994" customHeight="1" x14ac:dyDescent="0.15"/>
    <row r="16" spans="1:9" ht="80.099999999999994" customHeight="1" x14ac:dyDescent="0.15"/>
    <row r="17" ht="80.099999999999994" customHeight="1" x14ac:dyDescent="0.15"/>
    <row r="18" ht="80.099999999999994" customHeight="1" x14ac:dyDescent="0.15"/>
    <row r="19" ht="80.099999999999994" customHeight="1" x14ac:dyDescent="0.15"/>
    <row r="20" ht="80.099999999999994" customHeight="1" x14ac:dyDescent="0.15"/>
    <row r="21" ht="80.099999999999994" customHeight="1" x14ac:dyDescent="0.15"/>
    <row r="22" ht="80.099999999999994" customHeight="1" x14ac:dyDescent="0.15"/>
    <row r="23" ht="80.099999999999994" customHeight="1" x14ac:dyDescent="0.15"/>
    <row r="24" ht="80.099999999999994" customHeight="1" x14ac:dyDescent="0.15"/>
    <row r="25" ht="80.099999999999994" customHeight="1" x14ac:dyDescent="0.15"/>
    <row r="26" ht="80.099999999999994" customHeight="1" x14ac:dyDescent="0.15"/>
    <row r="27" ht="80.099999999999994" customHeight="1" x14ac:dyDescent="0.15"/>
    <row r="28" ht="80.099999999999994" customHeight="1" x14ac:dyDescent="0.15"/>
    <row r="29" ht="80.099999999999994" customHeight="1" x14ac:dyDescent="0.15"/>
  </sheetData>
  <customSheetViews>
    <customSheetView guid="{8AD9A505-2CB9-41E9-BA6E-2067C4057336}">
      <selection activeCell="O8" sqref="O8"/>
      <pageMargins left="0.7" right="0.7" top="0.75" bottom="0.75" header="0.3" footer="0.3"/>
      <pageSetup paperSize="9" orientation="portrait" r:id="rId1"/>
    </customSheetView>
    <customSheetView guid="{810B5283-CE84-444D-A80F-01A73D7F1E1F}">
      <selection activeCell="A3" sqref="A3:E3"/>
      <pageMargins left="0.7" right="0.7" top="0.75" bottom="0.75" header="0.3" footer="0.3"/>
      <pageSetup paperSize="9" orientation="portrait" r:id="rId2"/>
    </customSheetView>
    <customSheetView guid="{117E5385-9640-4B3C-81D5-4AABB19413BA}">
      <selection activeCell="O8" sqref="O8"/>
      <pageMargins left="0.7" right="0.7" top="0.75" bottom="0.75" header="0.3" footer="0.3"/>
      <pageSetup paperSize="9" orientation="portrait" r:id="rId3"/>
    </customSheetView>
    <customSheetView guid="{387FB4AB-0DDA-49CE-893D-FDA5B323CE06}">
      <selection activeCell="A3" sqref="A3:E3"/>
      <pageMargins left="0.7" right="0.7" top="0.75" bottom="0.75" header="0.3" footer="0.3"/>
      <pageSetup paperSize="9" orientation="portrait" r:id="rId4"/>
    </customSheetView>
  </customSheetViews>
  <mergeCells count="5">
    <mergeCell ref="A5:G5"/>
    <mergeCell ref="A1:I2"/>
    <mergeCell ref="A3:E3"/>
    <mergeCell ref="F3:G3"/>
    <mergeCell ref="H3:I3"/>
  </mergeCells>
  <phoneticPr fontId="9" type="noConversion"/>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zoomScaleNormal="100" workbookViewId="0">
      <pane ySplit="4" topLeftCell="A5" activePane="bottomLeft" state="frozen"/>
      <selection pane="bottomLeft" activeCell="E10" sqref="E10"/>
    </sheetView>
  </sheetViews>
  <sheetFormatPr defaultColWidth="9.140625" defaultRowHeight="24.2" customHeight="1" x14ac:dyDescent="0.15"/>
  <cols>
    <col min="1" max="1" width="25.42578125" style="2" customWidth="1"/>
    <col min="2" max="2" width="9.5703125" style="2" bestFit="1" customWidth="1"/>
    <col min="3" max="3" width="9" style="2" bestFit="1" customWidth="1"/>
    <col min="4" max="4" width="20.85546875" style="2" customWidth="1"/>
    <col min="5" max="5" width="52" style="2" customWidth="1"/>
    <col min="6" max="6" width="13.7109375" style="2" hidden="1" customWidth="1"/>
    <col min="7" max="7" width="14.7109375" style="2" hidden="1" customWidth="1"/>
    <col min="8" max="8" width="14.28515625" style="2" customWidth="1"/>
    <col min="9" max="9" width="15.140625" style="2" customWidth="1"/>
    <col min="10" max="16384" width="9.140625" style="2"/>
  </cols>
  <sheetData>
    <row r="1" spans="1:9" ht="24.2" customHeight="1" x14ac:dyDescent="0.15">
      <c r="A1" s="348" t="str">
        <f>Дюралайт!A1</f>
        <v>ООО “НеоТайп”, г. Москва, ул. 16-я Парковая, д. 30 
Телефон/Факс: (499) 461-4505, (495) 983-11-65, (495) 978-4130 E-mail: info@svetenergo.ru</v>
      </c>
      <c r="B1" s="348"/>
      <c r="C1" s="348"/>
      <c r="D1" s="348"/>
      <c r="E1" s="348"/>
      <c r="F1" s="348"/>
      <c r="G1" s="348"/>
      <c r="H1" s="348"/>
      <c r="I1" s="349"/>
    </row>
    <row r="2" spans="1:9" ht="24.2" customHeight="1" x14ac:dyDescent="0.15">
      <c r="A2" s="321"/>
      <c r="B2" s="321"/>
      <c r="C2" s="321"/>
      <c r="D2" s="321"/>
      <c r="E2" s="321"/>
      <c r="F2" s="321"/>
      <c r="G2" s="321"/>
      <c r="H2" s="321"/>
      <c r="I2" s="350"/>
    </row>
    <row r="3" spans="1:9" ht="35.25" customHeight="1" x14ac:dyDescent="0.15">
      <c r="A3" s="322" t="s">
        <v>599</v>
      </c>
      <c r="B3" s="323"/>
      <c r="C3" s="323"/>
      <c r="D3" s="323"/>
      <c r="E3" s="324"/>
      <c r="F3" s="330"/>
      <c r="G3" s="332"/>
      <c r="H3" s="351"/>
      <c r="I3" s="352"/>
    </row>
    <row r="4" spans="1:9" ht="24.2" customHeight="1" x14ac:dyDescent="0.15">
      <c r="A4" s="133" t="s">
        <v>522</v>
      </c>
      <c r="B4" s="133" t="s">
        <v>994</v>
      </c>
      <c r="C4" s="133" t="s">
        <v>997</v>
      </c>
      <c r="D4" s="133" t="s">
        <v>498</v>
      </c>
      <c r="E4" s="133" t="s">
        <v>1540</v>
      </c>
      <c r="F4" s="19" t="str">
        <f>Дюралайт!F4</f>
        <v>Опт</v>
      </c>
      <c r="G4" s="20" t="str">
        <f>Дюралайт!G4</f>
        <v>Розница</v>
      </c>
      <c r="H4" s="19" t="str">
        <f>F4</f>
        <v>Опт</v>
      </c>
      <c r="I4" s="20" t="str">
        <f>G4</f>
        <v>Розница</v>
      </c>
    </row>
    <row r="5" spans="1:9" ht="24.2" customHeight="1" x14ac:dyDescent="0.15">
      <c r="A5" s="342" t="s">
        <v>1045</v>
      </c>
      <c r="B5" s="343"/>
      <c r="C5" s="343"/>
      <c r="D5" s="343"/>
      <c r="E5" s="343"/>
      <c r="F5" s="343"/>
      <c r="G5" s="343"/>
      <c r="H5" s="343"/>
      <c r="I5" s="344"/>
    </row>
    <row r="6" spans="1:9" ht="81.75" customHeight="1" x14ac:dyDescent="0.15">
      <c r="A6" s="14" t="s">
        <v>270</v>
      </c>
      <c r="B6" s="14"/>
      <c r="C6" s="14" t="s">
        <v>998</v>
      </c>
      <c r="D6" s="14"/>
      <c r="E6" s="27" t="s">
        <v>568</v>
      </c>
      <c r="F6" s="164">
        <v>4.74</v>
      </c>
      <c r="G6" s="164">
        <v>5.18</v>
      </c>
      <c r="H6" s="66">
        <f>F6*Содержание!$C$43</f>
        <v>446.98200000000003</v>
      </c>
      <c r="I6" s="66">
        <f>G6*Содержание!$C$43</f>
        <v>488.47399999999993</v>
      </c>
    </row>
    <row r="7" spans="1:9" ht="80.25" customHeight="1" x14ac:dyDescent="0.15">
      <c r="A7" s="14" t="s">
        <v>271</v>
      </c>
      <c r="B7" s="14"/>
      <c r="C7" s="14" t="s">
        <v>998</v>
      </c>
      <c r="D7" s="14"/>
      <c r="E7" s="27" t="s">
        <v>582</v>
      </c>
      <c r="F7" s="164">
        <v>8.27</v>
      </c>
      <c r="G7" s="164">
        <v>9.15</v>
      </c>
      <c r="H7" s="66">
        <f>F7*Содержание!$C$43</f>
        <v>779.86099999999999</v>
      </c>
      <c r="I7" s="66">
        <f>G7*Содержание!$C$43</f>
        <v>862.84500000000003</v>
      </c>
    </row>
    <row r="8" spans="1:9" ht="83.25" customHeight="1" x14ac:dyDescent="0.15">
      <c r="A8" s="14" t="s">
        <v>272</v>
      </c>
      <c r="B8" s="14"/>
      <c r="C8" s="14" t="s">
        <v>998</v>
      </c>
      <c r="D8" s="14"/>
      <c r="E8" s="27" t="s">
        <v>569</v>
      </c>
      <c r="F8" s="164">
        <v>6.84</v>
      </c>
      <c r="G8" s="164">
        <v>7.5</v>
      </c>
      <c r="H8" s="66">
        <f>F8*Содержание!$C$43</f>
        <v>645.01199999999994</v>
      </c>
      <c r="I8" s="66">
        <f>G8*Содержание!$C$43</f>
        <v>707.25</v>
      </c>
    </row>
    <row r="9" spans="1:9" ht="81" customHeight="1" x14ac:dyDescent="0.15">
      <c r="A9" s="14" t="s">
        <v>273</v>
      </c>
      <c r="B9" s="14"/>
      <c r="C9" s="14" t="s">
        <v>998</v>
      </c>
      <c r="D9" s="14"/>
      <c r="E9" s="27" t="s">
        <v>97</v>
      </c>
      <c r="F9" s="164">
        <v>4.96</v>
      </c>
      <c r="G9" s="164">
        <v>5.51</v>
      </c>
      <c r="H9" s="66">
        <f>F9*Содержание!$C$43</f>
        <v>467.72800000000001</v>
      </c>
      <c r="I9" s="66">
        <f>G9*Содержание!$C$43</f>
        <v>519.59299999999996</v>
      </c>
    </row>
    <row r="10" spans="1:9" ht="81" customHeight="1" x14ac:dyDescent="0.15">
      <c r="A10" s="14" t="s">
        <v>1687</v>
      </c>
      <c r="B10" s="14"/>
      <c r="C10" s="14" t="s">
        <v>998</v>
      </c>
      <c r="D10" s="14"/>
      <c r="E10" s="27" t="s">
        <v>1632</v>
      </c>
      <c r="F10" s="164">
        <v>7.17</v>
      </c>
      <c r="G10" s="164">
        <v>7.94</v>
      </c>
      <c r="H10" s="66">
        <f>F10*Содержание!$C$43</f>
        <v>676.13099999999997</v>
      </c>
      <c r="I10" s="66">
        <f>G10*Содержание!$C$43</f>
        <v>748.74199999999996</v>
      </c>
    </row>
    <row r="11" spans="1:9" ht="81" customHeight="1" x14ac:dyDescent="0.15">
      <c r="A11" s="14" t="s">
        <v>1668</v>
      </c>
      <c r="B11" s="14"/>
      <c r="C11" s="14" t="s">
        <v>998</v>
      </c>
      <c r="D11" s="14"/>
      <c r="E11" s="27" t="s">
        <v>1635</v>
      </c>
      <c r="F11" s="164">
        <v>7.17</v>
      </c>
      <c r="G11" s="164">
        <v>7.94</v>
      </c>
      <c r="H11" s="66">
        <f>F11*Содержание!$C$43</f>
        <v>676.13099999999997</v>
      </c>
      <c r="I11" s="66">
        <f>G11*Содержание!$C$43</f>
        <v>748.74199999999996</v>
      </c>
    </row>
    <row r="12" spans="1:9" ht="28.5" customHeight="1" x14ac:dyDescent="0.15">
      <c r="A12" s="353" t="s">
        <v>491</v>
      </c>
      <c r="B12" s="354"/>
      <c r="C12" s="354"/>
      <c r="D12" s="354"/>
      <c r="E12" s="354"/>
      <c r="F12" s="354"/>
      <c r="G12" s="354"/>
      <c r="H12" s="354"/>
      <c r="I12" s="355"/>
    </row>
    <row r="13" spans="1:9" ht="24.2" customHeight="1" x14ac:dyDescent="0.15">
      <c r="A13" s="336" t="s">
        <v>692</v>
      </c>
      <c r="B13" s="337"/>
      <c r="C13" s="337"/>
      <c r="D13" s="337"/>
      <c r="E13" s="337"/>
      <c r="F13" s="337"/>
      <c r="G13" s="337"/>
      <c r="H13" s="337"/>
      <c r="I13" s="338"/>
    </row>
    <row r="14" spans="1:9" ht="78" customHeight="1" x14ac:dyDescent="0.15">
      <c r="A14" s="14" t="s">
        <v>880</v>
      </c>
      <c r="B14" s="14"/>
      <c r="C14" s="14" t="s">
        <v>999</v>
      </c>
      <c r="D14" s="14"/>
      <c r="E14" s="27" t="s">
        <v>544</v>
      </c>
      <c r="F14" s="164">
        <v>0.46</v>
      </c>
      <c r="G14" s="164">
        <v>0.53</v>
      </c>
      <c r="H14" s="71">
        <f>F14*Содержание!$C$43</f>
        <v>43.378</v>
      </c>
      <c r="I14" s="71">
        <f>G14*Содержание!$C$43</f>
        <v>49.978999999999999</v>
      </c>
    </row>
    <row r="15" spans="1:9" ht="77.25" customHeight="1" x14ac:dyDescent="0.2">
      <c r="A15" s="14" t="s">
        <v>879</v>
      </c>
      <c r="B15" s="14"/>
      <c r="C15" s="14" t="s">
        <v>999</v>
      </c>
      <c r="D15" s="70"/>
      <c r="E15" s="27" t="s">
        <v>217</v>
      </c>
      <c r="F15" s="164">
        <v>0.46</v>
      </c>
      <c r="G15" s="164">
        <v>0.53</v>
      </c>
      <c r="H15" s="71">
        <f>F15*Содержание!$C$43</f>
        <v>43.378</v>
      </c>
      <c r="I15" s="71">
        <f>G15*Содержание!$C$43</f>
        <v>49.978999999999999</v>
      </c>
    </row>
    <row r="16" spans="1:9" ht="80.25" customHeight="1" x14ac:dyDescent="0.2">
      <c r="A16" s="14" t="s">
        <v>881</v>
      </c>
      <c r="B16" s="14"/>
      <c r="C16" s="14" t="s">
        <v>999</v>
      </c>
      <c r="D16" s="70"/>
      <c r="E16" s="27" t="s">
        <v>552</v>
      </c>
      <c r="F16" s="164">
        <v>0.46</v>
      </c>
      <c r="G16" s="164">
        <v>0.53</v>
      </c>
      <c r="H16" s="71">
        <f>F16*Содержание!$C$43</f>
        <v>43.378</v>
      </c>
      <c r="I16" s="71">
        <f>G16*Содержание!$C$43</f>
        <v>49.978999999999999</v>
      </c>
    </row>
    <row r="17" spans="1:9" ht="81" customHeight="1" x14ac:dyDescent="0.2">
      <c r="A17" s="14" t="s">
        <v>882</v>
      </c>
      <c r="B17" s="14"/>
      <c r="C17" s="14" t="s">
        <v>999</v>
      </c>
      <c r="D17" s="70"/>
      <c r="E17" s="27" t="s">
        <v>553</v>
      </c>
      <c r="F17" s="164">
        <v>0.46</v>
      </c>
      <c r="G17" s="164">
        <v>0.53</v>
      </c>
      <c r="H17" s="71">
        <f>F17*Содержание!$C$43</f>
        <v>43.378</v>
      </c>
      <c r="I17" s="71">
        <f>G17*Содержание!$C$43</f>
        <v>49.978999999999999</v>
      </c>
    </row>
    <row r="18" spans="1:9" ht="79.5" customHeight="1" x14ac:dyDescent="0.2">
      <c r="A18" s="231" t="s">
        <v>883</v>
      </c>
      <c r="B18" s="14"/>
      <c r="C18" s="14" t="s">
        <v>999</v>
      </c>
      <c r="D18" s="70"/>
      <c r="E18" s="27" t="s">
        <v>432</v>
      </c>
      <c r="F18" s="164">
        <v>0.46</v>
      </c>
      <c r="G18" s="164">
        <v>0.53</v>
      </c>
      <c r="H18" s="71">
        <f>F18*Содержание!$C$43</f>
        <v>43.378</v>
      </c>
      <c r="I18" s="71">
        <f>G18*Содержание!$C$43</f>
        <v>49.978999999999999</v>
      </c>
    </row>
    <row r="19" spans="1:9" ht="31.5" customHeight="1" x14ac:dyDescent="0.15">
      <c r="A19" s="339" t="s">
        <v>693</v>
      </c>
      <c r="B19" s="340"/>
      <c r="C19" s="340"/>
      <c r="D19" s="340"/>
      <c r="E19" s="340"/>
      <c r="F19" s="340"/>
      <c r="G19" s="340"/>
      <c r="H19" s="340"/>
      <c r="I19" s="341"/>
    </row>
    <row r="20" spans="1:9" ht="54.75" customHeight="1" x14ac:dyDescent="0.2">
      <c r="A20" s="14" t="s">
        <v>759</v>
      </c>
      <c r="B20" s="117" t="s">
        <v>996</v>
      </c>
      <c r="C20" s="14" t="s">
        <v>999</v>
      </c>
      <c r="D20" s="70"/>
      <c r="E20" s="27" t="s">
        <v>1556</v>
      </c>
      <c r="F20" s="164">
        <v>1.42</v>
      </c>
      <c r="G20" s="164">
        <v>1.68</v>
      </c>
      <c r="H20" s="71">
        <f>F20*Содержание!$C$43</f>
        <v>133.90599999999998</v>
      </c>
      <c r="I20" s="71">
        <f>G20*Содержание!$C$43</f>
        <v>158.42399999999998</v>
      </c>
    </row>
    <row r="21" spans="1:9" ht="58.5" customHeight="1" x14ac:dyDescent="0.2">
      <c r="A21" s="14" t="s">
        <v>694</v>
      </c>
      <c r="B21" s="117" t="s">
        <v>996</v>
      </c>
      <c r="C21" s="14" t="s">
        <v>999</v>
      </c>
      <c r="D21" s="70"/>
      <c r="E21" s="27" t="s">
        <v>1557</v>
      </c>
      <c r="F21" s="164">
        <v>1.42</v>
      </c>
      <c r="G21" s="164">
        <v>1.68</v>
      </c>
      <c r="H21" s="71">
        <f>F21*Содержание!$C$43</f>
        <v>133.90599999999998</v>
      </c>
      <c r="I21" s="71">
        <f>G21*Содержание!$C$43</f>
        <v>158.42399999999998</v>
      </c>
    </row>
    <row r="22" spans="1:9" ht="57.75" customHeight="1" x14ac:dyDescent="0.2">
      <c r="A22" s="14" t="s">
        <v>760</v>
      </c>
      <c r="B22" s="117" t="s">
        <v>996</v>
      </c>
      <c r="C22" s="14" t="s">
        <v>999</v>
      </c>
      <c r="D22" s="70"/>
      <c r="E22" s="27" t="s">
        <v>1558</v>
      </c>
      <c r="F22" s="164">
        <v>1.42</v>
      </c>
      <c r="G22" s="164">
        <v>1.68</v>
      </c>
      <c r="H22" s="71">
        <f>F22*Содержание!$C$43</f>
        <v>133.90599999999998</v>
      </c>
      <c r="I22" s="71">
        <f>G22*Содержание!$C$43</f>
        <v>158.42399999999998</v>
      </c>
    </row>
    <row r="23" spans="1:9" ht="56.25" customHeight="1" x14ac:dyDescent="0.2">
      <c r="A23" s="14" t="s">
        <v>761</v>
      </c>
      <c r="B23" s="117" t="s">
        <v>996</v>
      </c>
      <c r="C23" s="14" t="s">
        <v>999</v>
      </c>
      <c r="D23" s="70"/>
      <c r="E23" s="27" t="s">
        <v>1559</v>
      </c>
      <c r="F23" s="164">
        <v>1.42</v>
      </c>
      <c r="G23" s="164">
        <v>1.68</v>
      </c>
      <c r="H23" s="71">
        <f>F23*Содержание!$C$43</f>
        <v>133.90599999999998</v>
      </c>
      <c r="I23" s="71">
        <f>G23*Содержание!$C$43</f>
        <v>158.42399999999998</v>
      </c>
    </row>
    <row r="24" spans="1:9" ht="51.75" customHeight="1" x14ac:dyDescent="0.2">
      <c r="A24" s="14" t="s">
        <v>762</v>
      </c>
      <c r="B24" s="117" t="s">
        <v>996</v>
      </c>
      <c r="C24" s="14" t="s">
        <v>999</v>
      </c>
      <c r="D24" s="70"/>
      <c r="E24" s="27" t="s">
        <v>1560</v>
      </c>
      <c r="F24" s="164">
        <v>1.42</v>
      </c>
      <c r="G24" s="164">
        <v>1.68</v>
      </c>
      <c r="H24" s="71">
        <f>F24*Содержание!$C$43</f>
        <v>133.90599999999998</v>
      </c>
      <c r="I24" s="71">
        <f>G24*Содержание!$C$43</f>
        <v>158.42399999999998</v>
      </c>
    </row>
    <row r="25" spans="1:9" ht="53.25" customHeight="1" x14ac:dyDescent="0.2">
      <c r="A25" s="14" t="s">
        <v>763</v>
      </c>
      <c r="B25" s="117" t="s">
        <v>996</v>
      </c>
      <c r="C25" s="14" t="s">
        <v>999</v>
      </c>
      <c r="D25" s="70"/>
      <c r="E25" s="27" t="s">
        <v>1561</v>
      </c>
      <c r="F25" s="164">
        <v>1.42</v>
      </c>
      <c r="G25" s="164">
        <v>1.68</v>
      </c>
      <c r="H25" s="71">
        <f>F25*Содержание!$C$43</f>
        <v>133.90599999999998</v>
      </c>
      <c r="I25" s="71">
        <f>G25*Содержание!$C$43</f>
        <v>158.42399999999998</v>
      </c>
    </row>
    <row r="26" spans="1:9" ht="37.5" customHeight="1" x14ac:dyDescent="0.15">
      <c r="A26" s="345" t="s">
        <v>1811</v>
      </c>
      <c r="B26" s="346"/>
      <c r="C26" s="346"/>
      <c r="D26" s="346"/>
      <c r="E26" s="346"/>
      <c r="F26" s="346"/>
      <c r="G26" s="346"/>
      <c r="H26" s="346"/>
      <c r="I26" s="347"/>
    </row>
    <row r="27" spans="1:9" ht="69.75" customHeight="1" x14ac:dyDescent="0.15">
      <c r="A27" s="231" t="s">
        <v>1812</v>
      </c>
      <c r="B27" s="117" t="s">
        <v>996</v>
      </c>
      <c r="C27" s="14" t="s">
        <v>999</v>
      </c>
      <c r="D27" s="179"/>
      <c r="E27" s="27" t="s">
        <v>1813</v>
      </c>
      <c r="F27" s="164">
        <v>1.21</v>
      </c>
      <c r="G27" s="164">
        <v>1.52</v>
      </c>
      <c r="H27" s="71">
        <f>F27*Содержание!$C$43</f>
        <v>114.10299999999999</v>
      </c>
      <c r="I27" s="71">
        <f>G27*Содержание!$C$43</f>
        <v>143.33599999999998</v>
      </c>
    </row>
    <row r="28" spans="1:9" ht="36.75" customHeight="1" x14ac:dyDescent="0.15">
      <c r="A28" s="336" t="s">
        <v>1209</v>
      </c>
      <c r="B28" s="337"/>
      <c r="C28" s="337"/>
      <c r="D28" s="337"/>
      <c r="E28" s="337"/>
      <c r="F28" s="337"/>
      <c r="G28" s="337"/>
      <c r="H28" s="337"/>
      <c r="I28" s="338"/>
    </row>
    <row r="29" spans="1:9" ht="77.25" customHeight="1" x14ac:dyDescent="0.2">
      <c r="A29" s="14" t="s">
        <v>1365</v>
      </c>
      <c r="B29" s="117" t="s">
        <v>996</v>
      </c>
      <c r="C29" s="14" t="s">
        <v>999</v>
      </c>
      <c r="D29" s="70"/>
      <c r="E29" s="27" t="s">
        <v>1210</v>
      </c>
      <c r="F29" s="164">
        <v>1</v>
      </c>
      <c r="G29" s="164">
        <v>1.26</v>
      </c>
      <c r="H29" s="71">
        <f>F29*Содержание!$C$43</f>
        <v>94.3</v>
      </c>
      <c r="I29" s="71">
        <f>G29*Содержание!$C$43</f>
        <v>118.818</v>
      </c>
    </row>
    <row r="30" spans="1:9" ht="76.5" customHeight="1" x14ac:dyDescent="0.2">
      <c r="A30" s="14" t="s">
        <v>1215</v>
      </c>
      <c r="B30" s="117" t="s">
        <v>996</v>
      </c>
      <c r="C30" s="14" t="s">
        <v>999</v>
      </c>
      <c r="D30" s="70"/>
      <c r="E30" s="27" t="s">
        <v>1211</v>
      </c>
      <c r="F30" s="164">
        <v>1</v>
      </c>
      <c r="G30" s="164">
        <v>1.26</v>
      </c>
      <c r="H30" s="71">
        <f>F30*Содержание!$C$43</f>
        <v>94.3</v>
      </c>
      <c r="I30" s="71">
        <f>G30*Содержание!$C$43</f>
        <v>118.818</v>
      </c>
    </row>
    <row r="31" spans="1:9" ht="76.5" customHeight="1" x14ac:dyDescent="0.2">
      <c r="A31" s="14" t="s">
        <v>1216</v>
      </c>
      <c r="B31" s="117" t="s">
        <v>996</v>
      </c>
      <c r="C31" s="14" t="s">
        <v>999</v>
      </c>
      <c r="D31" s="70"/>
      <c r="E31" s="27" t="s">
        <v>1212</v>
      </c>
      <c r="F31" s="164">
        <v>1</v>
      </c>
      <c r="G31" s="164">
        <v>1.26</v>
      </c>
      <c r="H31" s="71">
        <f>F31*Содержание!$C$43</f>
        <v>94.3</v>
      </c>
      <c r="I31" s="71">
        <f>G31*Содержание!$C$43</f>
        <v>118.818</v>
      </c>
    </row>
    <row r="32" spans="1:9" ht="77.25" customHeight="1" x14ac:dyDescent="0.2">
      <c r="A32" s="14" t="s">
        <v>1217</v>
      </c>
      <c r="B32" s="117" t="s">
        <v>996</v>
      </c>
      <c r="C32" s="14" t="s">
        <v>999</v>
      </c>
      <c r="D32" s="70"/>
      <c r="E32" s="27" t="s">
        <v>1213</v>
      </c>
      <c r="F32" s="164">
        <v>1</v>
      </c>
      <c r="G32" s="164">
        <v>1.26</v>
      </c>
      <c r="H32" s="71">
        <f>F32*Содержание!$C$43</f>
        <v>94.3</v>
      </c>
      <c r="I32" s="71">
        <f>G32*Содержание!$C$43</f>
        <v>118.818</v>
      </c>
    </row>
    <row r="33" spans="1:9" ht="77.25" customHeight="1" x14ac:dyDescent="0.2">
      <c r="A33" s="14" t="s">
        <v>1218</v>
      </c>
      <c r="B33" s="117" t="s">
        <v>996</v>
      </c>
      <c r="C33" s="14"/>
      <c r="D33" s="70"/>
      <c r="E33" s="27" t="s">
        <v>1214</v>
      </c>
      <c r="F33" s="164">
        <v>1</v>
      </c>
      <c r="G33" s="164">
        <v>1.26</v>
      </c>
      <c r="H33" s="71">
        <f>F33*Содержание!$C$43</f>
        <v>94.3</v>
      </c>
      <c r="I33" s="71">
        <f>G33*Содержание!$C$43</f>
        <v>118.818</v>
      </c>
    </row>
    <row r="34" spans="1:9" ht="76.5" customHeight="1" x14ac:dyDescent="0.2">
      <c r="A34" s="14" t="s">
        <v>1549</v>
      </c>
      <c r="B34" s="117" t="s">
        <v>996</v>
      </c>
      <c r="C34" s="14" t="s">
        <v>999</v>
      </c>
      <c r="D34" s="70"/>
      <c r="E34" s="27" t="s">
        <v>1550</v>
      </c>
      <c r="F34" s="164">
        <v>1</v>
      </c>
      <c r="G34" s="164">
        <v>1.26</v>
      </c>
      <c r="H34" s="71">
        <f>F34*Содержание!$C$43</f>
        <v>94.3</v>
      </c>
      <c r="I34" s="71">
        <f>G34*Содержание!$C$43</f>
        <v>118.818</v>
      </c>
    </row>
    <row r="35" spans="1:9" ht="76.5" customHeight="1" x14ac:dyDescent="0.2">
      <c r="A35" s="231" t="s">
        <v>1924</v>
      </c>
      <c r="B35" s="171" t="s">
        <v>996</v>
      </c>
      <c r="C35" s="231" t="s">
        <v>999</v>
      </c>
      <c r="D35" s="233"/>
      <c r="E35" s="187" t="s">
        <v>1925</v>
      </c>
      <c r="F35" s="164">
        <v>1.1599999999999999</v>
      </c>
      <c r="G35" s="164">
        <v>1.42</v>
      </c>
      <c r="H35" s="251">
        <f>F35*Содержание!$C$43</f>
        <v>109.38799999999999</v>
      </c>
      <c r="I35" s="251">
        <f>G35*Содержание!$C$43</f>
        <v>133.90599999999998</v>
      </c>
    </row>
    <row r="36" spans="1:9" ht="24.2" customHeight="1" x14ac:dyDescent="0.15">
      <c r="A36" s="336" t="s">
        <v>691</v>
      </c>
      <c r="B36" s="337"/>
      <c r="C36" s="337"/>
      <c r="D36" s="337"/>
      <c r="E36" s="337"/>
      <c r="F36" s="337"/>
      <c r="G36" s="337"/>
      <c r="H36" s="337"/>
      <c r="I36" s="338"/>
    </row>
    <row r="37" spans="1:9" ht="78" customHeight="1" x14ac:dyDescent="0.15">
      <c r="A37" s="15" t="s">
        <v>966</v>
      </c>
      <c r="B37" s="15"/>
      <c r="C37" s="14" t="s">
        <v>999</v>
      </c>
      <c r="D37" s="15"/>
      <c r="E37" s="27" t="s">
        <v>1451</v>
      </c>
      <c r="F37" s="164">
        <v>1.42</v>
      </c>
      <c r="G37" s="164">
        <v>1.65</v>
      </c>
      <c r="H37" s="71">
        <f>F37*Содержание!$C$43</f>
        <v>133.90599999999998</v>
      </c>
      <c r="I37" s="71">
        <f>G37*Содержание!$C$43</f>
        <v>155.595</v>
      </c>
    </row>
    <row r="38" spans="1:9" ht="78" customHeight="1" x14ac:dyDescent="0.15">
      <c r="A38" s="15" t="s">
        <v>967</v>
      </c>
      <c r="B38" s="15"/>
      <c r="C38" s="14" t="s">
        <v>999</v>
      </c>
      <c r="D38" s="15"/>
      <c r="E38" s="27" t="s">
        <v>1452</v>
      </c>
      <c r="F38" s="164">
        <v>1.42</v>
      </c>
      <c r="G38" s="164">
        <v>1.65</v>
      </c>
      <c r="H38" s="71">
        <f>F38*Содержание!$C$43</f>
        <v>133.90599999999998</v>
      </c>
      <c r="I38" s="71">
        <f>G38*Содержание!$C$43</f>
        <v>155.595</v>
      </c>
    </row>
    <row r="39" spans="1:9" ht="80.25" customHeight="1" x14ac:dyDescent="0.15">
      <c r="A39" s="15" t="s">
        <v>968</v>
      </c>
      <c r="B39" s="15"/>
      <c r="C39" s="14" t="s">
        <v>999</v>
      </c>
      <c r="D39" s="15"/>
      <c r="E39" s="27" t="s">
        <v>1453</v>
      </c>
      <c r="F39" s="164">
        <v>1.52</v>
      </c>
      <c r="G39" s="164">
        <v>1.89</v>
      </c>
      <c r="H39" s="71">
        <f>F39*Содержание!$C$43</f>
        <v>143.33599999999998</v>
      </c>
      <c r="I39" s="71">
        <f>G39*Содержание!$C$43</f>
        <v>178.22699999999998</v>
      </c>
    </row>
    <row r="40" spans="1:9" ht="78.75" customHeight="1" x14ac:dyDescent="0.15">
      <c r="A40" s="15" t="s">
        <v>969</v>
      </c>
      <c r="B40" s="15"/>
      <c r="C40" s="14" t="s">
        <v>999</v>
      </c>
      <c r="D40" s="15"/>
      <c r="E40" s="27" t="s">
        <v>1454</v>
      </c>
      <c r="F40" s="164">
        <v>1.52</v>
      </c>
      <c r="G40" s="164">
        <v>1.89</v>
      </c>
      <c r="H40" s="71">
        <f>F40*Содержание!$C$43</f>
        <v>143.33599999999998</v>
      </c>
      <c r="I40" s="71">
        <f>G40*Содержание!$C$43</f>
        <v>178.22699999999998</v>
      </c>
    </row>
    <row r="41" spans="1:9" ht="80.25" customHeight="1" x14ac:dyDescent="0.15">
      <c r="A41" s="15" t="s">
        <v>970</v>
      </c>
      <c r="B41" s="15"/>
      <c r="C41" s="14" t="s">
        <v>999</v>
      </c>
      <c r="D41" s="15"/>
      <c r="E41" s="27" t="s">
        <v>1455</v>
      </c>
      <c r="F41" s="164">
        <v>1.52</v>
      </c>
      <c r="G41" s="164">
        <v>1.89</v>
      </c>
      <c r="H41" s="71">
        <f>F41*Содержание!$C$43</f>
        <v>143.33599999999998</v>
      </c>
      <c r="I41" s="71">
        <f>G41*Содержание!$C$43</f>
        <v>178.22699999999998</v>
      </c>
    </row>
    <row r="42" spans="1:9" ht="80.25" customHeight="1" x14ac:dyDescent="0.15">
      <c r="A42" s="202" t="s">
        <v>1731</v>
      </c>
      <c r="B42" s="202"/>
      <c r="C42" s="231" t="s">
        <v>999</v>
      </c>
      <c r="D42" s="208"/>
      <c r="E42" s="27" t="s">
        <v>1732</v>
      </c>
      <c r="F42" s="164">
        <v>1.52</v>
      </c>
      <c r="G42" s="164">
        <v>1.89</v>
      </c>
      <c r="H42" s="71">
        <f>F42*Содержание!$C$43</f>
        <v>143.33599999999998</v>
      </c>
      <c r="I42" s="71">
        <f>G42*Содержание!$C$43</f>
        <v>178.22699999999998</v>
      </c>
    </row>
    <row r="43" spans="1:9" ht="81.75" customHeight="1" x14ac:dyDescent="0.15">
      <c r="A43" s="15" t="s">
        <v>971</v>
      </c>
      <c r="B43" s="15"/>
      <c r="C43" s="14" t="s">
        <v>999</v>
      </c>
      <c r="D43" s="15"/>
      <c r="E43" s="27" t="s">
        <v>1456</v>
      </c>
      <c r="F43" s="164">
        <v>2.4700000000000002</v>
      </c>
      <c r="G43" s="164">
        <v>3.05</v>
      </c>
      <c r="H43" s="71">
        <f>F43*Содержание!$C$43</f>
        <v>232.92100000000002</v>
      </c>
      <c r="I43" s="71">
        <f>G43*Содержание!$C$43</f>
        <v>287.61499999999995</v>
      </c>
    </row>
    <row r="44" spans="1:9" ht="24.2" customHeight="1" x14ac:dyDescent="0.15">
      <c r="A44" s="333" t="s">
        <v>1166</v>
      </c>
      <c r="B44" s="334"/>
      <c r="C44" s="334"/>
      <c r="D44" s="334"/>
      <c r="E44" s="334"/>
      <c r="F44" s="334"/>
      <c r="G44" s="334"/>
      <c r="H44" s="334"/>
      <c r="I44" s="335"/>
    </row>
    <row r="45" spans="1:9" ht="72" customHeight="1" x14ac:dyDescent="0.15">
      <c r="A45" s="258" t="s">
        <v>1961</v>
      </c>
      <c r="B45" s="258"/>
      <c r="C45" s="14" t="s">
        <v>999</v>
      </c>
      <c r="D45" s="258"/>
      <c r="E45" s="27" t="s">
        <v>1960</v>
      </c>
      <c r="F45" s="164">
        <v>5.46</v>
      </c>
      <c r="G45" s="164">
        <v>6.3</v>
      </c>
      <c r="H45" s="71">
        <f>F45*Содержание!$C$43</f>
        <v>514.87799999999993</v>
      </c>
      <c r="I45" s="71">
        <f>G45*Содержание!$C$43</f>
        <v>594.08999999999992</v>
      </c>
    </row>
    <row r="46" spans="1:9" ht="72" customHeight="1" x14ac:dyDescent="0.15">
      <c r="A46" s="15" t="s">
        <v>785</v>
      </c>
      <c r="B46" s="15"/>
      <c r="C46" s="14" t="s">
        <v>999</v>
      </c>
      <c r="D46" s="15"/>
      <c r="E46" s="27" t="s">
        <v>654</v>
      </c>
      <c r="F46" s="164">
        <v>5.46</v>
      </c>
      <c r="G46" s="164">
        <v>6.3</v>
      </c>
      <c r="H46" s="71">
        <f>F46*Содержание!$C$43</f>
        <v>514.87799999999993</v>
      </c>
      <c r="I46" s="71">
        <f>G46*Содержание!$C$43</f>
        <v>594.08999999999992</v>
      </c>
    </row>
    <row r="47" spans="1:9" ht="70.5" customHeight="1" x14ac:dyDescent="0.15">
      <c r="A47" s="15" t="s">
        <v>786</v>
      </c>
      <c r="B47" s="15"/>
      <c r="C47" s="14" t="s">
        <v>999</v>
      </c>
      <c r="D47" s="15"/>
      <c r="E47" s="27" t="s">
        <v>754</v>
      </c>
      <c r="F47" s="164">
        <v>5.88</v>
      </c>
      <c r="G47" s="164">
        <v>6.62</v>
      </c>
      <c r="H47" s="71">
        <f>F47*Содержание!$C$43</f>
        <v>554.48399999999992</v>
      </c>
      <c r="I47" s="71">
        <f>G47*Содержание!$C$43</f>
        <v>624.26599999999996</v>
      </c>
    </row>
    <row r="48" spans="1:9" ht="70.5" customHeight="1" x14ac:dyDescent="0.15">
      <c r="A48" s="258" t="s">
        <v>1958</v>
      </c>
      <c r="B48" s="258"/>
      <c r="C48" s="14" t="s">
        <v>999</v>
      </c>
      <c r="D48" s="258"/>
      <c r="E48" s="27" t="s">
        <v>1959</v>
      </c>
      <c r="F48" s="164">
        <v>5.88</v>
      </c>
      <c r="G48" s="164">
        <v>6.62</v>
      </c>
      <c r="H48" s="71">
        <f>F48*Содержание!$C$43</f>
        <v>554.48399999999992</v>
      </c>
      <c r="I48" s="71">
        <f>G48*Содержание!$C$43</f>
        <v>624.26599999999996</v>
      </c>
    </row>
  </sheetData>
  <sheetProtection selectLockedCells="1" selectUnlockedCells="1"/>
  <customSheetViews>
    <customSheetView guid="{8AD9A505-2CB9-41E9-BA6E-2067C4057336}" showPageBreaks="1">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3:E3"/>
    <mergeCell ref="A28:I28"/>
    <mergeCell ref="A1:I2"/>
    <mergeCell ref="F3:G3"/>
    <mergeCell ref="H3:I3"/>
    <mergeCell ref="A12:I12"/>
    <mergeCell ref="A44:I44"/>
    <mergeCell ref="A36:I36"/>
    <mergeCell ref="A19:I19"/>
    <mergeCell ref="A13:I13"/>
    <mergeCell ref="A5:I5"/>
    <mergeCell ref="A26:I26"/>
  </mergeCells>
  <phoneticPr fontId="9" type="noConversion"/>
  <conditionalFormatting sqref="B1:B2 B4:B25 B28:B31 B33:B65542">
    <cfRule type="containsText" dxfId="73" priority="6" stopIfTrue="1" operator="containsText" text="Да">
      <formula>NOT(ISERROR(SEARCH("Да",B1)))</formula>
    </cfRule>
    <cfRule type="containsText" dxfId="72" priority="7" stopIfTrue="1" operator="containsText" text="Да">
      <formula>NOT(ISERROR(SEARCH("Да",B1)))</formula>
    </cfRule>
  </conditionalFormatting>
  <conditionalFormatting sqref="B3">
    <cfRule type="containsText" dxfId="71" priority="5" stopIfTrue="1" operator="containsText" text="Да">
      <formula>NOT(ISERROR(SEARCH("Да",B3)))</formula>
    </cfRule>
  </conditionalFormatting>
  <conditionalFormatting sqref="B32">
    <cfRule type="containsText" dxfId="70" priority="3" stopIfTrue="1" operator="containsText" text="Да">
      <formula>NOT(ISERROR(SEARCH("Да",B32)))</formula>
    </cfRule>
    <cfRule type="containsText" dxfId="69" priority="4" stopIfTrue="1" operator="containsText" text="Да">
      <formula>NOT(ISERROR(SEARCH("Да",B32)))</formula>
    </cfRule>
  </conditionalFormatting>
  <conditionalFormatting sqref="B27">
    <cfRule type="containsText" dxfId="68" priority="1" stopIfTrue="1" operator="containsText" text="Да">
      <formula>NOT(ISERROR(SEARCH("Да",B27)))</formula>
    </cfRule>
    <cfRule type="containsText" dxfId="67" priority="2" stopIfTrue="1" operator="containsText" text="Да">
      <formula>NOT(ISERROR(SEARCH("Да",B27)))</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Normal="100" workbookViewId="0">
      <pane ySplit="4" topLeftCell="A5" activePane="bottomLeft" state="frozen"/>
      <selection pane="bottomLeft" activeCell="G4" sqref="F1:G1048576"/>
    </sheetView>
  </sheetViews>
  <sheetFormatPr defaultColWidth="9.140625" defaultRowHeight="24.2" customHeight="1" x14ac:dyDescent="0.15"/>
  <cols>
    <col min="1" max="1" width="26.85546875" style="2" customWidth="1"/>
    <col min="2" max="2" width="8.5703125" style="2" bestFit="1" customWidth="1"/>
    <col min="3" max="3" width="8.28515625" style="2" customWidth="1"/>
    <col min="4" max="4" width="23.7109375" style="2" customWidth="1"/>
    <col min="5" max="5" width="52.28515625" style="2" customWidth="1"/>
    <col min="6" max="6" width="14.42578125" style="2" hidden="1" customWidth="1"/>
    <col min="7" max="7" width="14" style="2" hidden="1" customWidth="1"/>
    <col min="8" max="8" width="16.85546875" style="2" customWidth="1"/>
    <col min="9" max="9" width="16.71093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75" customHeight="1" x14ac:dyDescent="0.15">
      <c r="A2" s="356"/>
      <c r="B2" s="356"/>
      <c r="C2" s="356"/>
      <c r="D2" s="356"/>
      <c r="E2" s="356"/>
      <c r="F2" s="356"/>
      <c r="G2" s="356"/>
      <c r="H2" s="356"/>
      <c r="I2" s="356"/>
    </row>
    <row r="3" spans="1:9" ht="38.25" customHeight="1" x14ac:dyDescent="0.15">
      <c r="A3" s="358" t="str">
        <f>Дюралайт!A3</f>
        <v>Вернуться к содержанию</v>
      </c>
      <c r="B3" s="358"/>
      <c r="C3" s="358"/>
      <c r="D3" s="358"/>
      <c r="E3" s="358"/>
      <c r="F3" s="330"/>
      <c r="G3" s="332"/>
      <c r="H3" s="351"/>
      <c r="I3" s="352"/>
    </row>
    <row r="4" spans="1:9" ht="24.2" customHeight="1" x14ac:dyDescent="0.15">
      <c r="A4" s="59" t="str">
        <f>Дюралайт!A4</f>
        <v>Артикул</v>
      </c>
      <c r="B4" s="59" t="s">
        <v>994</v>
      </c>
      <c r="C4" s="59" t="s">
        <v>997</v>
      </c>
      <c r="D4" s="59" t="str">
        <f>Дюралайт!D4</f>
        <v>Фотография</v>
      </c>
      <c r="E4" s="133" t="s">
        <v>1540</v>
      </c>
      <c r="F4" s="16" t="str">
        <f>Дюралайт!F4</f>
        <v>Опт</v>
      </c>
      <c r="G4" s="16" t="str">
        <f>Дюралайт!G4</f>
        <v>Розница</v>
      </c>
      <c r="H4" s="19" t="str">
        <f>F4</f>
        <v>Опт</v>
      </c>
      <c r="I4" s="20" t="str">
        <f>G4</f>
        <v>Розница</v>
      </c>
    </row>
    <row r="5" spans="1:9" ht="24.2" customHeight="1" x14ac:dyDescent="0.15">
      <c r="A5" s="357" t="s">
        <v>1167</v>
      </c>
      <c r="B5" s="357"/>
      <c r="C5" s="357"/>
      <c r="D5" s="357"/>
      <c r="E5" s="357"/>
      <c r="F5" s="357"/>
      <c r="G5" s="357"/>
      <c r="H5" s="357"/>
      <c r="I5" s="357"/>
    </row>
    <row r="6" spans="1:9" ht="90.75" customHeight="1" x14ac:dyDescent="0.15">
      <c r="A6" s="14" t="s">
        <v>463</v>
      </c>
      <c r="B6" s="14"/>
      <c r="C6" s="14" t="s">
        <v>998</v>
      </c>
      <c r="D6" s="14"/>
      <c r="E6" s="27" t="s">
        <v>326</v>
      </c>
      <c r="F6" s="164">
        <v>2.42</v>
      </c>
      <c r="G6" s="164">
        <v>2.63</v>
      </c>
      <c r="H6" s="66">
        <f>F6*Содержание!$C$43</f>
        <v>228.20599999999999</v>
      </c>
      <c r="I6" s="66">
        <f>G6*Содержание!$C$43</f>
        <v>248.00899999999999</v>
      </c>
    </row>
    <row r="7" spans="1:9" ht="24.2" customHeight="1" x14ac:dyDescent="0.15">
      <c r="A7" s="357" t="s">
        <v>154</v>
      </c>
      <c r="B7" s="357"/>
      <c r="C7" s="357"/>
      <c r="D7" s="357"/>
      <c r="E7" s="357"/>
      <c r="F7" s="357"/>
      <c r="G7" s="357"/>
      <c r="H7" s="357"/>
      <c r="I7" s="357"/>
    </row>
    <row r="8" spans="1:9" ht="72" customHeight="1" x14ac:dyDescent="0.15">
      <c r="A8" s="15" t="s">
        <v>244</v>
      </c>
      <c r="B8" s="15"/>
      <c r="C8" s="15" t="s">
        <v>999</v>
      </c>
      <c r="D8" s="83"/>
      <c r="E8" s="27" t="s">
        <v>327</v>
      </c>
      <c r="F8" s="164">
        <v>0.84</v>
      </c>
      <c r="G8" s="164">
        <v>0.95</v>
      </c>
      <c r="H8" s="66">
        <f>F8*Содержание!$C$43</f>
        <v>79.211999999999989</v>
      </c>
      <c r="I8" s="66">
        <f>G8*Содержание!$C$43</f>
        <v>89.584999999999994</v>
      </c>
    </row>
    <row r="9" spans="1:9" ht="70.5" customHeight="1" x14ac:dyDescent="0.15">
      <c r="A9" s="15" t="s">
        <v>505</v>
      </c>
      <c r="B9" s="15"/>
      <c r="C9" s="15" t="s">
        <v>999</v>
      </c>
      <c r="D9" s="83"/>
      <c r="E9" s="27" t="s">
        <v>0</v>
      </c>
      <c r="F9" s="164">
        <v>0.84</v>
      </c>
      <c r="G9" s="164">
        <v>0.95</v>
      </c>
      <c r="H9" s="66">
        <f>F9*Содержание!$C$43</f>
        <v>79.211999999999989</v>
      </c>
      <c r="I9" s="66">
        <f>G9*Содержание!$C$43</f>
        <v>89.584999999999994</v>
      </c>
    </row>
    <row r="10" spans="1:9" ht="73.5" customHeight="1" x14ac:dyDescent="0.15">
      <c r="A10" s="15" t="s">
        <v>128</v>
      </c>
      <c r="B10" s="15"/>
      <c r="C10" s="15" t="s">
        <v>999</v>
      </c>
      <c r="D10" s="83"/>
      <c r="E10" s="27" t="s">
        <v>1</v>
      </c>
      <c r="F10" s="164">
        <v>0.84</v>
      </c>
      <c r="G10" s="164">
        <v>0.95</v>
      </c>
      <c r="H10" s="66">
        <f>F10*Содержание!$C$43</f>
        <v>79.211999999999989</v>
      </c>
      <c r="I10" s="66">
        <f>G10*Содержание!$C$43</f>
        <v>89.584999999999994</v>
      </c>
    </row>
    <row r="11" spans="1:9" ht="70.5" customHeight="1" x14ac:dyDescent="0.15">
      <c r="A11" s="15" t="s">
        <v>129</v>
      </c>
      <c r="B11" s="15"/>
      <c r="C11" s="15" t="s">
        <v>999</v>
      </c>
      <c r="D11" s="83"/>
      <c r="E11" s="27" t="s">
        <v>2</v>
      </c>
      <c r="F11" s="164">
        <v>0.84</v>
      </c>
      <c r="G11" s="164">
        <v>0.95</v>
      </c>
      <c r="H11" s="66">
        <f>F11*Содержание!$C$43</f>
        <v>79.211999999999989</v>
      </c>
      <c r="I11" s="66">
        <f>G11*Содержание!$C$43</f>
        <v>89.584999999999994</v>
      </c>
    </row>
    <row r="12" spans="1:9" ht="74.25" customHeight="1" x14ac:dyDescent="0.15">
      <c r="A12" s="15" t="s">
        <v>341</v>
      </c>
      <c r="B12" s="15"/>
      <c r="C12" s="15" t="s">
        <v>999</v>
      </c>
      <c r="D12" s="83"/>
      <c r="E12" s="27" t="s">
        <v>117</v>
      </c>
      <c r="F12" s="164">
        <v>0.84</v>
      </c>
      <c r="G12" s="164">
        <v>0.95</v>
      </c>
      <c r="H12" s="66">
        <f>F12*Содержание!$C$43</f>
        <v>79.211999999999989</v>
      </c>
      <c r="I12" s="66">
        <f>G12*Содержание!$C$43</f>
        <v>89.584999999999994</v>
      </c>
    </row>
  </sheetData>
  <sheetProtection selectLockedCells="1" selectUnlockedCells="1"/>
  <customSheetViews>
    <customSheetView guid="{8AD9A505-2CB9-41E9-BA6E-2067C4057336}" showPageBreaks="1">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H3:I3"/>
    <mergeCell ref="A3:E3"/>
    <mergeCell ref="A7:I7"/>
    <mergeCell ref="F3:G3"/>
  </mergeCells>
  <phoneticPr fontId="9" type="noConversion"/>
  <conditionalFormatting sqref="B1:B1048576">
    <cfRule type="containsText" dxfId="66"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Normal="100" workbookViewId="0">
      <pane ySplit="4" topLeftCell="A5" activePane="bottomLeft" state="frozen"/>
      <selection pane="bottomLeft" activeCell="E7" sqref="E7"/>
    </sheetView>
  </sheetViews>
  <sheetFormatPr defaultColWidth="9.140625" defaultRowHeight="24.2" customHeight="1" x14ac:dyDescent="0.15"/>
  <cols>
    <col min="1" max="1" width="27.42578125" style="2" customWidth="1"/>
    <col min="2" max="2" width="8.5703125" style="2" bestFit="1" customWidth="1"/>
    <col min="3" max="3" width="9.42578125" style="2" customWidth="1"/>
    <col min="4" max="4" width="20.85546875" style="2" customWidth="1"/>
    <col min="5" max="5" width="53.42578125" style="2" customWidth="1"/>
    <col min="6" max="6" width="12.7109375" style="2" hidden="1" customWidth="1"/>
    <col min="7" max="7" width="13.7109375" style="2" hidden="1" customWidth="1"/>
    <col min="8" max="8" width="15.85546875" style="2" customWidth="1"/>
    <col min="9" max="9" width="14.710937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38.25" customHeight="1" x14ac:dyDescent="0.15">
      <c r="A3" s="358" t="str">
        <f>Дюралайт!A3</f>
        <v>Вернуться к содержанию</v>
      </c>
      <c r="B3" s="358"/>
      <c r="C3" s="358"/>
      <c r="D3" s="358"/>
      <c r="E3" s="358"/>
      <c r="F3" s="330"/>
      <c r="G3" s="332"/>
      <c r="H3" s="351"/>
      <c r="I3" s="352"/>
    </row>
    <row r="4" spans="1:9" ht="24.2" customHeight="1" x14ac:dyDescent="0.15">
      <c r="A4" s="59" t="str">
        <f>Дюралайт!A4</f>
        <v>Артикул</v>
      </c>
      <c r="B4" s="59" t="s">
        <v>994</v>
      </c>
      <c r="C4" s="59" t="s">
        <v>997</v>
      </c>
      <c r="D4" s="59"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153</v>
      </c>
      <c r="B5" s="357"/>
      <c r="C5" s="357"/>
      <c r="D5" s="357"/>
      <c r="E5" s="357"/>
      <c r="F5" s="357"/>
      <c r="G5" s="357"/>
      <c r="H5" s="357"/>
      <c r="I5" s="357"/>
    </row>
    <row r="6" spans="1:9" ht="71.25" customHeight="1" x14ac:dyDescent="0.15">
      <c r="A6" s="15" t="s">
        <v>1046</v>
      </c>
      <c r="B6" s="15"/>
      <c r="C6" s="15" t="s">
        <v>999</v>
      </c>
      <c r="D6" s="17"/>
      <c r="E6" s="27" t="s">
        <v>230</v>
      </c>
      <c r="F6" s="164">
        <v>3.36</v>
      </c>
      <c r="G6" s="164">
        <v>3.68</v>
      </c>
      <c r="H6" s="66">
        <f>F6*Содержание!$C$43</f>
        <v>316.84799999999996</v>
      </c>
      <c r="I6" s="66">
        <f>G6*Содержание!$C$43</f>
        <v>347.024</v>
      </c>
    </row>
    <row r="7" spans="1:9" ht="78.75" customHeight="1" x14ac:dyDescent="0.15">
      <c r="A7" s="15" t="s">
        <v>808</v>
      </c>
      <c r="B7" s="15"/>
      <c r="C7" s="15" t="s">
        <v>999</v>
      </c>
      <c r="D7" s="17"/>
      <c r="E7" s="27" t="s">
        <v>231</v>
      </c>
      <c r="F7" s="164">
        <v>3.36</v>
      </c>
      <c r="G7" s="164">
        <v>3.68</v>
      </c>
      <c r="H7" s="66">
        <f>F7*Содержание!$C$43</f>
        <v>316.84799999999996</v>
      </c>
      <c r="I7" s="66">
        <f>G7*Содержание!$C$43</f>
        <v>347.024</v>
      </c>
    </row>
    <row r="8" spans="1:9" ht="72" customHeight="1" x14ac:dyDescent="0.15">
      <c r="A8" s="14" t="s">
        <v>4</v>
      </c>
      <c r="B8" s="14"/>
      <c r="C8" s="15" t="s">
        <v>999</v>
      </c>
      <c r="D8" s="17"/>
      <c r="E8" s="27" t="s">
        <v>433</v>
      </c>
      <c r="F8" s="164">
        <v>3.36</v>
      </c>
      <c r="G8" s="164">
        <v>3.68</v>
      </c>
      <c r="H8" s="66">
        <f>F8*Содержание!$C$43</f>
        <v>316.84799999999996</v>
      </c>
      <c r="I8" s="66">
        <f>G8*Содержание!$C$43</f>
        <v>347.024</v>
      </c>
    </row>
    <row r="9" spans="1:9" ht="72" customHeight="1" x14ac:dyDescent="0.15">
      <c r="A9" s="14" t="s">
        <v>5</v>
      </c>
      <c r="B9" s="14"/>
      <c r="C9" s="15" t="s">
        <v>999</v>
      </c>
      <c r="D9" s="17"/>
      <c r="E9" s="30" t="s">
        <v>246</v>
      </c>
      <c r="F9" s="164">
        <v>3.36</v>
      </c>
      <c r="G9" s="164">
        <v>3.68</v>
      </c>
      <c r="H9" s="66">
        <f>F9*Содержание!$C$43</f>
        <v>316.84799999999996</v>
      </c>
      <c r="I9" s="66">
        <f>G9*Содержание!$C$43</f>
        <v>347.024</v>
      </c>
    </row>
    <row r="10" spans="1:9" ht="72" customHeight="1" x14ac:dyDescent="0.15">
      <c r="A10" s="14" t="s">
        <v>6</v>
      </c>
      <c r="B10" s="14"/>
      <c r="C10" s="15" t="s">
        <v>999</v>
      </c>
      <c r="D10" s="17"/>
      <c r="E10" s="30" t="s">
        <v>247</v>
      </c>
      <c r="F10" s="164">
        <v>3.36</v>
      </c>
      <c r="G10" s="164">
        <v>3.68</v>
      </c>
      <c r="H10" s="66">
        <f>F10*Содержание!$C$43</f>
        <v>316.84799999999996</v>
      </c>
      <c r="I10" s="66">
        <f>G10*Содержание!$C$43</f>
        <v>347.024</v>
      </c>
    </row>
    <row r="11" spans="1:9" ht="72" customHeight="1" x14ac:dyDescent="0.15">
      <c r="A11" s="14" t="s">
        <v>7</v>
      </c>
      <c r="B11" s="14"/>
      <c r="C11" s="15" t="s">
        <v>999</v>
      </c>
      <c r="D11" s="17"/>
      <c r="E11" s="30" t="s">
        <v>325</v>
      </c>
      <c r="F11" s="164">
        <v>3.36</v>
      </c>
      <c r="G11" s="164">
        <v>3.68</v>
      </c>
      <c r="H11" s="66">
        <f>F11*Содержание!$C$43</f>
        <v>316.84799999999996</v>
      </c>
      <c r="I11" s="66">
        <f>G11*Содержание!$C$43</f>
        <v>347.024</v>
      </c>
    </row>
    <row r="12" spans="1:9" ht="42" customHeight="1" x14ac:dyDescent="0.15">
      <c r="A12" s="357" t="s">
        <v>155</v>
      </c>
      <c r="B12" s="357"/>
      <c r="C12" s="357"/>
      <c r="D12" s="357"/>
      <c r="E12" s="357"/>
      <c r="F12" s="357"/>
      <c r="G12" s="357"/>
      <c r="H12" s="357"/>
      <c r="I12" s="357"/>
    </row>
    <row r="13" spans="1:9" ht="72" customHeight="1" x14ac:dyDescent="0.15">
      <c r="A13" s="14" t="s">
        <v>34</v>
      </c>
      <c r="B13" s="14"/>
      <c r="C13" s="14" t="s">
        <v>999</v>
      </c>
      <c r="D13" s="14"/>
      <c r="E13" s="31" t="s">
        <v>493</v>
      </c>
      <c r="F13" s="164">
        <v>3.36</v>
      </c>
      <c r="G13" s="164">
        <v>3.68</v>
      </c>
      <c r="H13" s="66">
        <f>F13*Содержание!$C$43</f>
        <v>316.84799999999996</v>
      </c>
      <c r="I13" s="66">
        <f>G13*Содержание!$C$43</f>
        <v>347.024</v>
      </c>
    </row>
    <row r="14" spans="1:9" ht="72" customHeight="1" x14ac:dyDescent="0.15">
      <c r="A14" s="14" t="s">
        <v>35</v>
      </c>
      <c r="B14" s="14"/>
      <c r="C14" s="14" t="s">
        <v>999</v>
      </c>
      <c r="D14" s="14"/>
      <c r="E14" s="31" t="s">
        <v>494</v>
      </c>
      <c r="F14" s="164">
        <v>3.36</v>
      </c>
      <c r="G14" s="164">
        <v>3.68</v>
      </c>
      <c r="H14" s="66">
        <f>F14*Содержание!$C$43</f>
        <v>316.84799999999996</v>
      </c>
      <c r="I14" s="66">
        <f>G14*Содержание!$C$43</f>
        <v>347.024</v>
      </c>
    </row>
    <row r="15" spans="1:9" ht="72" customHeight="1" x14ac:dyDescent="0.15">
      <c r="A15" s="14" t="s">
        <v>124</v>
      </c>
      <c r="B15" s="14"/>
      <c r="C15" s="14" t="s">
        <v>999</v>
      </c>
      <c r="D15" s="14"/>
      <c r="E15" s="31" t="s">
        <v>495</v>
      </c>
      <c r="F15" s="164">
        <v>3.36</v>
      </c>
      <c r="G15" s="164">
        <v>3.68</v>
      </c>
      <c r="H15" s="66">
        <f>F15*Содержание!$C$43</f>
        <v>316.84799999999996</v>
      </c>
      <c r="I15" s="66">
        <f>G15*Содержание!$C$43</f>
        <v>347.024</v>
      </c>
    </row>
    <row r="16" spans="1:9" ht="72" customHeight="1" x14ac:dyDescent="0.15">
      <c r="A16" s="14" t="s">
        <v>33</v>
      </c>
      <c r="B16" s="14"/>
      <c r="C16" s="14" t="s">
        <v>999</v>
      </c>
      <c r="D16" s="14"/>
      <c r="E16" s="31" t="s">
        <v>496</v>
      </c>
      <c r="F16" s="164">
        <v>3.36</v>
      </c>
      <c r="G16" s="164">
        <v>3.68</v>
      </c>
      <c r="H16" s="66">
        <f>F16*Содержание!$C$43</f>
        <v>316.84799999999996</v>
      </c>
      <c r="I16" s="66">
        <f>G16*Содержание!$C$43</f>
        <v>347.024</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A12:I12"/>
    <mergeCell ref="H3:I3"/>
    <mergeCell ref="A3:E3"/>
    <mergeCell ref="F3:G3"/>
  </mergeCells>
  <phoneticPr fontId="9" type="noConversion"/>
  <conditionalFormatting sqref="B1:B1048576">
    <cfRule type="containsText" dxfId="65"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zoomScaleNormal="100" workbookViewId="0">
      <pane ySplit="4" topLeftCell="A5" activePane="bottomLeft" state="frozen"/>
      <selection pane="bottomLeft" activeCell="E9" sqref="E9"/>
    </sheetView>
  </sheetViews>
  <sheetFormatPr defaultColWidth="9.140625" defaultRowHeight="24.2" customHeight="1" x14ac:dyDescent="0.15"/>
  <cols>
    <col min="1" max="1" width="29.7109375" style="2" customWidth="1"/>
    <col min="2" max="2" width="8.5703125" style="2" bestFit="1" customWidth="1"/>
    <col min="3" max="3" width="8.28515625" style="2" customWidth="1"/>
    <col min="4" max="4" width="22.140625" style="2" customWidth="1"/>
    <col min="5" max="5" width="49.42578125" style="2" customWidth="1"/>
    <col min="6" max="6" width="14.7109375" style="2" hidden="1" customWidth="1"/>
    <col min="7" max="7" width="13.85546875" style="2" hidden="1" customWidth="1"/>
    <col min="8" max="8" width="14.7109375" style="2" customWidth="1"/>
    <col min="9" max="9" width="16.4257812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40.5" customHeight="1" x14ac:dyDescent="0.15">
      <c r="A3" s="359" t="str">
        <f>Дюралайт!A3</f>
        <v>Вернуться к содержанию</v>
      </c>
      <c r="B3" s="359"/>
      <c r="C3" s="359"/>
      <c r="D3" s="359"/>
      <c r="E3" s="359"/>
      <c r="F3" s="331"/>
      <c r="G3" s="332"/>
      <c r="H3" s="351"/>
      <c r="I3" s="352"/>
    </row>
    <row r="4" spans="1:9" ht="24.2" customHeight="1" x14ac:dyDescent="0.15">
      <c r="A4" s="61" t="str">
        <f>Дюралайт!A4</f>
        <v>Артикул</v>
      </c>
      <c r="B4" s="61" t="s">
        <v>994</v>
      </c>
      <c r="C4" s="61"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66</v>
      </c>
      <c r="B5" s="357"/>
      <c r="C5" s="357"/>
      <c r="D5" s="357"/>
      <c r="E5" s="357"/>
      <c r="F5" s="357"/>
      <c r="G5" s="357"/>
      <c r="H5" s="357"/>
      <c r="I5" s="357"/>
    </row>
    <row r="6" spans="1:9" ht="83.25" customHeight="1" x14ac:dyDescent="0.2">
      <c r="A6" s="15" t="s">
        <v>1047</v>
      </c>
      <c r="B6" s="15"/>
      <c r="C6" s="15" t="s">
        <v>999</v>
      </c>
      <c r="D6"/>
      <c r="E6" s="60" t="s">
        <v>1874</v>
      </c>
      <c r="F6" s="165">
        <v>23.1</v>
      </c>
      <c r="G6" s="165">
        <v>25.2</v>
      </c>
      <c r="H6" s="66">
        <f>F6*Содержание!$C$43</f>
        <v>2178.33</v>
      </c>
      <c r="I6" s="66">
        <f>G6*Содержание!$C$43</f>
        <v>2376.3599999999997</v>
      </c>
    </row>
    <row r="7" spans="1:9" ht="74.25" customHeight="1" x14ac:dyDescent="0.2">
      <c r="A7" s="15" t="s">
        <v>1048</v>
      </c>
      <c r="B7" s="15"/>
      <c r="C7" s="15" t="s">
        <v>999</v>
      </c>
      <c r="D7"/>
      <c r="E7" s="60" t="s">
        <v>1875</v>
      </c>
      <c r="F7" s="165">
        <v>23.1</v>
      </c>
      <c r="G7" s="165">
        <v>25.2</v>
      </c>
      <c r="H7" s="66">
        <f>F7*Содержание!$C$43</f>
        <v>2178.33</v>
      </c>
      <c r="I7" s="66">
        <f>G7*Содержание!$C$43</f>
        <v>2376.3599999999997</v>
      </c>
    </row>
    <row r="8" spans="1:9" ht="79.5" customHeight="1" x14ac:dyDescent="0.2">
      <c r="A8" s="15" t="s">
        <v>1049</v>
      </c>
      <c r="B8" s="15"/>
      <c r="C8" s="15" t="s">
        <v>999</v>
      </c>
      <c r="D8"/>
      <c r="E8" s="60" t="s">
        <v>1877</v>
      </c>
      <c r="F8" s="165">
        <v>23.1</v>
      </c>
      <c r="G8" s="165">
        <v>25.2</v>
      </c>
      <c r="H8" s="66">
        <f>F8*Содержание!$C$43</f>
        <v>2178.33</v>
      </c>
      <c r="I8" s="66">
        <f>G8*Содержание!$C$43</f>
        <v>2376.3599999999997</v>
      </c>
    </row>
    <row r="9" spans="1:9" ht="73.5" customHeight="1" x14ac:dyDescent="0.15">
      <c r="A9" s="15" t="s">
        <v>1050</v>
      </c>
      <c r="B9" s="15" t="s">
        <v>996</v>
      </c>
      <c r="C9" s="15" t="s">
        <v>999</v>
      </c>
      <c r="D9" s="143"/>
      <c r="E9" s="60" t="s">
        <v>1876</v>
      </c>
      <c r="F9" s="165">
        <v>23.1</v>
      </c>
      <c r="G9" s="165">
        <v>25.2</v>
      </c>
      <c r="H9" s="66">
        <f>F9*Содержание!$C$43</f>
        <v>2178.33</v>
      </c>
      <c r="I9" s="66">
        <f>G9*Содержание!$C$43</f>
        <v>2376.3599999999997</v>
      </c>
    </row>
    <row r="10" spans="1:9" ht="75.75" customHeight="1" x14ac:dyDescent="0.2">
      <c r="A10" s="15" t="s">
        <v>1051</v>
      </c>
      <c r="B10" s="15"/>
      <c r="C10" s="15" t="s">
        <v>999</v>
      </c>
      <c r="D10"/>
      <c r="E10" s="60" t="s">
        <v>374</v>
      </c>
      <c r="F10" s="165">
        <v>46.2</v>
      </c>
      <c r="G10" s="165">
        <v>50.4</v>
      </c>
      <c r="H10" s="66">
        <f>F10*Содержание!$C$43</f>
        <v>4356.66</v>
      </c>
      <c r="I10" s="66">
        <f>G10*Содержание!$C$43</f>
        <v>4752.7199999999993</v>
      </c>
    </row>
    <row r="11" spans="1:9" ht="75" customHeight="1" x14ac:dyDescent="0.2">
      <c r="A11" s="15" t="s">
        <v>1052</v>
      </c>
      <c r="B11" s="15"/>
      <c r="C11" s="15" t="s">
        <v>999</v>
      </c>
      <c r="D11"/>
      <c r="E11" s="60" t="s">
        <v>764</v>
      </c>
      <c r="F11" s="165">
        <v>46.2</v>
      </c>
      <c r="G11" s="165">
        <v>50.4</v>
      </c>
      <c r="H11" s="66">
        <f>F11*Содержание!$C$43</f>
        <v>4356.66</v>
      </c>
      <c r="I11" s="66">
        <f>G11*Содержание!$C$43</f>
        <v>4752.7199999999993</v>
      </c>
    </row>
    <row r="12" spans="1:9" ht="75.75" customHeight="1" x14ac:dyDescent="0.2">
      <c r="A12" s="15" t="s">
        <v>1053</v>
      </c>
      <c r="B12" s="15"/>
      <c r="C12" s="15" t="s">
        <v>999</v>
      </c>
      <c r="D12"/>
      <c r="E12" s="60" t="s">
        <v>1878</v>
      </c>
      <c r="F12" s="165">
        <v>46.2</v>
      </c>
      <c r="G12" s="165">
        <v>50.4</v>
      </c>
      <c r="H12" s="66">
        <f>F12*Содержание!$C$43</f>
        <v>4356.66</v>
      </c>
      <c r="I12" s="66">
        <f>G12*Содержание!$C$43</f>
        <v>4752.7199999999993</v>
      </c>
    </row>
    <row r="13" spans="1:9" ht="73.5" customHeight="1" x14ac:dyDescent="0.15">
      <c r="A13" s="15" t="s">
        <v>1054</v>
      </c>
      <c r="B13" s="15" t="s">
        <v>996</v>
      </c>
      <c r="C13" s="15" t="s">
        <v>999</v>
      </c>
      <c r="D13" s="144"/>
      <c r="E13" s="60" t="s">
        <v>765</v>
      </c>
      <c r="F13" s="165">
        <v>46.2</v>
      </c>
      <c r="G13" s="165">
        <v>50.4</v>
      </c>
      <c r="H13" s="66">
        <f>F13*Содержание!$C$43</f>
        <v>4356.66</v>
      </c>
      <c r="I13" s="66">
        <f>G13*Содержание!$C$43</f>
        <v>4752.7199999999993</v>
      </c>
    </row>
  </sheetData>
  <sheetProtection selectLockedCells="1" selectUnlockedCells="1"/>
  <customSheetViews>
    <customSheetView guid="{8AD9A505-2CB9-41E9-BA6E-2067C4057336}" showPageBreaks="1">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5:I5"/>
    <mergeCell ref="A1:I2"/>
    <mergeCell ref="H3:I3"/>
    <mergeCell ref="A3:E3"/>
    <mergeCell ref="F3:G3"/>
  </mergeCells>
  <phoneticPr fontId="9" type="noConversion"/>
  <conditionalFormatting sqref="B1:B1048576">
    <cfRule type="containsText" dxfId="64"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2"/>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9" style="2" customWidth="1"/>
    <col min="2" max="2" width="8.5703125" style="2" bestFit="1" customWidth="1"/>
    <col min="3" max="3" width="8.140625" style="2" bestFit="1" customWidth="1"/>
    <col min="4" max="4" width="19.28515625" style="2" customWidth="1"/>
    <col min="5" max="5" width="54.5703125" style="2" customWidth="1"/>
    <col min="6" max="6" width="13.42578125" style="2" hidden="1" customWidth="1"/>
    <col min="7" max="7" width="14.140625" style="2" hidden="1" customWidth="1"/>
    <col min="8" max="8" width="16.5703125" style="2" customWidth="1"/>
    <col min="9" max="9" width="16.140625" style="2" customWidth="1"/>
    <col min="10" max="10" width="16.85546875" style="2" hidden="1" customWidth="1"/>
    <col min="11" max="11" width="0" style="2" hidden="1" customWidth="1"/>
    <col min="12" max="12" width="0" style="177" hidden="1" customWidth="1"/>
    <col min="13" max="13" width="14.85546875" style="2" hidden="1" customWidth="1"/>
    <col min="14" max="14" width="32.85546875" style="2" hidden="1" customWidth="1"/>
    <col min="15" max="15" width="19" style="2" hidden="1" customWidth="1"/>
    <col min="16" max="16" width="24.140625" style="2" hidden="1" customWidth="1"/>
    <col min="17" max="17" width="33" style="2" hidden="1" customWidth="1"/>
    <col min="18" max="18" width="34.140625" style="2" hidden="1" customWidth="1"/>
    <col min="19" max="19" width="38.42578125" style="2" hidden="1" customWidth="1"/>
    <col min="20" max="20" width="30.28515625" style="2" hidden="1" customWidth="1"/>
    <col min="21" max="21" width="19.7109375" style="2" hidden="1" customWidth="1"/>
    <col min="22" max="22" width="44" style="2" hidden="1" customWidth="1"/>
    <col min="23" max="23" width="26.42578125" style="2" hidden="1" customWidth="1"/>
    <col min="24" max="24" width="32.85546875" style="2" hidden="1" customWidth="1"/>
    <col min="25" max="25" width="24.28515625" style="2" hidden="1" customWidth="1"/>
    <col min="26" max="26" width="18.5703125" style="2" hidden="1" customWidth="1"/>
    <col min="27" max="16384" width="9.140625" style="2"/>
  </cols>
  <sheetData>
    <row r="1" spans="1:26" ht="24.2" customHeight="1" x14ac:dyDescent="0.15">
      <c r="A1" s="363" t="str">
        <f>Содержание!B1</f>
        <v>ООО “НеоТайп”, г. Москва, ул. 16-я Парковая, д. 30 
Телефон/Факс: (499) 461-4505, (495) 983-11-65, (495) 978-4130 E-mail: info@svetenergo.ru</v>
      </c>
      <c r="B1" s="320"/>
      <c r="C1" s="320"/>
      <c r="D1" s="320"/>
      <c r="E1" s="320"/>
      <c r="F1" s="320"/>
      <c r="G1" s="320"/>
      <c r="H1" s="320"/>
      <c r="I1" s="320"/>
      <c r="J1" s="170"/>
    </row>
    <row r="2" spans="1:26" ht="24.2" customHeight="1" x14ac:dyDescent="0.15">
      <c r="A2" s="364"/>
      <c r="B2" s="321"/>
      <c r="C2" s="321"/>
      <c r="D2" s="321"/>
      <c r="E2" s="321"/>
      <c r="F2" s="321"/>
      <c r="G2" s="321"/>
      <c r="H2" s="321"/>
      <c r="I2" s="321"/>
      <c r="J2" s="170"/>
    </row>
    <row r="3" spans="1:26" ht="36" customHeight="1" x14ac:dyDescent="0.15">
      <c r="A3" s="358" t="str">
        <f>Дюралайт!A3</f>
        <v>Вернуться к содержанию</v>
      </c>
      <c r="B3" s="358"/>
      <c r="C3" s="358"/>
      <c r="D3" s="358"/>
      <c r="E3" s="358"/>
      <c r="F3" s="330"/>
      <c r="G3" s="332"/>
      <c r="H3" s="351"/>
      <c r="I3" s="352"/>
      <c r="J3" s="170"/>
    </row>
    <row r="4" spans="1:26" ht="24.2" customHeight="1" x14ac:dyDescent="0.15">
      <c r="A4" s="59" t="str">
        <f>Дюралайт!A4</f>
        <v>Артикул</v>
      </c>
      <c r="B4" s="59" t="s">
        <v>994</v>
      </c>
      <c r="C4" s="59" t="s">
        <v>997</v>
      </c>
      <c r="D4" s="59" t="str">
        <f>Дюралайт!D4</f>
        <v>Фотография</v>
      </c>
      <c r="E4" s="133" t="s">
        <v>1540</v>
      </c>
      <c r="F4" s="19" t="str">
        <f>Дюралайт!F4</f>
        <v>Опт</v>
      </c>
      <c r="G4" s="20" t="str">
        <f>Дюралайт!G4</f>
        <v>Розница</v>
      </c>
      <c r="H4" s="19" t="str">
        <f>F4</f>
        <v>Опт</v>
      </c>
      <c r="I4" s="20" t="str">
        <f>G4</f>
        <v>Розница</v>
      </c>
      <c r="J4" s="171" t="s">
        <v>1608</v>
      </c>
      <c r="K4" s="171" t="s">
        <v>1613</v>
      </c>
      <c r="L4" s="178" t="s">
        <v>1614</v>
      </c>
      <c r="M4" s="171" t="s">
        <v>1629</v>
      </c>
      <c r="N4" s="241" t="s">
        <v>1829</v>
      </c>
      <c r="O4" s="241" t="s">
        <v>1821</v>
      </c>
      <c r="P4" s="241" t="s">
        <v>1834</v>
      </c>
      <c r="Q4" s="241" t="s">
        <v>1835</v>
      </c>
      <c r="R4" s="241" t="s">
        <v>1836</v>
      </c>
      <c r="S4" s="241" t="s">
        <v>1823</v>
      </c>
      <c r="T4" s="241" t="s">
        <v>1824</v>
      </c>
      <c r="U4" s="241" t="s">
        <v>1825</v>
      </c>
      <c r="V4" s="241" t="s">
        <v>1826</v>
      </c>
      <c r="W4" s="241" t="s">
        <v>1832</v>
      </c>
      <c r="X4" s="241" t="s">
        <v>1827</v>
      </c>
      <c r="Y4" s="241" t="s">
        <v>1831</v>
      </c>
      <c r="Z4" s="241" t="s">
        <v>1833</v>
      </c>
    </row>
    <row r="5" spans="1:26" ht="24.2" customHeight="1" x14ac:dyDescent="0.15">
      <c r="A5" s="365" t="s">
        <v>809</v>
      </c>
      <c r="B5" s="365"/>
      <c r="C5" s="365"/>
      <c r="D5" s="365"/>
      <c r="E5" s="365"/>
      <c r="F5" s="365"/>
      <c r="G5" s="365"/>
      <c r="H5" s="365"/>
      <c r="I5" s="365"/>
      <c r="J5" s="117" t="s">
        <v>1607</v>
      </c>
      <c r="K5" s="117"/>
      <c r="L5" s="24"/>
      <c r="M5" s="117">
        <f>ROW()</f>
        <v>5</v>
      </c>
      <c r="N5" s="13"/>
      <c r="O5" s="13"/>
      <c r="P5" s="13"/>
      <c r="Q5" s="13"/>
      <c r="R5" s="13"/>
      <c r="S5" s="13"/>
      <c r="T5" s="13"/>
      <c r="U5" s="13"/>
      <c r="V5" s="13"/>
      <c r="W5" s="13"/>
      <c r="X5" s="13"/>
      <c r="Y5" s="13"/>
      <c r="Z5" s="13"/>
    </row>
    <row r="6" spans="1:26" ht="24.2" customHeight="1" x14ac:dyDescent="0.15">
      <c r="A6" s="361" t="s">
        <v>1293</v>
      </c>
      <c r="B6" s="361"/>
      <c r="C6" s="361"/>
      <c r="D6" s="361"/>
      <c r="E6" s="361"/>
      <c r="F6" s="361"/>
      <c r="G6" s="361"/>
      <c r="H6" s="361"/>
      <c r="I6" s="361"/>
      <c r="J6" s="117" t="s">
        <v>1607</v>
      </c>
      <c r="K6" s="13"/>
      <c r="L6" s="24"/>
      <c r="M6" s="117">
        <f>ROW()</f>
        <v>6</v>
      </c>
      <c r="N6" s="13"/>
      <c r="O6" s="13"/>
      <c r="P6" s="13"/>
      <c r="Q6" s="13"/>
      <c r="R6" s="13"/>
      <c r="S6" s="13"/>
      <c r="T6" s="13"/>
      <c r="U6" s="13"/>
      <c r="V6" s="13"/>
      <c r="W6" s="13"/>
      <c r="X6" s="13"/>
      <c r="Y6" s="13"/>
      <c r="Z6" s="13"/>
    </row>
    <row r="7" spans="1:26" ht="73.5" customHeight="1" x14ac:dyDescent="0.15">
      <c r="A7" s="14" t="s">
        <v>769</v>
      </c>
      <c r="B7" s="52"/>
      <c r="C7" s="52" t="s">
        <v>999</v>
      </c>
      <c r="D7" s="14"/>
      <c r="E7" s="27" t="s">
        <v>810</v>
      </c>
      <c r="F7" s="164">
        <v>138.6</v>
      </c>
      <c r="G7" s="164">
        <v>159.6</v>
      </c>
      <c r="H7" s="66">
        <f>F7*Содержание!$C$43</f>
        <v>13069.98</v>
      </c>
      <c r="I7" s="66">
        <f>G7*Содержание!$C$43</f>
        <v>15050.279999999999</v>
      </c>
      <c r="J7" s="117">
        <v>117</v>
      </c>
      <c r="K7" s="13"/>
      <c r="L7" s="24"/>
      <c r="M7" s="117">
        <f>ROW()</f>
        <v>7</v>
      </c>
      <c r="N7" s="244" t="s">
        <v>1880</v>
      </c>
      <c r="O7" s="244" t="s">
        <v>1873</v>
      </c>
      <c r="P7" s="244" t="s">
        <v>1881</v>
      </c>
      <c r="Q7" s="244" t="s">
        <v>1882</v>
      </c>
      <c r="R7" s="244" t="s">
        <v>1883</v>
      </c>
      <c r="S7" s="244" t="s">
        <v>1883</v>
      </c>
      <c r="T7" s="244" t="s">
        <v>1837</v>
      </c>
      <c r="U7" s="244" t="s">
        <v>1870</v>
      </c>
      <c r="V7" s="244" t="s">
        <v>1838</v>
      </c>
      <c r="W7" s="244" t="s">
        <v>1884</v>
      </c>
      <c r="X7" s="244" t="s">
        <v>1885</v>
      </c>
      <c r="Y7" s="244"/>
      <c r="Z7" s="244" t="s">
        <v>1879</v>
      </c>
    </row>
    <row r="8" spans="1:26" ht="73.5" customHeight="1" x14ac:dyDescent="0.15">
      <c r="A8" s="14" t="s">
        <v>770</v>
      </c>
      <c r="B8" s="52"/>
      <c r="C8" s="52" t="s">
        <v>999</v>
      </c>
      <c r="D8" s="14"/>
      <c r="E8" s="27" t="s">
        <v>811</v>
      </c>
      <c r="F8" s="164">
        <v>138.6</v>
      </c>
      <c r="G8" s="164">
        <v>159.6</v>
      </c>
      <c r="H8" s="66">
        <f>F8*Содержание!$C$43</f>
        <v>13069.98</v>
      </c>
      <c r="I8" s="66">
        <f>G8*Содержание!$C$43</f>
        <v>15050.279999999999</v>
      </c>
      <c r="J8" s="117">
        <v>118</v>
      </c>
      <c r="K8" s="13"/>
      <c r="L8" s="24"/>
      <c r="M8" s="117">
        <f>ROW()</f>
        <v>8</v>
      </c>
      <c r="N8" s="244" t="s">
        <v>1880</v>
      </c>
      <c r="O8" s="244" t="s">
        <v>1873</v>
      </c>
      <c r="P8" s="244" t="s">
        <v>1881</v>
      </c>
      <c r="Q8" s="244" t="s">
        <v>1882</v>
      </c>
      <c r="R8" s="244" t="s">
        <v>1883</v>
      </c>
      <c r="S8" s="244" t="s">
        <v>1883</v>
      </c>
      <c r="T8" s="244" t="s">
        <v>1837</v>
      </c>
      <c r="U8" s="244" t="s">
        <v>1870</v>
      </c>
      <c r="V8" s="244" t="s">
        <v>1869</v>
      </c>
      <c r="W8" s="244" t="s">
        <v>1884</v>
      </c>
      <c r="X8" s="244" t="s">
        <v>1885</v>
      </c>
      <c r="Y8" s="244"/>
      <c r="Z8" s="244" t="s">
        <v>1879</v>
      </c>
    </row>
    <row r="9" spans="1:26" ht="78.75" customHeight="1" x14ac:dyDescent="0.15">
      <c r="A9" s="139" t="s">
        <v>771</v>
      </c>
      <c r="B9" s="52"/>
      <c r="C9" s="52" t="s">
        <v>999</v>
      </c>
      <c r="D9" s="14"/>
      <c r="E9" s="27" t="s">
        <v>812</v>
      </c>
      <c r="F9" s="164">
        <v>138.6</v>
      </c>
      <c r="G9" s="164">
        <v>159.6</v>
      </c>
      <c r="H9" s="66">
        <f>F9*Содержание!$C$43</f>
        <v>13069.98</v>
      </c>
      <c r="I9" s="66">
        <f>G9*Содержание!$C$43</f>
        <v>15050.279999999999</v>
      </c>
      <c r="J9" s="117">
        <v>119</v>
      </c>
      <c r="K9" s="13"/>
      <c r="L9" s="24"/>
      <c r="M9" s="117">
        <f>ROW()</f>
        <v>9</v>
      </c>
      <c r="N9" s="244" t="s">
        <v>1880</v>
      </c>
      <c r="O9" s="244" t="s">
        <v>1873</v>
      </c>
      <c r="P9" s="244" t="s">
        <v>1881</v>
      </c>
      <c r="Q9" s="244" t="s">
        <v>1882</v>
      </c>
      <c r="R9" s="244" t="s">
        <v>1883</v>
      </c>
      <c r="S9" s="244" t="s">
        <v>1883</v>
      </c>
      <c r="T9" s="244" t="s">
        <v>1837</v>
      </c>
      <c r="U9" s="244" t="s">
        <v>1870</v>
      </c>
      <c r="V9" s="244" t="s">
        <v>1886</v>
      </c>
      <c r="W9" s="244" t="s">
        <v>1884</v>
      </c>
      <c r="X9" s="244" t="s">
        <v>1885</v>
      </c>
      <c r="Y9" s="244"/>
      <c r="Z9" s="244" t="s">
        <v>1879</v>
      </c>
    </row>
    <row r="10" spans="1:26" ht="77.25" customHeight="1" x14ac:dyDescent="0.15">
      <c r="A10" s="14" t="s">
        <v>772</v>
      </c>
      <c r="B10" s="52"/>
      <c r="C10" s="52" t="s">
        <v>999</v>
      </c>
      <c r="D10" s="14"/>
      <c r="E10" s="27" t="s">
        <v>813</v>
      </c>
      <c r="F10" s="164">
        <v>138.6</v>
      </c>
      <c r="G10" s="164">
        <v>159.6</v>
      </c>
      <c r="H10" s="66">
        <f>F10*Содержание!$C$43</f>
        <v>13069.98</v>
      </c>
      <c r="I10" s="66">
        <f>G10*Содержание!$C$43</f>
        <v>15050.279999999999</v>
      </c>
      <c r="J10" s="117">
        <v>120</v>
      </c>
      <c r="K10" s="13"/>
      <c r="L10" s="24"/>
      <c r="M10" s="117">
        <f>ROW()</f>
        <v>10</v>
      </c>
      <c r="N10" s="244" t="s">
        <v>1880</v>
      </c>
      <c r="O10" s="244" t="s">
        <v>1873</v>
      </c>
      <c r="P10" s="244" t="s">
        <v>1881</v>
      </c>
      <c r="Q10" s="244" t="s">
        <v>1882</v>
      </c>
      <c r="R10" s="244" t="s">
        <v>1883</v>
      </c>
      <c r="S10" s="244" t="s">
        <v>1883</v>
      </c>
      <c r="T10" s="244" t="s">
        <v>1837</v>
      </c>
      <c r="U10" s="244" t="s">
        <v>1870</v>
      </c>
      <c r="V10" s="244" t="s">
        <v>1843</v>
      </c>
      <c r="W10" s="244" t="s">
        <v>1884</v>
      </c>
      <c r="X10" s="244" t="s">
        <v>1885</v>
      </c>
      <c r="Y10" s="244"/>
      <c r="Z10" s="244" t="s">
        <v>1879</v>
      </c>
    </row>
    <row r="11" spans="1:26" ht="78" customHeight="1" x14ac:dyDescent="0.15">
      <c r="A11" s="14" t="s">
        <v>773</v>
      </c>
      <c r="B11" s="52"/>
      <c r="C11" s="52" t="s">
        <v>999</v>
      </c>
      <c r="D11" s="14"/>
      <c r="E11" s="27" t="s">
        <v>814</v>
      </c>
      <c r="F11" s="164">
        <v>138.6</v>
      </c>
      <c r="G11" s="164">
        <v>159.6</v>
      </c>
      <c r="H11" s="66">
        <f>F11*Содержание!$C$43</f>
        <v>13069.98</v>
      </c>
      <c r="I11" s="66">
        <f>G11*Содержание!$C$43</f>
        <v>15050.279999999999</v>
      </c>
      <c r="J11" s="117">
        <v>121</v>
      </c>
      <c r="K11" s="13"/>
      <c r="L11" s="24"/>
      <c r="M11" s="117">
        <f>ROW()</f>
        <v>11</v>
      </c>
      <c r="N11" s="244" t="s">
        <v>1880</v>
      </c>
      <c r="O11" s="244" t="s">
        <v>1873</v>
      </c>
      <c r="P11" s="244" t="s">
        <v>1881</v>
      </c>
      <c r="Q11" s="244" t="s">
        <v>1882</v>
      </c>
      <c r="R11" s="244" t="s">
        <v>1883</v>
      </c>
      <c r="S11" s="244" t="s">
        <v>1883</v>
      </c>
      <c r="T11" s="244" t="s">
        <v>1837</v>
      </c>
      <c r="U11" s="244" t="s">
        <v>1870</v>
      </c>
      <c r="V11" s="244" t="s">
        <v>1847</v>
      </c>
      <c r="W11" s="244" t="s">
        <v>1884</v>
      </c>
      <c r="X11" s="244" t="s">
        <v>1885</v>
      </c>
      <c r="Y11" s="244"/>
      <c r="Z11" s="244" t="s">
        <v>1879</v>
      </c>
    </row>
    <row r="12" spans="1:26" ht="75.75" customHeight="1" x14ac:dyDescent="0.15">
      <c r="A12" s="14" t="s">
        <v>774</v>
      </c>
      <c r="B12" s="52"/>
      <c r="C12" s="52" t="s">
        <v>999</v>
      </c>
      <c r="D12" s="14"/>
      <c r="E12" s="27" t="s">
        <v>815</v>
      </c>
      <c r="F12" s="164">
        <v>138.6</v>
      </c>
      <c r="G12" s="164">
        <v>159.6</v>
      </c>
      <c r="H12" s="66">
        <f>F12*Содержание!$C$43</f>
        <v>13069.98</v>
      </c>
      <c r="I12" s="66">
        <f>G12*Содержание!$C$43</f>
        <v>15050.279999999999</v>
      </c>
      <c r="J12" s="117">
        <v>122</v>
      </c>
      <c r="K12" s="13"/>
      <c r="L12" s="24"/>
      <c r="M12" s="117">
        <f>ROW()</f>
        <v>12</v>
      </c>
      <c r="N12" s="244" t="s">
        <v>1880</v>
      </c>
      <c r="O12" s="244" t="s">
        <v>1873</v>
      </c>
      <c r="P12" s="244" t="s">
        <v>1881</v>
      </c>
      <c r="Q12" s="244" t="s">
        <v>1882</v>
      </c>
      <c r="R12" s="244" t="s">
        <v>1883</v>
      </c>
      <c r="S12" s="244" t="s">
        <v>1883</v>
      </c>
      <c r="T12" s="244" t="s">
        <v>1837</v>
      </c>
      <c r="U12" s="244" t="s">
        <v>1870</v>
      </c>
      <c r="V12" s="244" t="s">
        <v>1871</v>
      </c>
      <c r="W12" s="244" t="s">
        <v>1884</v>
      </c>
      <c r="X12" s="244" t="s">
        <v>1885</v>
      </c>
      <c r="Y12" s="244"/>
      <c r="Z12" s="244" t="s">
        <v>1879</v>
      </c>
    </row>
    <row r="13" spans="1:26" ht="76.5" customHeight="1" x14ac:dyDescent="0.15">
      <c r="A13" s="52" t="s">
        <v>775</v>
      </c>
      <c r="B13" s="52"/>
      <c r="C13" s="52" t="s">
        <v>999</v>
      </c>
      <c r="D13" s="52"/>
      <c r="E13" s="27" t="s">
        <v>816</v>
      </c>
      <c r="F13" s="164">
        <v>138.6</v>
      </c>
      <c r="G13" s="164">
        <v>159.6</v>
      </c>
      <c r="H13" s="66">
        <f>F13*Содержание!$C$43</f>
        <v>13069.98</v>
      </c>
      <c r="I13" s="66">
        <f>G13*Содержание!$C$43</f>
        <v>15050.279999999999</v>
      </c>
      <c r="J13" s="117">
        <v>123</v>
      </c>
      <c r="K13" s="13"/>
      <c r="L13" s="24"/>
      <c r="M13" s="117">
        <f>ROW()</f>
        <v>13</v>
      </c>
      <c r="N13" s="244" t="s">
        <v>1880</v>
      </c>
      <c r="O13" s="244" t="s">
        <v>1873</v>
      </c>
      <c r="P13" s="244" t="s">
        <v>1881</v>
      </c>
      <c r="Q13" s="244" t="s">
        <v>1882</v>
      </c>
      <c r="R13" s="244" t="s">
        <v>1883</v>
      </c>
      <c r="S13" s="244" t="s">
        <v>1883</v>
      </c>
      <c r="T13" s="244" t="s">
        <v>1837</v>
      </c>
      <c r="U13" s="244" t="s">
        <v>1870</v>
      </c>
      <c r="V13" s="244" t="s">
        <v>1887</v>
      </c>
      <c r="W13" s="244" t="s">
        <v>1884</v>
      </c>
      <c r="X13" s="244" t="s">
        <v>1885</v>
      </c>
      <c r="Y13" s="244"/>
      <c r="Z13" s="244" t="s">
        <v>1879</v>
      </c>
    </row>
    <row r="14" spans="1:26" ht="76.5" customHeight="1" x14ac:dyDescent="0.15">
      <c r="A14" s="259" t="s">
        <v>1965</v>
      </c>
      <c r="B14" s="259"/>
      <c r="C14" s="259" t="s">
        <v>999</v>
      </c>
      <c r="D14" s="259"/>
      <c r="E14" s="27" t="s">
        <v>1966</v>
      </c>
      <c r="F14" s="164">
        <v>138.6</v>
      </c>
      <c r="G14" s="164">
        <v>159.6</v>
      </c>
      <c r="H14" s="66">
        <f>F14*Содержание!$C$43</f>
        <v>13069.98</v>
      </c>
      <c r="I14" s="66">
        <f>G14*Содержание!$C$43</f>
        <v>15050.279999999999</v>
      </c>
      <c r="J14" s="117" t="s">
        <v>1967</v>
      </c>
      <c r="K14" s="13"/>
      <c r="L14" s="24"/>
      <c r="M14" s="117">
        <f>ROW()</f>
        <v>14</v>
      </c>
      <c r="N14" s="244" t="s">
        <v>1880</v>
      </c>
      <c r="O14" s="244" t="s">
        <v>1873</v>
      </c>
      <c r="P14" s="244" t="s">
        <v>1881</v>
      </c>
      <c r="Q14" s="244" t="s">
        <v>1882</v>
      </c>
      <c r="R14" s="244" t="s">
        <v>1883</v>
      </c>
      <c r="S14" s="244" t="s">
        <v>1883</v>
      </c>
      <c r="T14" s="244" t="s">
        <v>1837</v>
      </c>
      <c r="U14" s="244" t="s">
        <v>1870</v>
      </c>
      <c r="V14" s="244" t="s">
        <v>1846</v>
      </c>
      <c r="W14" s="244" t="s">
        <v>1884</v>
      </c>
      <c r="X14" s="244" t="s">
        <v>1885</v>
      </c>
      <c r="Y14" s="244"/>
      <c r="Z14" s="244" t="s">
        <v>1879</v>
      </c>
    </row>
    <row r="15" spans="1:26" ht="27" customHeight="1" x14ac:dyDescent="0.15">
      <c r="A15" s="361" t="s">
        <v>698</v>
      </c>
      <c r="B15" s="361"/>
      <c r="C15" s="361"/>
      <c r="D15" s="361"/>
      <c r="E15" s="361"/>
      <c r="F15" s="361"/>
      <c r="G15" s="361"/>
      <c r="H15" s="361"/>
      <c r="I15" s="361"/>
      <c r="J15" s="117" t="s">
        <v>1607</v>
      </c>
      <c r="K15" s="13"/>
      <c r="L15" s="24"/>
      <c r="M15" s="117">
        <f>ROW()</f>
        <v>15</v>
      </c>
      <c r="N15" s="244"/>
      <c r="O15" s="244"/>
      <c r="P15" s="244"/>
      <c r="Q15" s="244"/>
      <c r="R15" s="244"/>
      <c r="S15" s="244"/>
      <c r="T15" s="244"/>
      <c r="U15" s="244"/>
      <c r="V15" s="244"/>
      <c r="W15" s="244"/>
      <c r="X15" s="244"/>
      <c r="Y15" s="244"/>
      <c r="Z15" s="244"/>
    </row>
    <row r="16" spans="1:26" ht="76.5" customHeight="1" x14ac:dyDescent="0.15">
      <c r="A16" s="14" t="s">
        <v>1055</v>
      </c>
      <c r="B16" s="52"/>
      <c r="C16" s="52" t="s">
        <v>999</v>
      </c>
      <c r="D16" s="79"/>
      <c r="E16" s="27" t="s">
        <v>817</v>
      </c>
      <c r="F16" s="164">
        <v>152.57</v>
      </c>
      <c r="G16" s="164">
        <v>175.35</v>
      </c>
      <c r="H16" s="66">
        <f>F16*Содержание!$C$43</f>
        <v>14387.350999999999</v>
      </c>
      <c r="I16" s="66">
        <f>G16*Содержание!$C$43</f>
        <v>16535.504999999997</v>
      </c>
      <c r="J16" s="117">
        <v>124</v>
      </c>
      <c r="K16" s="13"/>
      <c r="L16" s="24"/>
      <c r="M16" s="117">
        <f>ROW()</f>
        <v>16</v>
      </c>
      <c r="N16" s="244" t="s">
        <v>1888</v>
      </c>
      <c r="O16" s="244" t="s">
        <v>1873</v>
      </c>
      <c r="P16" s="244" t="s">
        <v>1881</v>
      </c>
      <c r="Q16" s="244" t="s">
        <v>1882</v>
      </c>
      <c r="R16" s="244" t="s">
        <v>1883</v>
      </c>
      <c r="S16" s="244" t="s">
        <v>1883</v>
      </c>
      <c r="T16" s="244" t="s">
        <v>1837</v>
      </c>
      <c r="U16" s="244" t="s">
        <v>1889</v>
      </c>
      <c r="V16" s="244" t="s">
        <v>1838</v>
      </c>
      <c r="W16" s="244" t="s">
        <v>1884</v>
      </c>
      <c r="X16" s="244" t="s">
        <v>1885</v>
      </c>
      <c r="Y16" s="244"/>
      <c r="Z16" s="244" t="s">
        <v>1879</v>
      </c>
    </row>
    <row r="17" spans="1:26" ht="76.5" customHeight="1" x14ac:dyDescent="0.15">
      <c r="A17" s="14" t="s">
        <v>1056</v>
      </c>
      <c r="B17" s="52"/>
      <c r="C17" s="52" t="s">
        <v>999</v>
      </c>
      <c r="D17" s="79"/>
      <c r="E17" s="27" t="s">
        <v>818</v>
      </c>
      <c r="F17" s="164">
        <v>152.57</v>
      </c>
      <c r="G17" s="164">
        <v>175.35</v>
      </c>
      <c r="H17" s="66">
        <f>F17*Содержание!$C$43</f>
        <v>14387.350999999999</v>
      </c>
      <c r="I17" s="66">
        <f>G17*Содержание!$C$43</f>
        <v>16535.504999999997</v>
      </c>
      <c r="J17" s="117">
        <v>125</v>
      </c>
      <c r="K17" s="13"/>
      <c r="L17" s="24"/>
      <c r="M17" s="117">
        <f>ROW()</f>
        <v>17</v>
      </c>
      <c r="N17" s="244" t="s">
        <v>1888</v>
      </c>
      <c r="O17" s="244" t="s">
        <v>1873</v>
      </c>
      <c r="P17" s="244" t="s">
        <v>1881</v>
      </c>
      <c r="Q17" s="244" t="s">
        <v>1882</v>
      </c>
      <c r="R17" s="244" t="s">
        <v>1883</v>
      </c>
      <c r="S17" s="244" t="s">
        <v>1883</v>
      </c>
      <c r="T17" s="244" t="s">
        <v>1837</v>
      </c>
      <c r="U17" s="244" t="s">
        <v>1889</v>
      </c>
      <c r="V17" s="244" t="s">
        <v>1869</v>
      </c>
      <c r="W17" s="244" t="s">
        <v>1884</v>
      </c>
      <c r="X17" s="244" t="s">
        <v>1885</v>
      </c>
      <c r="Y17" s="244"/>
      <c r="Z17" s="244" t="s">
        <v>1879</v>
      </c>
    </row>
    <row r="18" spans="1:26" ht="76.5" customHeight="1" x14ac:dyDescent="0.15">
      <c r="A18" s="139" t="s">
        <v>1057</v>
      </c>
      <c r="B18" s="52"/>
      <c r="C18" s="52" t="s">
        <v>999</v>
      </c>
      <c r="D18" s="79"/>
      <c r="E18" s="27" t="s">
        <v>819</v>
      </c>
      <c r="F18" s="164">
        <v>152.57</v>
      </c>
      <c r="G18" s="164">
        <v>175.35</v>
      </c>
      <c r="H18" s="66">
        <f>F18*Содержание!$C$43</f>
        <v>14387.350999999999</v>
      </c>
      <c r="I18" s="66">
        <f>G18*Содержание!$C$43</f>
        <v>16535.504999999997</v>
      </c>
      <c r="J18" s="117">
        <v>126</v>
      </c>
      <c r="K18" s="13"/>
      <c r="L18" s="24"/>
      <c r="M18" s="117">
        <f>ROW()</f>
        <v>18</v>
      </c>
      <c r="N18" s="244" t="s">
        <v>1888</v>
      </c>
      <c r="O18" s="244" t="s">
        <v>1873</v>
      </c>
      <c r="P18" s="244" t="s">
        <v>1881</v>
      </c>
      <c r="Q18" s="244" t="s">
        <v>1882</v>
      </c>
      <c r="R18" s="244" t="s">
        <v>1883</v>
      </c>
      <c r="S18" s="244" t="s">
        <v>1883</v>
      </c>
      <c r="T18" s="244" t="s">
        <v>1837</v>
      </c>
      <c r="U18" s="244" t="s">
        <v>1889</v>
      </c>
      <c r="V18" s="244" t="s">
        <v>1886</v>
      </c>
      <c r="W18" s="244" t="s">
        <v>1884</v>
      </c>
      <c r="X18" s="244" t="s">
        <v>1885</v>
      </c>
      <c r="Y18" s="244"/>
      <c r="Z18" s="244" t="s">
        <v>1879</v>
      </c>
    </row>
    <row r="19" spans="1:26" ht="76.5" customHeight="1" x14ac:dyDescent="0.15">
      <c r="A19" s="14" t="s">
        <v>1058</v>
      </c>
      <c r="B19" s="52"/>
      <c r="C19" s="52" t="s">
        <v>999</v>
      </c>
      <c r="D19" s="14"/>
      <c r="E19" s="27" t="s">
        <v>803</v>
      </c>
      <c r="F19" s="164">
        <v>152.57</v>
      </c>
      <c r="G19" s="164">
        <v>175.35</v>
      </c>
      <c r="H19" s="66">
        <f>F19*Содержание!$C$43</f>
        <v>14387.350999999999</v>
      </c>
      <c r="I19" s="66">
        <f>G19*Содержание!$C$43</f>
        <v>16535.504999999997</v>
      </c>
      <c r="J19" s="117">
        <v>127</v>
      </c>
      <c r="K19" s="13"/>
      <c r="L19" s="24"/>
      <c r="M19" s="117">
        <f>ROW()</f>
        <v>19</v>
      </c>
      <c r="N19" s="244" t="s">
        <v>1888</v>
      </c>
      <c r="O19" s="244" t="s">
        <v>1873</v>
      </c>
      <c r="P19" s="244" t="s">
        <v>1881</v>
      </c>
      <c r="Q19" s="244" t="s">
        <v>1882</v>
      </c>
      <c r="R19" s="244" t="s">
        <v>1883</v>
      </c>
      <c r="S19" s="244" t="s">
        <v>1883</v>
      </c>
      <c r="T19" s="244" t="s">
        <v>1837</v>
      </c>
      <c r="U19" s="244" t="s">
        <v>1889</v>
      </c>
      <c r="V19" s="244" t="s">
        <v>1843</v>
      </c>
      <c r="W19" s="244" t="s">
        <v>1884</v>
      </c>
      <c r="X19" s="244" t="s">
        <v>1885</v>
      </c>
      <c r="Y19" s="244"/>
      <c r="Z19" s="244" t="s">
        <v>1879</v>
      </c>
    </row>
    <row r="20" spans="1:26" ht="76.5" customHeight="1" x14ac:dyDescent="0.15">
      <c r="A20" s="14" t="s">
        <v>1059</v>
      </c>
      <c r="B20" s="52"/>
      <c r="C20" s="52" t="s">
        <v>999</v>
      </c>
      <c r="D20" s="14"/>
      <c r="E20" s="27" t="s">
        <v>820</v>
      </c>
      <c r="F20" s="164">
        <v>152.57</v>
      </c>
      <c r="G20" s="164">
        <v>175.35</v>
      </c>
      <c r="H20" s="66">
        <f>F20*Содержание!$C$43</f>
        <v>14387.350999999999</v>
      </c>
      <c r="I20" s="66">
        <f>G20*Содержание!$C$43</f>
        <v>16535.504999999997</v>
      </c>
      <c r="J20" s="117">
        <v>128</v>
      </c>
      <c r="K20" s="13"/>
      <c r="L20" s="24"/>
      <c r="M20" s="117">
        <f>ROW()</f>
        <v>20</v>
      </c>
      <c r="N20" s="244" t="s">
        <v>1888</v>
      </c>
      <c r="O20" s="244" t="s">
        <v>1873</v>
      </c>
      <c r="P20" s="244" t="s">
        <v>1881</v>
      </c>
      <c r="Q20" s="244" t="s">
        <v>1882</v>
      </c>
      <c r="R20" s="244" t="s">
        <v>1883</v>
      </c>
      <c r="S20" s="244" t="s">
        <v>1883</v>
      </c>
      <c r="T20" s="244" t="s">
        <v>1837</v>
      </c>
      <c r="U20" s="244" t="s">
        <v>1889</v>
      </c>
      <c r="V20" s="244" t="s">
        <v>1847</v>
      </c>
      <c r="W20" s="244" t="s">
        <v>1884</v>
      </c>
      <c r="X20" s="244" t="s">
        <v>1885</v>
      </c>
      <c r="Y20" s="244"/>
      <c r="Z20" s="244" t="s">
        <v>1879</v>
      </c>
    </row>
    <row r="21" spans="1:26" ht="81" customHeight="1" x14ac:dyDescent="0.15">
      <c r="A21" s="14" t="s">
        <v>1060</v>
      </c>
      <c r="B21" s="52"/>
      <c r="C21" s="52" t="s">
        <v>999</v>
      </c>
      <c r="D21" s="14"/>
      <c r="E21" s="27" t="s">
        <v>821</v>
      </c>
      <c r="F21" s="164">
        <v>152.57</v>
      </c>
      <c r="G21" s="164">
        <v>175.35</v>
      </c>
      <c r="H21" s="66">
        <f>F21*Содержание!$C$43</f>
        <v>14387.350999999999</v>
      </c>
      <c r="I21" s="66">
        <f>G21*Содержание!$C$43</f>
        <v>16535.504999999997</v>
      </c>
      <c r="J21" s="117">
        <v>129</v>
      </c>
      <c r="K21" s="13"/>
      <c r="L21" s="24"/>
      <c r="M21" s="117">
        <f>ROW()</f>
        <v>21</v>
      </c>
      <c r="N21" s="244" t="s">
        <v>1888</v>
      </c>
      <c r="O21" s="244" t="s">
        <v>1873</v>
      </c>
      <c r="P21" s="244" t="s">
        <v>1881</v>
      </c>
      <c r="Q21" s="244" t="s">
        <v>1882</v>
      </c>
      <c r="R21" s="244" t="s">
        <v>1883</v>
      </c>
      <c r="S21" s="244" t="s">
        <v>1883</v>
      </c>
      <c r="T21" s="244" t="s">
        <v>1837</v>
      </c>
      <c r="U21" s="244" t="s">
        <v>1889</v>
      </c>
      <c r="V21" s="244" t="s">
        <v>1871</v>
      </c>
      <c r="W21" s="244" t="s">
        <v>1884</v>
      </c>
      <c r="X21" s="244" t="s">
        <v>1885</v>
      </c>
      <c r="Y21" s="244"/>
      <c r="Z21" s="244" t="s">
        <v>1879</v>
      </c>
    </row>
    <row r="22" spans="1:26" ht="91.5" customHeight="1" x14ac:dyDescent="0.15">
      <c r="A22" s="14" t="s">
        <v>1672</v>
      </c>
      <c r="B22" s="52"/>
      <c r="C22" s="52" t="s">
        <v>999</v>
      </c>
      <c r="D22" s="14"/>
      <c r="E22" s="187" t="s">
        <v>1670</v>
      </c>
      <c r="F22" s="164">
        <v>152.57</v>
      </c>
      <c r="G22" s="164">
        <v>175.35</v>
      </c>
      <c r="H22" s="169">
        <f>F22*Содержание!$C$43</f>
        <v>14387.350999999999</v>
      </c>
      <c r="I22" s="169">
        <f>G22*Содержание!$C$43</f>
        <v>16535.504999999997</v>
      </c>
      <c r="J22" s="117" t="s">
        <v>1677</v>
      </c>
      <c r="K22" s="13"/>
      <c r="L22" s="24"/>
      <c r="M22" s="117">
        <f>ROW()</f>
        <v>22</v>
      </c>
      <c r="N22" s="244" t="s">
        <v>1888</v>
      </c>
      <c r="O22" s="244" t="s">
        <v>1873</v>
      </c>
      <c r="P22" s="244" t="s">
        <v>1881</v>
      </c>
      <c r="Q22" s="244" t="s">
        <v>1882</v>
      </c>
      <c r="R22" s="244" t="s">
        <v>1883</v>
      </c>
      <c r="S22" s="244" t="s">
        <v>1883</v>
      </c>
      <c r="T22" s="244" t="s">
        <v>1837</v>
      </c>
      <c r="U22" s="244" t="s">
        <v>1889</v>
      </c>
      <c r="V22" s="244" t="s">
        <v>1890</v>
      </c>
      <c r="W22" s="244" t="s">
        <v>1884</v>
      </c>
      <c r="X22" s="244" t="s">
        <v>1885</v>
      </c>
      <c r="Y22" s="244"/>
      <c r="Z22" s="244" t="s">
        <v>1879</v>
      </c>
    </row>
    <row r="23" spans="1:26" ht="75" customHeight="1" x14ac:dyDescent="0.15">
      <c r="A23" s="52" t="s">
        <v>1061</v>
      </c>
      <c r="B23" s="52"/>
      <c r="C23" s="52" t="s">
        <v>999</v>
      </c>
      <c r="D23" s="58"/>
      <c r="E23" s="27" t="s">
        <v>822</v>
      </c>
      <c r="F23" s="164">
        <v>152.57</v>
      </c>
      <c r="G23" s="164">
        <v>175.35</v>
      </c>
      <c r="H23" s="66">
        <f>F23*Содержание!$C$43</f>
        <v>14387.350999999999</v>
      </c>
      <c r="I23" s="66">
        <f>G23*Содержание!$C$43</f>
        <v>16535.504999999997</v>
      </c>
      <c r="J23" s="117">
        <v>130</v>
      </c>
      <c r="K23" s="13"/>
      <c r="L23" s="24"/>
      <c r="M23" s="117">
        <f>ROW()</f>
        <v>23</v>
      </c>
      <c r="N23" s="244" t="s">
        <v>1888</v>
      </c>
      <c r="O23" s="244" t="s">
        <v>1873</v>
      </c>
      <c r="P23" s="244" t="s">
        <v>1881</v>
      </c>
      <c r="Q23" s="244" t="s">
        <v>1882</v>
      </c>
      <c r="R23" s="244" t="s">
        <v>1883</v>
      </c>
      <c r="S23" s="244" t="s">
        <v>1883</v>
      </c>
      <c r="T23" s="244" t="s">
        <v>1837</v>
      </c>
      <c r="U23" s="244" t="s">
        <v>1889</v>
      </c>
      <c r="V23" s="244" t="s">
        <v>1887</v>
      </c>
      <c r="W23" s="244" t="s">
        <v>1884</v>
      </c>
      <c r="X23" s="244" t="s">
        <v>1885</v>
      </c>
      <c r="Y23" s="244"/>
      <c r="Z23" s="244" t="s">
        <v>1879</v>
      </c>
    </row>
    <row r="24" spans="1:26" ht="88.5" customHeight="1" x14ac:dyDescent="0.15">
      <c r="A24" s="52" t="s">
        <v>1671</v>
      </c>
      <c r="B24" s="52"/>
      <c r="C24" s="259" t="s">
        <v>999</v>
      </c>
      <c r="D24" s="58"/>
      <c r="E24" s="187" t="s">
        <v>1678</v>
      </c>
      <c r="F24" s="164">
        <v>152.57</v>
      </c>
      <c r="G24" s="164">
        <v>175.35</v>
      </c>
      <c r="H24" s="169">
        <f>F24*Содержание!$C$43</f>
        <v>14387.350999999999</v>
      </c>
      <c r="I24" s="169">
        <f>G24*Содержание!$C$43</f>
        <v>16535.504999999997</v>
      </c>
      <c r="J24" s="117" t="s">
        <v>1679</v>
      </c>
      <c r="K24" s="13"/>
      <c r="L24" s="24"/>
      <c r="M24" s="117">
        <f>ROW()</f>
        <v>24</v>
      </c>
      <c r="N24" s="244" t="s">
        <v>1888</v>
      </c>
      <c r="O24" s="244" t="s">
        <v>1873</v>
      </c>
      <c r="P24" s="244" t="s">
        <v>1881</v>
      </c>
      <c r="Q24" s="244" t="s">
        <v>1882</v>
      </c>
      <c r="R24" s="244" t="s">
        <v>1883</v>
      </c>
      <c r="S24" s="244" t="s">
        <v>1883</v>
      </c>
      <c r="T24" s="244" t="s">
        <v>1837</v>
      </c>
      <c r="U24" s="244" t="s">
        <v>1889</v>
      </c>
      <c r="V24" s="244" t="s">
        <v>1891</v>
      </c>
      <c r="W24" s="244" t="s">
        <v>1884</v>
      </c>
      <c r="X24" s="244" t="s">
        <v>1885</v>
      </c>
      <c r="Y24" s="244"/>
      <c r="Z24" s="244" t="s">
        <v>1879</v>
      </c>
    </row>
    <row r="25" spans="1:26" ht="24.95" customHeight="1" x14ac:dyDescent="0.15">
      <c r="A25" s="361" t="s">
        <v>1232</v>
      </c>
      <c r="B25" s="361"/>
      <c r="C25" s="361"/>
      <c r="D25" s="361"/>
      <c r="E25" s="361"/>
      <c r="F25" s="361"/>
      <c r="G25" s="361"/>
      <c r="H25" s="361"/>
      <c r="I25" s="361"/>
      <c r="J25" s="117" t="s">
        <v>1607</v>
      </c>
      <c r="K25" s="13"/>
      <c r="L25" s="24"/>
      <c r="M25" s="117">
        <f>ROW()</f>
        <v>25</v>
      </c>
      <c r="N25" s="244"/>
      <c r="O25" s="244"/>
      <c r="P25" s="244"/>
      <c r="Q25" s="244"/>
      <c r="R25" s="244"/>
      <c r="S25" s="244"/>
      <c r="T25" s="244"/>
      <c r="U25" s="244"/>
      <c r="V25" s="244"/>
      <c r="W25" s="244"/>
      <c r="X25" s="244"/>
      <c r="Y25" s="244"/>
      <c r="Z25" s="244"/>
    </row>
    <row r="26" spans="1:26" ht="75" customHeight="1" x14ac:dyDescent="0.15">
      <c r="A26" s="52" t="s">
        <v>1233</v>
      </c>
      <c r="B26" s="52" t="s">
        <v>996</v>
      </c>
      <c r="C26" s="52" t="s">
        <v>999</v>
      </c>
      <c r="D26" s="58"/>
      <c r="E26" s="27" t="s">
        <v>1237</v>
      </c>
      <c r="F26" s="164">
        <v>90.3</v>
      </c>
      <c r="G26" s="164">
        <v>103.95</v>
      </c>
      <c r="H26" s="66">
        <f>F26*Содержание!$C$43</f>
        <v>8515.2899999999991</v>
      </c>
      <c r="I26" s="66">
        <f>G26*Содержание!$C$43</f>
        <v>9802.4850000000006</v>
      </c>
      <c r="J26" s="117">
        <v>771</v>
      </c>
      <c r="K26" s="13"/>
      <c r="L26" s="24"/>
      <c r="M26" s="117">
        <f>ROW()</f>
        <v>26</v>
      </c>
      <c r="N26" s="244" t="s">
        <v>1880</v>
      </c>
      <c r="O26" s="244" t="s">
        <v>1873</v>
      </c>
      <c r="P26" s="244" t="s">
        <v>1892</v>
      </c>
      <c r="Q26" s="244" t="s">
        <v>1882</v>
      </c>
      <c r="R26" s="244" t="s">
        <v>1883</v>
      </c>
      <c r="S26" s="244" t="s">
        <v>1883</v>
      </c>
      <c r="T26" s="244" t="s">
        <v>1837</v>
      </c>
      <c r="U26" s="244" t="s">
        <v>1870</v>
      </c>
      <c r="V26" s="244" t="s">
        <v>1869</v>
      </c>
      <c r="W26" s="244" t="s">
        <v>1884</v>
      </c>
      <c r="X26" s="244" t="s">
        <v>1885</v>
      </c>
      <c r="Y26" s="244"/>
      <c r="Z26" s="244" t="s">
        <v>1879</v>
      </c>
    </row>
    <row r="27" spans="1:26" ht="75" customHeight="1" x14ac:dyDescent="0.15">
      <c r="A27" s="52" t="s">
        <v>1234</v>
      </c>
      <c r="B27" s="52" t="s">
        <v>996</v>
      </c>
      <c r="C27" s="52" t="s">
        <v>999</v>
      </c>
      <c r="D27" s="58"/>
      <c r="E27" s="27" t="s">
        <v>1238</v>
      </c>
      <c r="F27" s="164">
        <v>90.3</v>
      </c>
      <c r="G27" s="164">
        <v>103.95</v>
      </c>
      <c r="H27" s="66">
        <f>F27*Содержание!$C$43</f>
        <v>8515.2899999999991</v>
      </c>
      <c r="I27" s="66">
        <f>G27*Содержание!$C$43</f>
        <v>9802.4850000000006</v>
      </c>
      <c r="J27" s="117">
        <v>772</v>
      </c>
      <c r="K27" s="13"/>
      <c r="L27" s="24"/>
      <c r="M27" s="117">
        <f>ROW()</f>
        <v>27</v>
      </c>
      <c r="N27" s="244" t="s">
        <v>1880</v>
      </c>
      <c r="O27" s="244" t="s">
        <v>1873</v>
      </c>
      <c r="P27" s="244" t="s">
        <v>1892</v>
      </c>
      <c r="Q27" s="244" t="s">
        <v>1882</v>
      </c>
      <c r="R27" s="244" t="s">
        <v>1883</v>
      </c>
      <c r="S27" s="244" t="s">
        <v>1883</v>
      </c>
      <c r="T27" s="244" t="s">
        <v>1837</v>
      </c>
      <c r="U27" s="244" t="s">
        <v>1870</v>
      </c>
      <c r="V27" s="244" t="s">
        <v>1886</v>
      </c>
      <c r="W27" s="244" t="s">
        <v>1884</v>
      </c>
      <c r="X27" s="244" t="s">
        <v>1885</v>
      </c>
      <c r="Y27" s="244"/>
      <c r="Z27" s="244" t="s">
        <v>1879</v>
      </c>
    </row>
    <row r="28" spans="1:26" ht="75" customHeight="1" x14ac:dyDescent="0.15">
      <c r="A28" s="52" t="s">
        <v>1235</v>
      </c>
      <c r="B28" s="52" t="s">
        <v>996</v>
      </c>
      <c r="C28" s="52" t="s">
        <v>999</v>
      </c>
      <c r="D28" s="58"/>
      <c r="E28" s="27" t="s">
        <v>1239</v>
      </c>
      <c r="F28" s="164">
        <v>90.3</v>
      </c>
      <c r="G28" s="164">
        <v>103.95</v>
      </c>
      <c r="H28" s="66">
        <f>F28*Содержание!$C$43</f>
        <v>8515.2899999999991</v>
      </c>
      <c r="I28" s="66">
        <f>G28*Содержание!$C$43</f>
        <v>9802.4850000000006</v>
      </c>
      <c r="J28" s="117">
        <v>773</v>
      </c>
      <c r="K28" s="13"/>
      <c r="L28" s="24"/>
      <c r="M28" s="117">
        <f>ROW()</f>
        <v>28</v>
      </c>
      <c r="N28" s="244" t="s">
        <v>1880</v>
      </c>
      <c r="O28" s="244" t="s">
        <v>1873</v>
      </c>
      <c r="P28" s="244" t="s">
        <v>1892</v>
      </c>
      <c r="Q28" s="244" t="s">
        <v>1882</v>
      </c>
      <c r="R28" s="244" t="s">
        <v>1883</v>
      </c>
      <c r="S28" s="244" t="s">
        <v>1883</v>
      </c>
      <c r="T28" s="244" t="s">
        <v>1837</v>
      </c>
      <c r="U28" s="244" t="s">
        <v>1870</v>
      </c>
      <c r="V28" s="244" t="s">
        <v>1847</v>
      </c>
      <c r="W28" s="244" t="s">
        <v>1884</v>
      </c>
      <c r="X28" s="244" t="s">
        <v>1885</v>
      </c>
      <c r="Y28" s="244"/>
      <c r="Z28" s="244" t="s">
        <v>1879</v>
      </c>
    </row>
    <row r="29" spans="1:26" ht="75" customHeight="1" x14ac:dyDescent="0.15">
      <c r="A29" s="52" t="s">
        <v>1236</v>
      </c>
      <c r="B29" s="52" t="s">
        <v>996</v>
      </c>
      <c r="C29" s="52" t="s">
        <v>999</v>
      </c>
      <c r="D29" s="58"/>
      <c r="E29" s="27" t="s">
        <v>1240</v>
      </c>
      <c r="F29" s="164">
        <v>90.3</v>
      </c>
      <c r="G29" s="164">
        <v>103.95</v>
      </c>
      <c r="H29" s="66">
        <f>F29*Содержание!$C$43</f>
        <v>8515.2899999999991</v>
      </c>
      <c r="I29" s="66">
        <f>G29*Содержание!$C$43</f>
        <v>9802.4850000000006</v>
      </c>
      <c r="J29" s="117">
        <v>774</v>
      </c>
      <c r="K29" s="13"/>
      <c r="L29" s="24"/>
      <c r="M29" s="117">
        <f>ROW()</f>
        <v>29</v>
      </c>
      <c r="N29" s="244" t="s">
        <v>1880</v>
      </c>
      <c r="O29" s="244" t="s">
        <v>1873</v>
      </c>
      <c r="P29" s="244" t="s">
        <v>1892</v>
      </c>
      <c r="Q29" s="244" t="s">
        <v>1882</v>
      </c>
      <c r="R29" s="244" t="s">
        <v>1883</v>
      </c>
      <c r="S29" s="244" t="s">
        <v>1883</v>
      </c>
      <c r="T29" s="244" t="s">
        <v>1837</v>
      </c>
      <c r="U29" s="244" t="s">
        <v>1870</v>
      </c>
      <c r="V29" s="244" t="s">
        <v>1871</v>
      </c>
      <c r="W29" s="244" t="s">
        <v>1884</v>
      </c>
      <c r="X29" s="244" t="s">
        <v>1885</v>
      </c>
      <c r="Y29" s="244"/>
      <c r="Z29" s="244" t="s">
        <v>1879</v>
      </c>
    </row>
    <row r="30" spans="1:26" ht="75" customHeight="1" x14ac:dyDescent="0.15">
      <c r="A30" s="259" t="s">
        <v>1962</v>
      </c>
      <c r="B30" s="259" t="s">
        <v>996</v>
      </c>
      <c r="C30" s="259" t="s">
        <v>999</v>
      </c>
      <c r="D30" s="58"/>
      <c r="E30" s="27" t="s">
        <v>1964</v>
      </c>
      <c r="F30" s="164">
        <v>90.3</v>
      </c>
      <c r="G30" s="164">
        <v>103.95</v>
      </c>
      <c r="H30" s="66">
        <f>F30*Содержание!$C$43</f>
        <v>8515.2899999999991</v>
      </c>
      <c r="I30" s="66">
        <f>G30*Содержание!$C$43</f>
        <v>9802.4850000000006</v>
      </c>
      <c r="J30" s="117" t="s">
        <v>1963</v>
      </c>
      <c r="K30" s="13"/>
      <c r="L30" s="24"/>
      <c r="M30" s="117">
        <f>ROW()</f>
        <v>30</v>
      </c>
      <c r="N30" s="244" t="s">
        <v>1880</v>
      </c>
      <c r="O30" s="244" t="s">
        <v>1873</v>
      </c>
      <c r="P30" s="244" t="s">
        <v>1892</v>
      </c>
      <c r="Q30" s="244" t="s">
        <v>1882</v>
      </c>
      <c r="R30" s="244" t="s">
        <v>1883</v>
      </c>
      <c r="S30" s="244" t="s">
        <v>1883</v>
      </c>
      <c r="T30" s="244" t="s">
        <v>1837</v>
      </c>
      <c r="U30" s="244" t="s">
        <v>1870</v>
      </c>
      <c r="V30" s="244" t="s">
        <v>1846</v>
      </c>
      <c r="W30" s="244" t="s">
        <v>1884</v>
      </c>
      <c r="X30" s="244" t="s">
        <v>1885</v>
      </c>
      <c r="Y30" s="244"/>
      <c r="Z30" s="244" t="s">
        <v>1879</v>
      </c>
    </row>
    <row r="31" spans="1:26" ht="24.95" customHeight="1" x14ac:dyDescent="0.15">
      <c r="A31" s="361" t="s">
        <v>1232</v>
      </c>
      <c r="B31" s="361"/>
      <c r="C31" s="361"/>
      <c r="D31" s="361"/>
      <c r="E31" s="361"/>
      <c r="F31" s="361"/>
      <c r="G31" s="361"/>
      <c r="H31" s="361"/>
      <c r="I31" s="361"/>
      <c r="J31" s="117" t="s">
        <v>1607</v>
      </c>
      <c r="K31" s="13"/>
      <c r="L31" s="24"/>
      <c r="M31" s="117">
        <f>ROW()</f>
        <v>31</v>
      </c>
      <c r="N31" s="244"/>
      <c r="O31" s="244"/>
      <c r="P31" s="244"/>
      <c r="Q31" s="244"/>
      <c r="R31" s="244"/>
      <c r="S31" s="244"/>
      <c r="T31" s="244"/>
      <c r="U31" s="244"/>
      <c r="V31" s="244"/>
      <c r="W31" s="244"/>
      <c r="X31" s="244"/>
      <c r="Y31" s="244"/>
      <c r="Z31" s="244"/>
    </row>
    <row r="32" spans="1:26" ht="75" customHeight="1" x14ac:dyDescent="0.15">
      <c r="A32" s="52" t="s">
        <v>1366</v>
      </c>
      <c r="B32" s="52" t="s">
        <v>996</v>
      </c>
      <c r="C32" s="52" t="s">
        <v>999</v>
      </c>
      <c r="D32" s="58"/>
      <c r="E32" s="27" t="s">
        <v>1241</v>
      </c>
      <c r="F32" s="164">
        <v>99.75</v>
      </c>
      <c r="G32" s="164">
        <v>116.03</v>
      </c>
      <c r="H32" s="66">
        <f>F32*Содержание!$C$43</f>
        <v>9406.4249999999993</v>
      </c>
      <c r="I32" s="66">
        <f>G32*Содержание!$C$43</f>
        <v>10941.628999999999</v>
      </c>
      <c r="J32" s="117">
        <v>775</v>
      </c>
      <c r="K32" s="13"/>
      <c r="L32" s="24"/>
      <c r="M32" s="117">
        <f>ROW()</f>
        <v>32</v>
      </c>
      <c r="N32" s="244" t="s">
        <v>1888</v>
      </c>
      <c r="O32" s="244" t="s">
        <v>1873</v>
      </c>
      <c r="P32" s="244" t="s">
        <v>1892</v>
      </c>
      <c r="Q32" s="244" t="s">
        <v>1882</v>
      </c>
      <c r="R32" s="244" t="s">
        <v>1883</v>
      </c>
      <c r="S32" s="244" t="s">
        <v>1883</v>
      </c>
      <c r="T32" s="244" t="s">
        <v>1837</v>
      </c>
      <c r="U32" s="244" t="s">
        <v>1889</v>
      </c>
      <c r="V32" s="244" t="s">
        <v>1869</v>
      </c>
      <c r="W32" s="244" t="s">
        <v>1884</v>
      </c>
      <c r="X32" s="244" t="s">
        <v>1885</v>
      </c>
      <c r="Y32" s="244"/>
      <c r="Z32" s="244" t="s">
        <v>1879</v>
      </c>
    </row>
    <row r="33" spans="1:26" ht="75" customHeight="1" x14ac:dyDescent="0.15">
      <c r="A33" s="52" t="s">
        <v>1367</v>
      </c>
      <c r="B33" s="52" t="s">
        <v>996</v>
      </c>
      <c r="C33" s="52" t="s">
        <v>999</v>
      </c>
      <c r="D33" s="58"/>
      <c r="E33" s="27" t="s">
        <v>1242</v>
      </c>
      <c r="F33" s="164">
        <v>99.75</v>
      </c>
      <c r="G33" s="164">
        <v>116.03</v>
      </c>
      <c r="H33" s="66">
        <f>F33*Содержание!$C$43</f>
        <v>9406.4249999999993</v>
      </c>
      <c r="I33" s="66">
        <f>G33*Содержание!$C$43</f>
        <v>10941.628999999999</v>
      </c>
      <c r="J33" s="117">
        <v>776</v>
      </c>
      <c r="K33" s="13"/>
      <c r="L33" s="24"/>
      <c r="M33" s="117">
        <f>ROW()</f>
        <v>33</v>
      </c>
      <c r="N33" s="244" t="s">
        <v>1888</v>
      </c>
      <c r="O33" s="244" t="s">
        <v>1873</v>
      </c>
      <c r="P33" s="244" t="s">
        <v>1892</v>
      </c>
      <c r="Q33" s="244" t="s">
        <v>1882</v>
      </c>
      <c r="R33" s="244" t="s">
        <v>1883</v>
      </c>
      <c r="S33" s="244" t="s">
        <v>1883</v>
      </c>
      <c r="T33" s="244" t="s">
        <v>1837</v>
      </c>
      <c r="U33" s="244" t="s">
        <v>1889</v>
      </c>
      <c r="V33" s="244" t="s">
        <v>1886</v>
      </c>
      <c r="W33" s="244" t="s">
        <v>1884</v>
      </c>
      <c r="X33" s="244" t="s">
        <v>1885</v>
      </c>
      <c r="Y33" s="244"/>
      <c r="Z33" s="244" t="s">
        <v>1879</v>
      </c>
    </row>
    <row r="34" spans="1:26" ht="75" customHeight="1" x14ac:dyDescent="0.15">
      <c r="A34" s="52" t="s">
        <v>1368</v>
      </c>
      <c r="B34" s="52" t="s">
        <v>996</v>
      </c>
      <c r="C34" s="52" t="s">
        <v>999</v>
      </c>
      <c r="D34" s="58"/>
      <c r="E34" s="27" t="s">
        <v>1243</v>
      </c>
      <c r="F34" s="164">
        <v>99.75</v>
      </c>
      <c r="G34" s="164">
        <v>116.03</v>
      </c>
      <c r="H34" s="66">
        <f>F34*Содержание!$C$43</f>
        <v>9406.4249999999993</v>
      </c>
      <c r="I34" s="66">
        <f>G34*Содержание!$C$43</f>
        <v>10941.628999999999</v>
      </c>
      <c r="J34" s="117">
        <v>777</v>
      </c>
      <c r="K34" s="13"/>
      <c r="L34" s="24"/>
      <c r="M34" s="117">
        <f>ROW()</f>
        <v>34</v>
      </c>
      <c r="N34" s="244" t="s">
        <v>1888</v>
      </c>
      <c r="O34" s="244" t="s">
        <v>1873</v>
      </c>
      <c r="P34" s="244" t="s">
        <v>1892</v>
      </c>
      <c r="Q34" s="244" t="s">
        <v>1882</v>
      </c>
      <c r="R34" s="244" t="s">
        <v>1883</v>
      </c>
      <c r="S34" s="244" t="s">
        <v>1883</v>
      </c>
      <c r="T34" s="244" t="s">
        <v>1837</v>
      </c>
      <c r="U34" s="244" t="s">
        <v>1889</v>
      </c>
      <c r="V34" s="244" t="s">
        <v>1847</v>
      </c>
      <c r="W34" s="244" t="s">
        <v>1884</v>
      </c>
      <c r="X34" s="244" t="s">
        <v>1885</v>
      </c>
      <c r="Y34" s="244"/>
      <c r="Z34" s="244" t="s">
        <v>1879</v>
      </c>
    </row>
    <row r="35" spans="1:26" ht="75" customHeight="1" x14ac:dyDescent="0.15">
      <c r="A35" s="52" t="s">
        <v>1369</v>
      </c>
      <c r="B35" s="52" t="s">
        <v>996</v>
      </c>
      <c r="C35" s="52" t="s">
        <v>999</v>
      </c>
      <c r="D35" s="58"/>
      <c r="E35" s="27" t="s">
        <v>1244</v>
      </c>
      <c r="F35" s="164">
        <v>99.75</v>
      </c>
      <c r="G35" s="164">
        <v>116.03</v>
      </c>
      <c r="H35" s="66">
        <f>F35*Содержание!$C$43</f>
        <v>9406.4249999999993</v>
      </c>
      <c r="I35" s="66">
        <f>G35*Содержание!$C$43</f>
        <v>10941.628999999999</v>
      </c>
      <c r="J35" s="117">
        <v>778</v>
      </c>
      <c r="K35" s="13"/>
      <c r="L35" s="24"/>
      <c r="M35" s="117">
        <f>ROW()</f>
        <v>35</v>
      </c>
      <c r="N35" s="244" t="s">
        <v>1888</v>
      </c>
      <c r="O35" s="244" t="s">
        <v>1873</v>
      </c>
      <c r="P35" s="244" t="s">
        <v>1892</v>
      </c>
      <c r="Q35" s="244" t="s">
        <v>1882</v>
      </c>
      <c r="R35" s="244" t="s">
        <v>1883</v>
      </c>
      <c r="S35" s="244" t="s">
        <v>1883</v>
      </c>
      <c r="T35" s="244" t="s">
        <v>1837</v>
      </c>
      <c r="U35" s="244" t="s">
        <v>1889</v>
      </c>
      <c r="V35" s="244" t="s">
        <v>1871</v>
      </c>
      <c r="W35" s="244" t="s">
        <v>1884</v>
      </c>
      <c r="X35" s="244" t="s">
        <v>1885</v>
      </c>
      <c r="Y35" s="244"/>
      <c r="Z35" s="244" t="s">
        <v>1879</v>
      </c>
    </row>
    <row r="36" spans="1:26" ht="91.5" customHeight="1" x14ac:dyDescent="0.15">
      <c r="A36" s="52" t="s">
        <v>1673</v>
      </c>
      <c r="B36" s="192" t="s">
        <v>996</v>
      </c>
      <c r="C36" s="52" t="s">
        <v>999</v>
      </c>
      <c r="D36" s="58"/>
      <c r="E36" s="187" t="s">
        <v>1674</v>
      </c>
      <c r="F36" s="164">
        <v>99.75</v>
      </c>
      <c r="G36" s="164">
        <v>116.03</v>
      </c>
      <c r="H36" s="169">
        <f>F36*Содержание!$C$43</f>
        <v>9406.4249999999993</v>
      </c>
      <c r="I36" s="169">
        <f>G36*Содержание!$C$43</f>
        <v>10941.628999999999</v>
      </c>
      <c r="J36" s="117" t="s">
        <v>1680</v>
      </c>
      <c r="K36" s="13"/>
      <c r="L36" s="24"/>
      <c r="M36" s="117">
        <f>ROW()</f>
        <v>36</v>
      </c>
      <c r="N36" s="244" t="s">
        <v>1888</v>
      </c>
      <c r="O36" s="244" t="s">
        <v>1873</v>
      </c>
      <c r="P36" s="244" t="s">
        <v>1892</v>
      </c>
      <c r="Q36" s="244" t="s">
        <v>1882</v>
      </c>
      <c r="R36" s="244" t="s">
        <v>1883</v>
      </c>
      <c r="S36" s="244" t="s">
        <v>1883</v>
      </c>
      <c r="T36" s="244" t="s">
        <v>1837</v>
      </c>
      <c r="U36" s="244" t="s">
        <v>1889</v>
      </c>
      <c r="V36" s="244" t="s">
        <v>1890</v>
      </c>
      <c r="W36" s="244" t="s">
        <v>1884</v>
      </c>
      <c r="X36" s="244" t="s">
        <v>1885</v>
      </c>
      <c r="Y36" s="244"/>
      <c r="Z36" s="244" t="s">
        <v>1879</v>
      </c>
    </row>
    <row r="37" spans="1:26" ht="75" customHeight="1" x14ac:dyDescent="0.15">
      <c r="A37" s="52" t="s">
        <v>1370</v>
      </c>
      <c r="B37" s="52" t="s">
        <v>996</v>
      </c>
      <c r="C37" s="52" t="s">
        <v>999</v>
      </c>
      <c r="D37" s="58"/>
      <c r="E37" s="187" t="s">
        <v>1245</v>
      </c>
      <c r="F37" s="164">
        <v>99.75</v>
      </c>
      <c r="G37" s="164">
        <v>116.03</v>
      </c>
      <c r="H37" s="169">
        <f>F37*Содержание!$C$43</f>
        <v>9406.4249999999993</v>
      </c>
      <c r="I37" s="169">
        <f>G37*Содержание!$C$43</f>
        <v>10941.628999999999</v>
      </c>
      <c r="J37" s="117">
        <v>779</v>
      </c>
      <c r="K37" s="13"/>
      <c r="L37" s="24"/>
      <c r="M37" s="117">
        <f>ROW()</f>
        <v>37</v>
      </c>
      <c r="N37" s="244" t="s">
        <v>1888</v>
      </c>
      <c r="O37" s="244" t="s">
        <v>1873</v>
      </c>
      <c r="P37" s="244" t="s">
        <v>1892</v>
      </c>
      <c r="Q37" s="244" t="s">
        <v>1882</v>
      </c>
      <c r="R37" s="244" t="s">
        <v>1883</v>
      </c>
      <c r="S37" s="244" t="s">
        <v>1883</v>
      </c>
      <c r="T37" s="244" t="s">
        <v>1837</v>
      </c>
      <c r="U37" s="244" t="s">
        <v>1889</v>
      </c>
      <c r="V37" s="244" t="s">
        <v>1887</v>
      </c>
      <c r="W37" s="244" t="s">
        <v>1884</v>
      </c>
      <c r="X37" s="244" t="s">
        <v>1885</v>
      </c>
      <c r="Y37" s="244"/>
      <c r="Z37" s="244" t="s">
        <v>1879</v>
      </c>
    </row>
    <row r="38" spans="1:26" ht="93.75" customHeight="1" x14ac:dyDescent="0.15">
      <c r="A38" s="52" t="s">
        <v>1675</v>
      </c>
      <c r="B38" s="192" t="s">
        <v>996</v>
      </c>
      <c r="C38" s="52" t="s">
        <v>999</v>
      </c>
      <c r="D38" s="58"/>
      <c r="E38" s="187" t="s">
        <v>1676</v>
      </c>
      <c r="F38" s="164">
        <v>99.75</v>
      </c>
      <c r="G38" s="164">
        <v>116.03</v>
      </c>
      <c r="H38" s="169">
        <f>F38*Содержание!$C$43</f>
        <v>9406.4249999999993</v>
      </c>
      <c r="I38" s="169">
        <f>G38*Содержание!$C$43</f>
        <v>10941.628999999999</v>
      </c>
      <c r="J38" s="117" t="s">
        <v>1681</v>
      </c>
      <c r="K38" s="13"/>
      <c r="L38" s="24"/>
      <c r="M38" s="117">
        <f>ROW()</f>
        <v>38</v>
      </c>
      <c r="N38" s="244" t="s">
        <v>1888</v>
      </c>
      <c r="O38" s="244" t="s">
        <v>1873</v>
      </c>
      <c r="P38" s="244" t="s">
        <v>1892</v>
      </c>
      <c r="Q38" s="244" t="s">
        <v>1882</v>
      </c>
      <c r="R38" s="244" t="s">
        <v>1883</v>
      </c>
      <c r="S38" s="244" t="s">
        <v>1883</v>
      </c>
      <c r="T38" s="244" t="s">
        <v>1837</v>
      </c>
      <c r="U38" s="244" t="s">
        <v>1889</v>
      </c>
      <c r="V38" s="244" t="s">
        <v>1891</v>
      </c>
      <c r="W38" s="244" t="s">
        <v>1884</v>
      </c>
      <c r="X38" s="244" t="s">
        <v>1885</v>
      </c>
      <c r="Y38" s="244"/>
      <c r="Z38" s="244" t="s">
        <v>1879</v>
      </c>
    </row>
    <row r="39" spans="1:26" ht="34.5" customHeight="1" x14ac:dyDescent="0.15">
      <c r="A39" s="357" t="s">
        <v>208</v>
      </c>
      <c r="B39" s="357"/>
      <c r="C39" s="357"/>
      <c r="D39" s="357"/>
      <c r="E39" s="357"/>
      <c r="F39" s="357"/>
      <c r="G39" s="357"/>
      <c r="H39" s="357"/>
      <c r="I39" s="357"/>
      <c r="J39" s="117" t="s">
        <v>1607</v>
      </c>
      <c r="K39" s="13"/>
      <c r="L39" s="24"/>
      <c r="M39" s="117">
        <f>ROW()</f>
        <v>39</v>
      </c>
      <c r="N39" s="246" t="s">
        <v>1829</v>
      </c>
      <c r="O39" s="246" t="s">
        <v>1821</v>
      </c>
      <c r="P39" s="246" t="s">
        <v>1822</v>
      </c>
      <c r="Q39" s="246" t="s">
        <v>1828</v>
      </c>
      <c r="R39" s="245"/>
      <c r="S39" s="246" t="s">
        <v>1823</v>
      </c>
      <c r="T39" s="246" t="s">
        <v>1824</v>
      </c>
      <c r="U39" s="246" t="s">
        <v>1825</v>
      </c>
      <c r="V39" s="246" t="s">
        <v>1826</v>
      </c>
      <c r="W39" s="246" t="s">
        <v>1832</v>
      </c>
      <c r="X39" s="246" t="s">
        <v>1827</v>
      </c>
      <c r="Y39" s="246" t="s">
        <v>1831</v>
      </c>
      <c r="Z39" s="246" t="s">
        <v>1833</v>
      </c>
    </row>
    <row r="40" spans="1:26" ht="24.2" customHeight="1" x14ac:dyDescent="0.15">
      <c r="A40" s="362" t="s">
        <v>1933</v>
      </c>
      <c r="B40" s="362"/>
      <c r="C40" s="362"/>
      <c r="D40" s="362"/>
      <c r="E40" s="362"/>
      <c r="F40" s="362"/>
      <c r="G40" s="362"/>
      <c r="H40" s="362"/>
      <c r="I40" s="362"/>
      <c r="J40" s="117" t="s">
        <v>1607</v>
      </c>
      <c r="K40" s="13"/>
      <c r="L40" s="24"/>
      <c r="M40" s="117">
        <f>ROW()</f>
        <v>40</v>
      </c>
      <c r="N40" s="244"/>
      <c r="O40" s="244"/>
      <c r="P40" s="244"/>
      <c r="Q40" s="244"/>
      <c r="R40" s="244"/>
      <c r="S40" s="244"/>
      <c r="T40" s="244"/>
      <c r="U40" s="244"/>
      <c r="V40" s="244"/>
      <c r="W40" s="244"/>
      <c r="X40" s="244"/>
      <c r="Y40" s="244"/>
      <c r="Z40" s="244"/>
    </row>
    <row r="41" spans="1:26" ht="78" customHeight="1" x14ac:dyDescent="0.15">
      <c r="A41" s="51" t="s">
        <v>976</v>
      </c>
      <c r="B41" s="15"/>
      <c r="C41" s="15" t="s">
        <v>998</v>
      </c>
      <c r="D41" s="15"/>
      <c r="E41" s="27" t="s">
        <v>1900</v>
      </c>
      <c r="F41" s="164">
        <v>2.08</v>
      </c>
      <c r="G41" s="164">
        <v>2.27</v>
      </c>
      <c r="H41" s="66">
        <f>F41*Содержание!$C$43</f>
        <v>196.14400000000001</v>
      </c>
      <c r="I41" s="66">
        <f>G41*Содержание!$C$43</f>
        <v>214.06100000000001</v>
      </c>
      <c r="J41" s="117">
        <v>132</v>
      </c>
      <c r="K41" s="13"/>
      <c r="L41" s="24">
        <v>141</v>
      </c>
      <c r="M41" s="117">
        <f>ROW()</f>
        <v>41</v>
      </c>
      <c r="N41" s="244" t="s">
        <v>1893</v>
      </c>
      <c r="O41" s="244" t="s">
        <v>1894</v>
      </c>
      <c r="P41" s="244" t="s">
        <v>1868</v>
      </c>
      <c r="Q41" s="244" t="s">
        <v>1840</v>
      </c>
      <c r="R41" s="244"/>
      <c r="S41" s="244" t="s">
        <v>1895</v>
      </c>
      <c r="T41" s="244" t="s">
        <v>1896</v>
      </c>
      <c r="U41" s="244" t="s">
        <v>1870</v>
      </c>
      <c r="V41" s="244" t="s">
        <v>1843</v>
      </c>
      <c r="W41" s="244" t="s">
        <v>1872</v>
      </c>
      <c r="X41" s="244" t="s">
        <v>1839</v>
      </c>
      <c r="Y41" s="244" t="s">
        <v>1898</v>
      </c>
      <c r="Z41" s="244" t="s">
        <v>1899</v>
      </c>
    </row>
    <row r="42" spans="1:26" ht="78" customHeight="1" x14ac:dyDescent="0.15">
      <c r="A42" s="51" t="s">
        <v>978</v>
      </c>
      <c r="B42" s="15"/>
      <c r="C42" s="15" t="s">
        <v>998</v>
      </c>
      <c r="D42" s="15"/>
      <c r="E42" s="27" t="s">
        <v>1901</v>
      </c>
      <c r="F42" s="164">
        <v>2.08</v>
      </c>
      <c r="G42" s="164">
        <v>2.27</v>
      </c>
      <c r="H42" s="66">
        <f>F42*Содержание!$C$43</f>
        <v>196.14400000000001</v>
      </c>
      <c r="I42" s="66">
        <f>G42*Содержание!$C$43</f>
        <v>214.06100000000001</v>
      </c>
      <c r="J42" s="117">
        <v>133</v>
      </c>
      <c r="K42" s="13"/>
      <c r="L42" s="24">
        <v>141</v>
      </c>
      <c r="M42" s="117">
        <f>ROW()</f>
        <v>42</v>
      </c>
      <c r="N42" s="244" t="s">
        <v>1893</v>
      </c>
      <c r="O42" s="244" t="s">
        <v>1894</v>
      </c>
      <c r="P42" s="244" t="s">
        <v>1868</v>
      </c>
      <c r="Q42" s="244" t="s">
        <v>1840</v>
      </c>
      <c r="R42" s="244"/>
      <c r="S42" s="244" t="s">
        <v>1895</v>
      </c>
      <c r="T42" s="244" t="s">
        <v>1896</v>
      </c>
      <c r="U42" s="244" t="s">
        <v>1870</v>
      </c>
      <c r="V42" s="244" t="s">
        <v>1847</v>
      </c>
      <c r="W42" s="244" t="s">
        <v>1872</v>
      </c>
      <c r="X42" s="244" t="s">
        <v>1839</v>
      </c>
      <c r="Y42" s="244" t="s">
        <v>1898</v>
      </c>
      <c r="Z42" s="244" t="s">
        <v>1899</v>
      </c>
    </row>
    <row r="43" spans="1:26" ht="78" customHeight="1" x14ac:dyDescent="0.15">
      <c r="A43" s="142" t="s">
        <v>1619</v>
      </c>
      <c r="B43" s="15"/>
      <c r="C43" s="15" t="s">
        <v>998</v>
      </c>
      <c r="D43" s="15"/>
      <c r="E43" s="180" t="s">
        <v>1902</v>
      </c>
      <c r="F43" s="164">
        <v>2.08</v>
      </c>
      <c r="G43" s="164">
        <v>2.27</v>
      </c>
      <c r="H43" s="66">
        <f>F43*Содержание!$C$43</f>
        <v>196.14400000000001</v>
      </c>
      <c r="I43" s="66">
        <f>G43*Содержание!$C$43</f>
        <v>214.06100000000001</v>
      </c>
      <c r="J43" s="117">
        <v>999</v>
      </c>
      <c r="K43" s="13"/>
      <c r="L43" s="24">
        <v>141</v>
      </c>
      <c r="M43" s="117">
        <f>ROW()</f>
        <v>43</v>
      </c>
      <c r="N43" s="244" t="s">
        <v>1893</v>
      </c>
      <c r="O43" s="244" t="s">
        <v>1894</v>
      </c>
      <c r="P43" s="244" t="s">
        <v>1868</v>
      </c>
      <c r="Q43" s="244" t="s">
        <v>1840</v>
      </c>
      <c r="R43" s="244"/>
      <c r="S43" s="244" t="s">
        <v>1895</v>
      </c>
      <c r="T43" s="244" t="s">
        <v>1896</v>
      </c>
      <c r="U43" s="244" t="s">
        <v>1870</v>
      </c>
      <c r="V43" s="244" t="s">
        <v>1845</v>
      </c>
      <c r="W43" s="244" t="s">
        <v>1872</v>
      </c>
      <c r="X43" s="244" t="s">
        <v>1839</v>
      </c>
      <c r="Y43" s="244" t="s">
        <v>1898</v>
      </c>
      <c r="Z43" s="244" t="s">
        <v>1899</v>
      </c>
    </row>
    <row r="44" spans="1:26" ht="78" customHeight="1" x14ac:dyDescent="0.15">
      <c r="A44" s="5" t="s">
        <v>1062</v>
      </c>
      <c r="B44" s="15"/>
      <c r="C44" s="15" t="s">
        <v>998</v>
      </c>
      <c r="D44" s="15"/>
      <c r="E44" s="33" t="s">
        <v>1903</v>
      </c>
      <c r="F44" s="164">
        <v>2.08</v>
      </c>
      <c r="G44" s="164">
        <v>2.27</v>
      </c>
      <c r="H44" s="66">
        <f>F44*Содержание!$C$43</f>
        <v>196.14400000000001</v>
      </c>
      <c r="I44" s="66">
        <f>G44*Содержание!$C$43</f>
        <v>214.06100000000001</v>
      </c>
      <c r="J44" s="117">
        <v>134</v>
      </c>
      <c r="K44" s="13"/>
      <c r="L44" s="24">
        <v>141</v>
      </c>
      <c r="M44" s="117">
        <f>ROW()</f>
        <v>44</v>
      </c>
      <c r="N44" s="244" t="s">
        <v>1893</v>
      </c>
      <c r="O44" s="244" t="s">
        <v>1894</v>
      </c>
      <c r="P44" s="244" t="s">
        <v>1868</v>
      </c>
      <c r="Q44" s="244" t="s">
        <v>1840</v>
      </c>
      <c r="R44" s="244"/>
      <c r="S44" s="244" t="s">
        <v>1895</v>
      </c>
      <c r="T44" s="244" t="s">
        <v>1896</v>
      </c>
      <c r="U44" s="244" t="s">
        <v>1870</v>
      </c>
      <c r="V44" s="244" t="s">
        <v>1847</v>
      </c>
      <c r="W44" s="244" t="s">
        <v>1884</v>
      </c>
      <c r="X44" s="244" t="s">
        <v>1839</v>
      </c>
      <c r="Y44" s="244" t="s">
        <v>1898</v>
      </c>
      <c r="Z44" s="244" t="s">
        <v>1899</v>
      </c>
    </row>
    <row r="45" spans="1:26" ht="78" customHeight="1" x14ac:dyDescent="0.15">
      <c r="A45" s="5" t="s">
        <v>245</v>
      </c>
      <c r="B45" s="15"/>
      <c r="C45" s="15" t="s">
        <v>998</v>
      </c>
      <c r="D45" s="15"/>
      <c r="E45" s="33" t="s">
        <v>1904</v>
      </c>
      <c r="F45" s="164">
        <v>2.08</v>
      </c>
      <c r="G45" s="164">
        <v>2.27</v>
      </c>
      <c r="H45" s="66">
        <f>F45*Содержание!$C$43</f>
        <v>196.14400000000001</v>
      </c>
      <c r="I45" s="66">
        <f>G45*Содержание!$C$43</f>
        <v>214.06100000000001</v>
      </c>
      <c r="J45" s="117">
        <v>135</v>
      </c>
      <c r="K45" s="13"/>
      <c r="L45" s="24">
        <v>141</v>
      </c>
      <c r="M45" s="117">
        <f>ROW()</f>
        <v>45</v>
      </c>
      <c r="N45" s="244" t="s">
        <v>1893</v>
      </c>
      <c r="O45" s="244" t="s">
        <v>1894</v>
      </c>
      <c r="P45" s="244" t="s">
        <v>1868</v>
      </c>
      <c r="Q45" s="244" t="s">
        <v>1840</v>
      </c>
      <c r="R45" s="244"/>
      <c r="S45" s="244" t="s">
        <v>1895</v>
      </c>
      <c r="T45" s="244" t="s">
        <v>1896</v>
      </c>
      <c r="U45" s="244" t="s">
        <v>1870</v>
      </c>
      <c r="V45" s="244" t="s">
        <v>1845</v>
      </c>
      <c r="W45" s="244" t="s">
        <v>1884</v>
      </c>
      <c r="X45" s="244" t="s">
        <v>1839</v>
      </c>
      <c r="Y45" s="244" t="s">
        <v>1898</v>
      </c>
      <c r="Z45" s="244" t="s">
        <v>1899</v>
      </c>
    </row>
    <row r="46" spans="1:26" ht="78" customHeight="1" x14ac:dyDescent="0.15">
      <c r="A46" s="51" t="s">
        <v>1460</v>
      </c>
      <c r="B46" s="15"/>
      <c r="C46" s="15" t="s">
        <v>998</v>
      </c>
      <c r="D46" s="15"/>
      <c r="E46" s="27" t="s">
        <v>1905</v>
      </c>
      <c r="F46" s="164">
        <v>2.08</v>
      </c>
      <c r="G46" s="164">
        <v>2.27</v>
      </c>
      <c r="H46" s="66">
        <f>F46*Содержание!$C$43</f>
        <v>196.14400000000001</v>
      </c>
      <c r="I46" s="66">
        <f>G46*Содержание!$C$43</f>
        <v>214.06100000000001</v>
      </c>
      <c r="J46" s="117">
        <v>136</v>
      </c>
      <c r="K46" s="13"/>
      <c r="L46" s="24">
        <v>141</v>
      </c>
      <c r="M46" s="117">
        <f>ROW()</f>
        <v>46</v>
      </c>
      <c r="N46" s="244" t="s">
        <v>1893</v>
      </c>
      <c r="O46" s="244" t="s">
        <v>1894</v>
      </c>
      <c r="P46" s="244" t="s">
        <v>1868</v>
      </c>
      <c r="Q46" s="244" t="s">
        <v>1840</v>
      </c>
      <c r="R46" s="244"/>
      <c r="S46" s="244" t="s">
        <v>1895</v>
      </c>
      <c r="T46" s="244" t="s">
        <v>1896</v>
      </c>
      <c r="U46" s="244" t="s">
        <v>1870</v>
      </c>
      <c r="V46" s="244" t="s">
        <v>1844</v>
      </c>
      <c r="W46" s="244" t="s">
        <v>1872</v>
      </c>
      <c r="X46" s="244" t="s">
        <v>1839</v>
      </c>
      <c r="Y46" s="244" t="s">
        <v>1898</v>
      </c>
      <c r="Z46" s="244" t="s">
        <v>1899</v>
      </c>
    </row>
    <row r="47" spans="1:26" ht="78" customHeight="1" x14ac:dyDescent="0.15">
      <c r="A47" s="51" t="s">
        <v>977</v>
      </c>
      <c r="B47" s="15"/>
      <c r="C47" s="15" t="s">
        <v>998</v>
      </c>
      <c r="D47" s="15"/>
      <c r="E47" s="27" t="s">
        <v>1906</v>
      </c>
      <c r="F47" s="267">
        <v>0</v>
      </c>
      <c r="G47" s="267">
        <v>1.92</v>
      </c>
      <c r="H47" s="66">
        <f>F47*Содержание!$C$43</f>
        <v>0</v>
      </c>
      <c r="I47" s="66">
        <f>G47*Содержание!$C$43</f>
        <v>181.05599999999998</v>
      </c>
      <c r="J47" s="117">
        <v>137</v>
      </c>
      <c r="K47" s="13"/>
      <c r="L47" s="24">
        <v>141</v>
      </c>
      <c r="M47" s="117">
        <f>ROW()</f>
        <v>47</v>
      </c>
      <c r="N47" s="244" t="s">
        <v>1893</v>
      </c>
      <c r="O47" s="244" t="s">
        <v>1894</v>
      </c>
      <c r="P47" s="244" t="s">
        <v>1868</v>
      </c>
      <c r="Q47" s="244" t="s">
        <v>1840</v>
      </c>
      <c r="R47" s="244"/>
      <c r="S47" s="244" t="s">
        <v>1895</v>
      </c>
      <c r="T47" s="244" t="s">
        <v>1896</v>
      </c>
      <c r="U47" s="244" t="s">
        <v>1870</v>
      </c>
      <c r="V47" s="244" t="s">
        <v>1897</v>
      </c>
      <c r="W47" s="244" t="s">
        <v>1872</v>
      </c>
      <c r="X47" s="244" t="s">
        <v>1839</v>
      </c>
      <c r="Y47" s="244" t="s">
        <v>1898</v>
      </c>
      <c r="Z47" s="244" t="s">
        <v>1899</v>
      </c>
    </row>
    <row r="48" spans="1:26" ht="78" customHeight="1" x14ac:dyDescent="0.15">
      <c r="A48" s="51" t="s">
        <v>1461</v>
      </c>
      <c r="B48" s="15"/>
      <c r="C48" s="15" t="s">
        <v>998</v>
      </c>
      <c r="D48" s="15"/>
      <c r="E48" s="27" t="s">
        <v>1907</v>
      </c>
      <c r="F48" s="164">
        <v>2.08</v>
      </c>
      <c r="G48" s="164">
        <v>2.27</v>
      </c>
      <c r="H48" s="66">
        <f>F48*Содержание!$C$43</f>
        <v>196.14400000000001</v>
      </c>
      <c r="I48" s="66">
        <f>G48*Содержание!$C$43</f>
        <v>214.06100000000001</v>
      </c>
      <c r="J48" s="117">
        <v>138</v>
      </c>
      <c r="K48" s="13"/>
      <c r="L48" s="24">
        <v>141</v>
      </c>
      <c r="M48" s="117">
        <f>ROW()</f>
        <v>48</v>
      </c>
      <c r="N48" s="244" t="s">
        <v>1893</v>
      </c>
      <c r="O48" s="244" t="s">
        <v>1894</v>
      </c>
      <c r="P48" s="244" t="s">
        <v>1868</v>
      </c>
      <c r="Q48" s="244" t="s">
        <v>1840</v>
      </c>
      <c r="R48" s="244"/>
      <c r="S48" s="244" t="s">
        <v>1895</v>
      </c>
      <c r="T48" s="244" t="s">
        <v>1896</v>
      </c>
      <c r="U48" s="244" t="s">
        <v>1870</v>
      </c>
      <c r="V48" s="244" t="s">
        <v>1869</v>
      </c>
      <c r="W48" s="244" t="s">
        <v>1872</v>
      </c>
      <c r="X48" s="244" t="s">
        <v>1839</v>
      </c>
      <c r="Y48" s="244" t="s">
        <v>1898</v>
      </c>
      <c r="Z48" s="244" t="s">
        <v>1899</v>
      </c>
    </row>
    <row r="49" spans="1:26" ht="78" customHeight="1" x14ac:dyDescent="0.15">
      <c r="A49" s="51" t="s">
        <v>365</v>
      </c>
      <c r="B49" s="15"/>
      <c r="C49" s="15" t="s">
        <v>998</v>
      </c>
      <c r="D49" s="15"/>
      <c r="E49" s="27" t="s">
        <v>1908</v>
      </c>
      <c r="F49" s="164">
        <v>2.08</v>
      </c>
      <c r="G49" s="164">
        <v>2.27</v>
      </c>
      <c r="H49" s="66">
        <f>F49*Содержание!$C$43</f>
        <v>196.14400000000001</v>
      </c>
      <c r="I49" s="66">
        <f>G49*Содержание!$C$43</f>
        <v>214.06100000000001</v>
      </c>
      <c r="J49" s="117">
        <v>139</v>
      </c>
      <c r="K49" s="13"/>
      <c r="L49" s="24">
        <v>141</v>
      </c>
      <c r="M49" s="117">
        <f>ROW()</f>
        <v>49</v>
      </c>
      <c r="N49" s="244" t="s">
        <v>1893</v>
      </c>
      <c r="O49" s="244" t="s">
        <v>1894</v>
      </c>
      <c r="P49" s="244" t="s">
        <v>1868</v>
      </c>
      <c r="Q49" s="244" t="s">
        <v>1840</v>
      </c>
      <c r="R49" s="244"/>
      <c r="S49" s="244" t="s">
        <v>1895</v>
      </c>
      <c r="T49" s="244" t="s">
        <v>1896</v>
      </c>
      <c r="U49" s="244" t="s">
        <v>1870</v>
      </c>
      <c r="V49" s="244" t="s">
        <v>1887</v>
      </c>
      <c r="W49" s="244" t="s">
        <v>1872</v>
      </c>
      <c r="X49" s="244" t="s">
        <v>1839</v>
      </c>
      <c r="Y49" s="244" t="s">
        <v>1898</v>
      </c>
      <c r="Z49" s="244" t="s">
        <v>1899</v>
      </c>
    </row>
    <row r="50" spans="1:26" ht="78" customHeight="1" x14ac:dyDescent="0.15">
      <c r="A50" s="5" t="s">
        <v>1063</v>
      </c>
      <c r="B50" s="15"/>
      <c r="C50" s="15" t="s">
        <v>998</v>
      </c>
      <c r="D50" s="15"/>
      <c r="E50" s="33" t="s">
        <v>1909</v>
      </c>
      <c r="F50" s="164">
        <v>2.08</v>
      </c>
      <c r="G50" s="164">
        <v>2.27</v>
      </c>
      <c r="H50" s="66">
        <f>F50*Содержание!$C$43</f>
        <v>196.14400000000001</v>
      </c>
      <c r="I50" s="66">
        <f>G50*Содержание!$C$43</f>
        <v>214.06100000000001</v>
      </c>
      <c r="J50" s="117">
        <v>140</v>
      </c>
      <c r="K50" s="13"/>
      <c r="L50" s="24">
        <v>141</v>
      </c>
      <c r="M50" s="117">
        <f>ROW()</f>
        <v>50</v>
      </c>
      <c r="N50" s="244" t="s">
        <v>1893</v>
      </c>
      <c r="O50" s="244" t="s">
        <v>1894</v>
      </c>
      <c r="P50" s="244" t="s">
        <v>1868</v>
      </c>
      <c r="Q50" s="244" t="s">
        <v>1840</v>
      </c>
      <c r="R50" s="244"/>
      <c r="S50" s="244" t="s">
        <v>1895</v>
      </c>
      <c r="T50" s="244" t="s">
        <v>1896</v>
      </c>
      <c r="U50" s="244" t="s">
        <v>1870</v>
      </c>
      <c r="V50" s="244" t="s">
        <v>1887</v>
      </c>
      <c r="W50" s="244" t="s">
        <v>1884</v>
      </c>
      <c r="X50" s="244" t="s">
        <v>1839</v>
      </c>
      <c r="Y50" s="244" t="s">
        <v>1898</v>
      </c>
      <c r="Z50" s="244" t="s">
        <v>1899</v>
      </c>
    </row>
    <row r="51" spans="1:26" ht="78" customHeight="1" x14ac:dyDescent="0.15">
      <c r="A51" s="142" t="s">
        <v>1691</v>
      </c>
      <c r="B51" s="250"/>
      <c r="C51" s="250" t="s">
        <v>999</v>
      </c>
      <c r="D51" s="250"/>
      <c r="E51" s="140" t="s">
        <v>1692</v>
      </c>
      <c r="F51" s="162">
        <v>0.26</v>
      </c>
      <c r="G51" s="162">
        <v>0.32</v>
      </c>
      <c r="H51" s="69">
        <f>F51*Содержание!$C$43</f>
        <v>24.518000000000001</v>
      </c>
      <c r="I51" s="69">
        <f>G51*Содержание!$C$43</f>
        <v>30.175999999999998</v>
      </c>
      <c r="J51" s="117">
        <v>920</v>
      </c>
      <c r="K51" s="117"/>
      <c r="L51" s="24">
        <v>999.13400000000001</v>
      </c>
      <c r="M51" s="117">
        <f>ROW()</f>
        <v>51</v>
      </c>
      <c r="N51" s="244"/>
      <c r="O51" s="244"/>
      <c r="P51" s="244"/>
      <c r="Q51" s="244"/>
      <c r="R51" s="244"/>
      <c r="S51" s="244"/>
      <c r="T51" s="244"/>
      <c r="U51" s="244"/>
      <c r="V51" s="244"/>
      <c r="W51" s="244"/>
      <c r="X51" s="244"/>
      <c r="Y51" s="244"/>
      <c r="Z51" s="244"/>
    </row>
    <row r="52" spans="1:26" ht="30" customHeight="1" x14ac:dyDescent="0.15">
      <c r="A52" s="360" t="s">
        <v>1934</v>
      </c>
      <c r="B52" s="360"/>
      <c r="C52" s="360"/>
      <c r="D52" s="360"/>
      <c r="E52" s="360"/>
      <c r="F52" s="360"/>
      <c r="G52" s="360"/>
      <c r="H52" s="360"/>
      <c r="I52" s="360"/>
      <c r="J52" s="117"/>
      <c r="K52" s="117"/>
      <c r="L52" s="24"/>
      <c r="M52" s="117">
        <f>ROW()</f>
        <v>52</v>
      </c>
      <c r="N52" s="244"/>
      <c r="O52" s="244"/>
      <c r="P52" s="244"/>
      <c r="Q52" s="244"/>
      <c r="R52" s="244"/>
      <c r="S52" s="244"/>
      <c r="T52" s="244"/>
      <c r="U52" s="244"/>
      <c r="V52" s="244"/>
      <c r="W52" s="244"/>
      <c r="X52" s="244"/>
      <c r="Y52" s="244"/>
      <c r="Z52" s="244"/>
    </row>
    <row r="53" spans="1:26" ht="78" customHeight="1" x14ac:dyDescent="0.15">
      <c r="A53" s="247" t="s">
        <v>1937</v>
      </c>
      <c r="B53" s="249"/>
      <c r="C53" s="249" t="s">
        <v>999</v>
      </c>
      <c r="D53" s="249"/>
      <c r="E53" s="28" t="s">
        <v>1935</v>
      </c>
      <c r="F53" s="164">
        <v>2.21</v>
      </c>
      <c r="G53" s="164">
        <v>2.42</v>
      </c>
      <c r="H53" s="66">
        <f>F53*Содержание!$C$43</f>
        <v>208.40299999999999</v>
      </c>
      <c r="I53" s="66">
        <f>G53*Содержание!$C$43</f>
        <v>228.20599999999999</v>
      </c>
      <c r="J53" s="24" t="s">
        <v>1952</v>
      </c>
      <c r="K53" s="117"/>
      <c r="L53" s="24"/>
      <c r="M53" s="117">
        <f>ROW()</f>
        <v>53</v>
      </c>
      <c r="N53" s="244" t="s">
        <v>1893</v>
      </c>
      <c r="O53" s="244" t="s">
        <v>1894</v>
      </c>
      <c r="P53" s="244" t="s">
        <v>1868</v>
      </c>
      <c r="Q53" s="244" t="s">
        <v>1840</v>
      </c>
      <c r="R53" s="244"/>
      <c r="S53" s="244" t="s">
        <v>1895</v>
      </c>
      <c r="T53" s="244" t="s">
        <v>1896</v>
      </c>
      <c r="U53" s="244" t="s">
        <v>1950</v>
      </c>
      <c r="V53" s="244" t="s">
        <v>1847</v>
      </c>
      <c r="W53" s="244" t="s">
        <v>1872</v>
      </c>
      <c r="X53" s="244" t="s">
        <v>1839</v>
      </c>
      <c r="Y53" s="244" t="s">
        <v>1898</v>
      </c>
      <c r="Z53" s="244" t="s">
        <v>1899</v>
      </c>
    </row>
    <row r="54" spans="1:26" ht="78" customHeight="1" x14ac:dyDescent="0.15">
      <c r="A54" s="247" t="s">
        <v>1938</v>
      </c>
      <c r="B54" s="249"/>
      <c r="C54" s="258" t="s">
        <v>999</v>
      </c>
      <c r="D54" s="249"/>
      <c r="E54" s="28" t="s">
        <v>1936</v>
      </c>
      <c r="F54" s="164">
        <v>2.21</v>
      </c>
      <c r="G54" s="164">
        <v>2.42</v>
      </c>
      <c r="H54" s="66">
        <f>F54*Содержание!$C$43</f>
        <v>208.40299999999999</v>
      </c>
      <c r="I54" s="66">
        <f>G54*Содержание!$C$43</f>
        <v>228.20599999999999</v>
      </c>
      <c r="J54" s="24" t="s">
        <v>1953</v>
      </c>
      <c r="K54" s="117"/>
      <c r="L54" s="24"/>
      <c r="M54" s="117">
        <f>ROW()</f>
        <v>54</v>
      </c>
      <c r="N54" s="244" t="s">
        <v>1893</v>
      </c>
      <c r="O54" s="244" t="s">
        <v>1894</v>
      </c>
      <c r="P54" s="244" t="s">
        <v>1868</v>
      </c>
      <c r="Q54" s="244" t="s">
        <v>1840</v>
      </c>
      <c r="R54" s="244"/>
      <c r="S54" s="244" t="s">
        <v>1895</v>
      </c>
      <c r="T54" s="244" t="s">
        <v>1896</v>
      </c>
      <c r="U54" s="244" t="s">
        <v>1950</v>
      </c>
      <c r="V54" s="244" t="s">
        <v>1845</v>
      </c>
      <c r="W54" s="244" t="s">
        <v>1872</v>
      </c>
      <c r="X54" s="244" t="s">
        <v>1839</v>
      </c>
      <c r="Y54" s="244" t="s">
        <v>1898</v>
      </c>
      <c r="Z54" s="244" t="s">
        <v>1899</v>
      </c>
    </row>
    <row r="55" spans="1:26" ht="78" customHeight="1" x14ac:dyDescent="0.15">
      <c r="A55" s="247" t="s">
        <v>1939</v>
      </c>
      <c r="B55" s="249"/>
      <c r="C55" s="258" t="s">
        <v>999</v>
      </c>
      <c r="D55" s="249"/>
      <c r="E55" s="28" t="s">
        <v>1940</v>
      </c>
      <c r="F55" s="164">
        <v>2.21</v>
      </c>
      <c r="G55" s="164">
        <v>2.42</v>
      </c>
      <c r="H55" s="66">
        <f>F55*Содержание!$C$43</f>
        <v>208.40299999999999</v>
      </c>
      <c r="I55" s="66">
        <f>G55*Содержание!$C$43</f>
        <v>228.20599999999999</v>
      </c>
      <c r="J55" s="24" t="s">
        <v>1954</v>
      </c>
      <c r="K55" s="117"/>
      <c r="L55" s="24"/>
      <c r="M55" s="117">
        <f>ROW()</f>
        <v>55</v>
      </c>
      <c r="N55" s="244" t="s">
        <v>1893</v>
      </c>
      <c r="O55" s="244" t="s">
        <v>1894</v>
      </c>
      <c r="P55" s="244" t="s">
        <v>1868</v>
      </c>
      <c r="Q55" s="244" t="s">
        <v>1840</v>
      </c>
      <c r="R55" s="244"/>
      <c r="S55" s="244" t="s">
        <v>1895</v>
      </c>
      <c r="T55" s="244" t="s">
        <v>1896</v>
      </c>
      <c r="U55" s="244" t="s">
        <v>1950</v>
      </c>
      <c r="V55" s="244" t="s">
        <v>1847</v>
      </c>
      <c r="W55" s="244" t="s">
        <v>1951</v>
      </c>
      <c r="X55" s="244" t="s">
        <v>1839</v>
      </c>
      <c r="Y55" s="244" t="s">
        <v>1898</v>
      </c>
      <c r="Z55" s="244" t="s">
        <v>1899</v>
      </c>
    </row>
    <row r="56" spans="1:26" ht="78" customHeight="1" x14ac:dyDescent="0.15">
      <c r="A56" s="247" t="s">
        <v>1941</v>
      </c>
      <c r="B56" s="249"/>
      <c r="C56" s="258" t="s">
        <v>999</v>
      </c>
      <c r="D56" s="249"/>
      <c r="E56" s="28" t="s">
        <v>1942</v>
      </c>
      <c r="F56" s="164">
        <v>2.21</v>
      </c>
      <c r="G56" s="164">
        <v>2.42</v>
      </c>
      <c r="H56" s="66">
        <f>F56*Содержание!$C$43</f>
        <v>208.40299999999999</v>
      </c>
      <c r="I56" s="66">
        <f>G56*Содержание!$C$43</f>
        <v>228.20599999999999</v>
      </c>
      <c r="J56" s="257" t="s">
        <v>1955</v>
      </c>
      <c r="K56" s="117"/>
      <c r="L56" s="24"/>
      <c r="M56" s="117">
        <f>ROW()</f>
        <v>56</v>
      </c>
      <c r="N56" s="244" t="s">
        <v>1893</v>
      </c>
      <c r="O56" s="244" t="s">
        <v>1894</v>
      </c>
      <c r="P56" s="244" t="s">
        <v>1868</v>
      </c>
      <c r="Q56" s="244" t="s">
        <v>1840</v>
      </c>
      <c r="R56" s="244"/>
      <c r="S56" s="244" t="s">
        <v>1895</v>
      </c>
      <c r="T56" s="244" t="s">
        <v>1896</v>
      </c>
      <c r="U56" s="244" t="s">
        <v>1950</v>
      </c>
      <c r="V56" s="244" t="s">
        <v>1845</v>
      </c>
      <c r="W56" s="244" t="s">
        <v>1951</v>
      </c>
      <c r="X56" s="244" t="s">
        <v>1839</v>
      </c>
      <c r="Y56" s="244" t="s">
        <v>1898</v>
      </c>
      <c r="Z56" s="244" t="s">
        <v>1899</v>
      </c>
    </row>
    <row r="57" spans="1:26" ht="78" customHeight="1" x14ac:dyDescent="0.15">
      <c r="A57" s="263" t="s">
        <v>2004</v>
      </c>
      <c r="B57" s="262"/>
      <c r="C57" s="262"/>
      <c r="D57" s="262"/>
      <c r="E57" s="28" t="s">
        <v>2005</v>
      </c>
      <c r="F57" s="164">
        <v>39.9</v>
      </c>
      <c r="G57" s="164">
        <v>44.1</v>
      </c>
      <c r="H57" s="66">
        <f>F57*Содержание!$C$43</f>
        <v>3762.5699999999997</v>
      </c>
      <c r="I57" s="66">
        <f>G57*Содержание!$C$43</f>
        <v>4158.63</v>
      </c>
      <c r="J57" s="257" t="s">
        <v>1957</v>
      </c>
      <c r="K57" s="117"/>
      <c r="L57" s="24"/>
      <c r="M57" s="117">
        <f>ROW()</f>
        <v>57</v>
      </c>
      <c r="N57" s="244"/>
      <c r="O57" s="244"/>
      <c r="P57" s="244"/>
      <c r="Q57" s="244"/>
      <c r="R57" s="244"/>
      <c r="S57" s="244"/>
      <c r="T57" s="244"/>
      <c r="U57" s="244"/>
      <c r="V57" s="244"/>
      <c r="W57" s="244"/>
      <c r="X57" s="244"/>
      <c r="Y57" s="244"/>
      <c r="Z57" s="244"/>
    </row>
    <row r="58" spans="1:26" ht="78" customHeight="1" x14ac:dyDescent="0.15">
      <c r="A58" s="51" t="s">
        <v>590</v>
      </c>
      <c r="B58" s="15"/>
      <c r="C58" s="15" t="s">
        <v>999</v>
      </c>
      <c r="D58" s="15"/>
      <c r="E58" s="27" t="s">
        <v>232</v>
      </c>
      <c r="F58" s="164">
        <v>42</v>
      </c>
      <c r="G58" s="164">
        <v>46.2</v>
      </c>
      <c r="H58" s="66">
        <f>F58*Содержание!$C$43</f>
        <v>3960.6</v>
      </c>
      <c r="I58" s="66">
        <f>G58*Содержание!$C$43</f>
        <v>4356.66</v>
      </c>
      <c r="J58" s="117">
        <v>141</v>
      </c>
      <c r="K58" s="13"/>
      <c r="L58" s="24"/>
      <c r="M58" s="117">
        <f>ROW()</f>
        <v>58</v>
      </c>
      <c r="N58" s="244"/>
      <c r="O58" s="244"/>
      <c r="P58" s="244"/>
      <c r="Q58" s="244"/>
      <c r="R58" s="244"/>
      <c r="S58" s="244"/>
      <c r="T58" s="244"/>
      <c r="U58" s="244"/>
      <c r="V58" s="244"/>
      <c r="W58" s="244"/>
      <c r="X58" s="244"/>
      <c r="Y58" s="244"/>
      <c r="Z58" s="244"/>
    </row>
    <row r="61" spans="1:26" ht="24.2" customHeight="1" x14ac:dyDescent="0.15">
      <c r="H61" s="2" t="s">
        <v>2006</v>
      </c>
    </row>
    <row r="62" spans="1:26" ht="24.2" customHeight="1" x14ac:dyDescent="0.15">
      <c r="H62" s="2" t="s">
        <v>2007</v>
      </c>
    </row>
  </sheetData>
  <sheetProtection selectLockedCells="1" selectUnlockedCells="1"/>
  <customSheetViews>
    <customSheetView guid="{8AD9A505-2CB9-41E9-BA6E-2067C4057336}" showPageBreaks="1">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topLeftCell="A34">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6:I6"/>
    <mergeCell ref="A1:I2"/>
    <mergeCell ref="A5:I5"/>
    <mergeCell ref="F3:G3"/>
    <mergeCell ref="H3:I3"/>
    <mergeCell ref="A3:E3"/>
    <mergeCell ref="A52:I52"/>
    <mergeCell ref="A15:I15"/>
    <mergeCell ref="A25:I25"/>
    <mergeCell ref="A31:I31"/>
    <mergeCell ref="A40:I40"/>
    <mergeCell ref="A39:I39"/>
  </mergeCells>
  <phoneticPr fontId="9" type="noConversion"/>
  <conditionalFormatting sqref="B1:B24 B53:B65549 B32:B51 B26:B30">
    <cfRule type="containsText" dxfId="63" priority="3" stopIfTrue="1" operator="containsText" text="Да">
      <formula>NOT(ISERROR(SEARCH("Да",B1)))</formula>
    </cfRule>
  </conditionalFormatting>
  <conditionalFormatting sqref="B25">
    <cfRule type="containsText" dxfId="62" priority="2" stopIfTrue="1" operator="containsText" text="Да">
      <formula>NOT(ISERROR(SEARCH("Да",B25)))</formula>
    </cfRule>
  </conditionalFormatting>
  <conditionalFormatting sqref="B31">
    <cfRule type="containsText" dxfId="61" priority="1" stopIfTrue="1" operator="containsText" text="Да">
      <formula>NOT(ISERROR(SEARCH("Да",B31)))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topLeftCell="B1" zoomScaleNormal="100" workbookViewId="0">
      <pane ySplit="4" topLeftCell="A5" activePane="bottomLeft" state="frozen"/>
      <selection pane="bottomLeft" activeCell="E8" sqref="E8"/>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5703125" style="2" customWidth="1"/>
    <col min="5" max="5" width="55.42578125" style="2" customWidth="1"/>
    <col min="6" max="6" width="13.140625" style="2" hidden="1" customWidth="1"/>
    <col min="7" max="7" width="12.5703125" style="2" hidden="1" customWidth="1"/>
    <col min="8" max="8" width="17.140625" style="2" customWidth="1"/>
    <col min="9" max="9" width="17"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40.5" customHeight="1" x14ac:dyDescent="0.15">
      <c r="A3" s="367" t="str">
        <f>Дюралайт!A3</f>
        <v>Вернуться к содержанию</v>
      </c>
      <c r="B3" s="367"/>
      <c r="C3" s="367"/>
      <c r="D3" s="367"/>
      <c r="E3" s="367"/>
      <c r="F3" s="330"/>
      <c r="G3" s="332"/>
      <c r="H3" s="351"/>
      <c r="I3" s="352"/>
    </row>
    <row r="4" spans="1:9" ht="24.2"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62" t="s">
        <v>209</v>
      </c>
      <c r="B5" s="362"/>
      <c r="C5" s="362"/>
      <c r="D5" s="362"/>
      <c r="E5" s="362"/>
      <c r="F5" s="362"/>
      <c r="G5" s="362"/>
      <c r="H5" s="362"/>
      <c r="I5" s="362"/>
    </row>
    <row r="6" spans="1:9" ht="24.2" customHeight="1" x14ac:dyDescent="0.15">
      <c r="A6" s="366" t="s">
        <v>1168</v>
      </c>
      <c r="B6" s="366"/>
      <c r="C6" s="366"/>
      <c r="D6" s="366"/>
      <c r="E6" s="366"/>
      <c r="F6" s="366"/>
      <c r="G6" s="366"/>
      <c r="H6" s="366"/>
      <c r="I6" s="366"/>
    </row>
    <row r="7" spans="1:9" ht="81" customHeight="1" x14ac:dyDescent="0.15">
      <c r="A7" s="15" t="s">
        <v>281</v>
      </c>
      <c r="B7" s="22"/>
      <c r="C7" s="22" t="s">
        <v>999</v>
      </c>
      <c r="D7" s="52"/>
      <c r="E7" s="27" t="s">
        <v>875</v>
      </c>
      <c r="F7" s="164">
        <v>95</v>
      </c>
      <c r="G7" s="164">
        <v>95</v>
      </c>
      <c r="H7" s="66">
        <f>F7*Содержание!$C$43</f>
        <v>8958.5</v>
      </c>
      <c r="I7" s="66">
        <f>G7*Содержание!$C$43</f>
        <v>8958.5</v>
      </c>
    </row>
    <row r="8" spans="1:9" ht="156" customHeight="1" x14ac:dyDescent="0.15">
      <c r="A8" s="15" t="s">
        <v>280</v>
      </c>
      <c r="B8" s="22"/>
      <c r="C8" s="22" t="s">
        <v>999</v>
      </c>
      <c r="D8" s="52"/>
      <c r="E8" s="27" t="s">
        <v>65</v>
      </c>
      <c r="F8" s="164">
        <v>210</v>
      </c>
      <c r="G8" s="164">
        <v>241.5</v>
      </c>
      <c r="H8" s="66">
        <f>F8*Содержание!$C$43</f>
        <v>19803</v>
      </c>
      <c r="I8" s="66">
        <f>G8*Содержание!$C$43</f>
        <v>22773.45</v>
      </c>
    </row>
    <row r="9" spans="1:9" ht="86.25" customHeight="1" x14ac:dyDescent="0.15">
      <c r="A9" s="15" t="s">
        <v>744</v>
      </c>
      <c r="B9" s="15"/>
      <c r="C9" s="22" t="s">
        <v>999</v>
      </c>
      <c r="D9" s="84"/>
      <c r="E9" s="27" t="s">
        <v>878</v>
      </c>
      <c r="F9" s="164">
        <v>772.8</v>
      </c>
      <c r="G9" s="164">
        <v>850.5</v>
      </c>
      <c r="H9" s="66">
        <f>F9*Содержание!$C$43</f>
        <v>72875.039999999994</v>
      </c>
      <c r="I9" s="66">
        <f>G9*Содержание!$C$43</f>
        <v>80202.149999999994</v>
      </c>
    </row>
    <row r="10" spans="1:9" ht="93" customHeight="1" x14ac:dyDescent="0.15">
      <c r="A10" s="15" t="s">
        <v>177</v>
      </c>
      <c r="B10" s="15"/>
      <c r="C10" s="22" t="s">
        <v>999</v>
      </c>
      <c r="D10" s="84"/>
      <c r="E10" s="27" t="s">
        <v>876</v>
      </c>
      <c r="F10" s="164">
        <v>896.7</v>
      </c>
      <c r="G10" s="164">
        <v>987</v>
      </c>
      <c r="H10" s="66">
        <f>F10*Содержание!$C$43</f>
        <v>84558.81</v>
      </c>
      <c r="I10" s="66">
        <f>G10*Содержание!$C$43</f>
        <v>93074.099999999991</v>
      </c>
    </row>
    <row r="11" spans="1:9" ht="102" customHeight="1" x14ac:dyDescent="0.15">
      <c r="A11" s="15" t="s">
        <v>178</v>
      </c>
      <c r="B11" s="15"/>
      <c r="C11" s="22" t="s">
        <v>999</v>
      </c>
      <c r="D11" s="84"/>
      <c r="E11" s="27" t="s">
        <v>877</v>
      </c>
      <c r="F11" s="164">
        <v>1016.4</v>
      </c>
      <c r="G11" s="164">
        <v>1118.25</v>
      </c>
      <c r="H11" s="66">
        <f>F11*Содержание!$C$43</f>
        <v>95846.51999999999</v>
      </c>
      <c r="I11" s="66">
        <f>G11*Содержание!$C$43</f>
        <v>105450.97499999999</v>
      </c>
    </row>
    <row r="12" spans="1:9" ht="147.75" customHeight="1" x14ac:dyDescent="0.15">
      <c r="A12" s="15" t="s">
        <v>972</v>
      </c>
      <c r="B12" s="15"/>
      <c r="C12" s="22" t="s">
        <v>999</v>
      </c>
      <c r="D12" s="84"/>
      <c r="E12" s="27" t="s">
        <v>872</v>
      </c>
      <c r="F12" s="164">
        <v>924</v>
      </c>
      <c r="G12" s="164">
        <v>1016.4</v>
      </c>
      <c r="H12" s="66">
        <f>F12*Содержание!$C$43</f>
        <v>87133.2</v>
      </c>
      <c r="I12" s="66">
        <f>G12*Содержание!$C$43</f>
        <v>95846.51999999999</v>
      </c>
    </row>
    <row r="13" spans="1:9" ht="138.75" customHeight="1" x14ac:dyDescent="0.15">
      <c r="A13" s="15" t="s">
        <v>973</v>
      </c>
      <c r="B13" s="15"/>
      <c r="C13" s="22" t="s">
        <v>999</v>
      </c>
      <c r="D13" s="15"/>
      <c r="E13" s="27" t="s">
        <v>871</v>
      </c>
      <c r="F13" s="164">
        <v>855.75</v>
      </c>
      <c r="G13" s="164">
        <v>945</v>
      </c>
      <c r="H13" s="66">
        <f>F13*Содержание!$C$43</f>
        <v>80697.224999999991</v>
      </c>
      <c r="I13" s="66">
        <f>G13*Содержание!$C$43</f>
        <v>89113.5</v>
      </c>
    </row>
    <row r="14" spans="1:9" ht="130.5" customHeight="1" x14ac:dyDescent="0.15">
      <c r="A14" s="15" t="s">
        <v>515</v>
      </c>
      <c r="B14" s="15"/>
      <c r="C14" s="22" t="s">
        <v>999</v>
      </c>
      <c r="D14" s="14"/>
      <c r="E14" s="27" t="s">
        <v>87</v>
      </c>
      <c r="F14" s="164">
        <v>617.4</v>
      </c>
      <c r="G14" s="164">
        <v>677.25</v>
      </c>
      <c r="H14" s="66">
        <f>F14*Содержание!$C$43</f>
        <v>58220.82</v>
      </c>
      <c r="I14" s="66">
        <f>G14*Содержание!$C$43</f>
        <v>63864.674999999996</v>
      </c>
    </row>
    <row r="15" spans="1:9" ht="140.25" customHeight="1" x14ac:dyDescent="0.15">
      <c r="A15" s="15" t="s">
        <v>974</v>
      </c>
      <c r="B15" s="15"/>
      <c r="C15" s="22" t="s">
        <v>999</v>
      </c>
      <c r="D15" s="14"/>
      <c r="E15" s="27" t="s">
        <v>1910</v>
      </c>
      <c r="F15" s="164">
        <v>887.25</v>
      </c>
      <c r="G15" s="164">
        <v>975.45</v>
      </c>
      <c r="H15" s="66">
        <f>F15*Содержание!$C$43</f>
        <v>83667.675000000003</v>
      </c>
      <c r="I15" s="66">
        <f>G15*Содержание!$C$43</f>
        <v>91984.934999999998</v>
      </c>
    </row>
    <row r="16" spans="1:9" ht="111" customHeight="1" x14ac:dyDescent="0.15">
      <c r="A16" s="15" t="s">
        <v>516</v>
      </c>
      <c r="B16" s="15"/>
      <c r="C16" s="22" t="s">
        <v>999</v>
      </c>
      <c r="D16" s="15"/>
      <c r="E16" s="27" t="s">
        <v>873</v>
      </c>
      <c r="F16" s="164">
        <v>866.25</v>
      </c>
      <c r="G16" s="164">
        <v>945</v>
      </c>
      <c r="H16" s="66">
        <f>F16*Содержание!$C$43</f>
        <v>81687.375</v>
      </c>
      <c r="I16" s="66">
        <f>G16*Содержание!$C$43</f>
        <v>89113.5</v>
      </c>
    </row>
    <row r="17" spans="1:9" ht="111" customHeight="1" x14ac:dyDescent="0.15">
      <c r="A17" s="15" t="s">
        <v>975</v>
      </c>
      <c r="B17" s="15"/>
      <c r="C17" s="22" t="s">
        <v>999</v>
      </c>
      <c r="D17" s="15"/>
      <c r="E17" s="27" t="s">
        <v>874</v>
      </c>
      <c r="F17" s="164">
        <v>918.75</v>
      </c>
      <c r="G17" s="164">
        <v>1010.1</v>
      </c>
      <c r="H17" s="66">
        <f>F17*Содержание!$C$43</f>
        <v>86638.125</v>
      </c>
      <c r="I17" s="66">
        <f>G17*Содержание!$C$43</f>
        <v>95252.43</v>
      </c>
    </row>
    <row r="18" spans="1:9" ht="78.75" customHeight="1" x14ac:dyDescent="0.15">
      <c r="A18" s="15" t="s">
        <v>1041</v>
      </c>
      <c r="B18" s="15"/>
      <c r="C18" s="15" t="s">
        <v>999</v>
      </c>
      <c r="D18" s="15"/>
      <c r="E18" s="27" t="s">
        <v>1042</v>
      </c>
      <c r="F18" s="164">
        <v>105</v>
      </c>
      <c r="G18" s="164">
        <v>110.25</v>
      </c>
      <c r="H18" s="66">
        <f>F18*Содержание!$C$43</f>
        <v>9901.5</v>
      </c>
      <c r="I18" s="66">
        <f>G18*Содержание!$C$43</f>
        <v>10396.574999999999</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6:I6"/>
    <mergeCell ref="A3:E3"/>
    <mergeCell ref="H3:I3"/>
    <mergeCell ref="F3:G3"/>
    <mergeCell ref="A5:I5"/>
  </mergeCells>
  <phoneticPr fontId="9" type="noConversion"/>
  <conditionalFormatting sqref="B1:B1048576">
    <cfRule type="containsText" dxfId="6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
  <sheetViews>
    <sheetView topLeftCell="B1" workbookViewId="0">
      <selection activeCell="A3" sqref="A3:E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7.42578125" style="2" customWidth="1"/>
    <col min="6" max="6" width="13.5703125" style="2" hidden="1" customWidth="1"/>
    <col min="7" max="7" width="13.28515625" style="2" hidden="1" customWidth="1"/>
    <col min="8" max="9" width="15.28515625" style="2" customWidth="1"/>
    <col min="10" max="16384" width="9.140625" style="2"/>
  </cols>
  <sheetData>
    <row r="1" spans="1:9" ht="24.2" customHeight="1" x14ac:dyDescent="0.15">
      <c r="A1" s="356" t="str">
        <f>Содержание!B1</f>
        <v>ООО “НеоТайп”, г. Москва, ул. 16-я Парковая, д. 30 
Телефон/Факс: (499) 461-4505, (495) 983-11-65, (495) 978-4130 E-mail: info@svetenergo.ru</v>
      </c>
      <c r="B1" s="356"/>
      <c r="C1" s="356"/>
      <c r="D1" s="356"/>
      <c r="E1" s="356"/>
      <c r="F1" s="356"/>
      <c r="G1" s="356"/>
      <c r="H1" s="356"/>
      <c r="I1" s="356"/>
    </row>
    <row r="2" spans="1:9" ht="24.2" customHeight="1" x14ac:dyDescent="0.15">
      <c r="A2" s="356"/>
      <c r="B2" s="356"/>
      <c r="C2" s="356"/>
      <c r="D2" s="356"/>
      <c r="E2" s="356"/>
      <c r="F2" s="356"/>
      <c r="G2" s="356"/>
      <c r="H2" s="356"/>
      <c r="I2" s="356"/>
    </row>
    <row r="3" spans="1:9" ht="40.5" customHeight="1" x14ac:dyDescent="0.15">
      <c r="A3" s="367" t="str">
        <f>Дюралайт!A3</f>
        <v>Вернуться к содержанию</v>
      </c>
      <c r="B3" s="367"/>
      <c r="C3" s="367"/>
      <c r="D3" s="367"/>
      <c r="E3" s="367"/>
      <c r="F3" s="331"/>
      <c r="G3" s="332"/>
      <c r="H3" s="351"/>
      <c r="I3" s="352"/>
    </row>
    <row r="4" spans="1:9" ht="33.75" customHeight="1" x14ac:dyDescent="0.15">
      <c r="A4" s="61" t="str">
        <f>Дюралайт!A4</f>
        <v>Артикул</v>
      </c>
      <c r="B4" s="59" t="s">
        <v>994</v>
      </c>
      <c r="C4" s="59" t="s">
        <v>997</v>
      </c>
      <c r="D4" s="61" t="str">
        <f>Дюралайт!D4</f>
        <v>Фотография</v>
      </c>
      <c r="E4" s="133" t="s">
        <v>1540</v>
      </c>
      <c r="F4" s="19" t="str">
        <f>Дюралайт!F4</f>
        <v>Опт</v>
      </c>
      <c r="G4" s="20" t="str">
        <f>Дюралайт!G4</f>
        <v>Розница</v>
      </c>
      <c r="H4" s="19" t="str">
        <f>F4</f>
        <v>Опт</v>
      </c>
      <c r="I4" s="20" t="str">
        <f>G4</f>
        <v>Розница</v>
      </c>
    </row>
    <row r="5" spans="1:9" ht="24.2" customHeight="1" x14ac:dyDescent="0.15">
      <c r="A5" s="357" t="s">
        <v>1009</v>
      </c>
      <c r="B5" s="357"/>
      <c r="C5" s="357"/>
      <c r="D5" s="357"/>
      <c r="E5" s="357"/>
      <c r="F5" s="357"/>
      <c r="G5" s="357"/>
      <c r="H5" s="357"/>
      <c r="I5" s="357"/>
    </row>
    <row r="6" spans="1:9" ht="24.2" customHeight="1" x14ac:dyDescent="0.15">
      <c r="A6" s="368" t="s">
        <v>1246</v>
      </c>
      <c r="B6" s="368"/>
      <c r="C6" s="368"/>
      <c r="D6" s="368"/>
      <c r="E6" s="368"/>
      <c r="F6" s="368"/>
      <c r="G6" s="368"/>
      <c r="H6" s="368"/>
      <c r="I6" s="368"/>
    </row>
    <row r="7" spans="1:9" ht="78.75" customHeight="1" x14ac:dyDescent="0.15">
      <c r="A7" s="15" t="s">
        <v>1247</v>
      </c>
      <c r="B7" s="15" t="s">
        <v>1251</v>
      </c>
      <c r="C7" s="14" t="s">
        <v>998</v>
      </c>
      <c r="D7" s="15"/>
      <c r="E7" s="156" t="s">
        <v>1911</v>
      </c>
      <c r="F7" s="165">
        <v>5.78</v>
      </c>
      <c r="G7" s="165">
        <v>6.72</v>
      </c>
      <c r="H7" s="66">
        <f>F7*Содержание!$C$43</f>
        <v>545.05399999999997</v>
      </c>
      <c r="I7" s="66">
        <f>G7*Содержание!$C$43</f>
        <v>633.69599999999991</v>
      </c>
    </row>
    <row r="8" spans="1:9" ht="78.75" customHeight="1" x14ac:dyDescent="0.15">
      <c r="A8" s="15" t="s">
        <v>1248</v>
      </c>
      <c r="B8" s="15" t="s">
        <v>1251</v>
      </c>
      <c r="C8" s="14" t="s">
        <v>998</v>
      </c>
      <c r="D8" s="15"/>
      <c r="E8" s="156" t="s">
        <v>1912</v>
      </c>
      <c r="F8" s="165">
        <v>5.78</v>
      </c>
      <c r="G8" s="165">
        <v>6.72</v>
      </c>
      <c r="H8" s="66">
        <f>F8*Содержание!$C$43</f>
        <v>545.05399999999997</v>
      </c>
      <c r="I8" s="66">
        <f>G8*Содержание!$C$43</f>
        <v>633.69599999999991</v>
      </c>
    </row>
    <row r="9" spans="1:9" ht="78.75" customHeight="1" x14ac:dyDescent="0.15">
      <c r="A9" s="15" t="s">
        <v>1457</v>
      </c>
      <c r="B9" s="15" t="s">
        <v>1251</v>
      </c>
      <c r="C9" s="14" t="s">
        <v>998</v>
      </c>
      <c r="D9" s="15"/>
      <c r="E9" s="156" t="s">
        <v>1913</v>
      </c>
      <c r="F9" s="165">
        <v>5.78</v>
      </c>
      <c r="G9" s="165">
        <v>6.72</v>
      </c>
      <c r="H9" s="66">
        <f>F9*Содержание!$C$43</f>
        <v>545.05399999999997</v>
      </c>
      <c r="I9" s="66">
        <f>G9*Содержание!$C$43</f>
        <v>633.69599999999991</v>
      </c>
    </row>
    <row r="10" spans="1:9" ht="78.75" customHeight="1" x14ac:dyDescent="0.15">
      <c r="A10" s="202" t="s">
        <v>1249</v>
      </c>
      <c r="B10" s="15" t="s">
        <v>1251</v>
      </c>
      <c r="C10" s="14" t="s">
        <v>998</v>
      </c>
      <c r="D10" s="15"/>
      <c r="E10" s="156" t="s">
        <v>1914</v>
      </c>
      <c r="F10" s="165">
        <v>6.09</v>
      </c>
      <c r="G10" s="165">
        <v>7.04</v>
      </c>
      <c r="H10" s="66">
        <f>F10*Содержание!$C$43</f>
        <v>574.28699999999992</v>
      </c>
      <c r="I10" s="66">
        <f>G10*Содержание!$C$43</f>
        <v>663.87199999999996</v>
      </c>
    </row>
    <row r="11" spans="1:9" ht="77.099999999999994" customHeight="1" x14ac:dyDescent="0.15">
      <c r="A11" s="202" t="s">
        <v>1572</v>
      </c>
      <c r="B11" s="21" t="s">
        <v>996</v>
      </c>
      <c r="C11" s="14" t="s">
        <v>998</v>
      </c>
      <c r="D11" s="79"/>
      <c r="E11" s="30" t="s">
        <v>1915</v>
      </c>
      <c r="F11" s="164">
        <v>7.04</v>
      </c>
      <c r="G11" s="164">
        <v>8.09</v>
      </c>
      <c r="H11" s="66">
        <f>F11*Содержание!$C$43</f>
        <v>663.87199999999996</v>
      </c>
      <c r="I11" s="66">
        <f>G11*Содержание!$C$43</f>
        <v>762.88699999999994</v>
      </c>
    </row>
    <row r="12" spans="1:9" ht="75.75" customHeight="1" x14ac:dyDescent="0.15">
      <c r="A12" s="202" t="s">
        <v>1250</v>
      </c>
      <c r="B12" s="15" t="s">
        <v>1251</v>
      </c>
      <c r="C12" s="14" t="s">
        <v>998</v>
      </c>
      <c r="D12" s="15"/>
      <c r="E12" s="156" t="s">
        <v>1916</v>
      </c>
      <c r="F12" s="164">
        <v>7.04</v>
      </c>
      <c r="G12" s="164">
        <v>8.09</v>
      </c>
      <c r="H12" s="66">
        <f>F12*Содержание!$C$43</f>
        <v>663.87199999999996</v>
      </c>
      <c r="I12" s="66">
        <f>G12*Содержание!$C$43</f>
        <v>762.88699999999994</v>
      </c>
    </row>
    <row r="13" spans="1:9" ht="75.75" customHeight="1" x14ac:dyDescent="0.15">
      <c r="A13" s="15" t="s">
        <v>1473</v>
      </c>
      <c r="B13" s="15" t="s">
        <v>1251</v>
      </c>
      <c r="C13" s="14" t="s">
        <v>998</v>
      </c>
      <c r="D13" s="15"/>
      <c r="E13" s="156" t="s">
        <v>1917</v>
      </c>
      <c r="F13" s="164">
        <v>7.04</v>
      </c>
      <c r="G13" s="164">
        <v>8.09</v>
      </c>
      <c r="H13" s="66">
        <f>F13*Содержание!$C$43</f>
        <v>663.87199999999996</v>
      </c>
      <c r="I13" s="66">
        <f>G13*Содержание!$C$43</f>
        <v>762.88699999999994</v>
      </c>
    </row>
    <row r="14" spans="1:9" ht="56.25" customHeight="1" x14ac:dyDescent="0.15">
      <c r="A14" s="15" t="s">
        <v>1409</v>
      </c>
      <c r="B14" s="15"/>
      <c r="C14" s="15" t="s">
        <v>999</v>
      </c>
      <c r="D14" s="15"/>
      <c r="E14" s="30" t="s">
        <v>1417</v>
      </c>
      <c r="F14" s="164">
        <v>3.36</v>
      </c>
      <c r="G14" s="164">
        <v>4.0999999999999996</v>
      </c>
      <c r="H14" s="66">
        <f>F14*Содержание!$C$43</f>
        <v>316.84799999999996</v>
      </c>
      <c r="I14" s="66">
        <f>G14*Содержание!$C$43</f>
        <v>386.62999999999994</v>
      </c>
    </row>
    <row r="15" spans="1:9" ht="41.25" customHeight="1" x14ac:dyDescent="0.15">
      <c r="A15" s="15" t="s">
        <v>1410</v>
      </c>
      <c r="B15" s="15"/>
      <c r="C15" s="15" t="s">
        <v>999</v>
      </c>
      <c r="D15" s="369"/>
      <c r="E15" s="30" t="s">
        <v>1418</v>
      </c>
      <c r="F15" s="164">
        <v>5.67</v>
      </c>
      <c r="G15" s="164">
        <v>6.51</v>
      </c>
      <c r="H15" s="66">
        <f>F15*Содержание!$C$43</f>
        <v>534.68099999999993</v>
      </c>
      <c r="I15" s="66">
        <f>G15*Содержание!$C$43</f>
        <v>613.89299999999992</v>
      </c>
    </row>
    <row r="16" spans="1:9" ht="37.5" customHeight="1" x14ac:dyDescent="0.15">
      <c r="A16" s="15" t="s">
        <v>1411</v>
      </c>
      <c r="B16" s="15"/>
      <c r="C16" s="15" t="s">
        <v>999</v>
      </c>
      <c r="D16" s="370"/>
      <c r="E16" s="30" t="s">
        <v>1419</v>
      </c>
      <c r="F16" s="164">
        <v>7.88</v>
      </c>
      <c r="G16" s="164">
        <v>9.14</v>
      </c>
      <c r="H16" s="66">
        <f>F16*Содержание!$C$43</f>
        <v>743.08399999999995</v>
      </c>
      <c r="I16" s="66">
        <f>G16*Содержание!$C$43</f>
        <v>861.90200000000004</v>
      </c>
    </row>
    <row r="17" spans="1:9" ht="75" customHeight="1" x14ac:dyDescent="0.15">
      <c r="A17" s="14" t="s">
        <v>1412</v>
      </c>
      <c r="B17" s="14"/>
      <c r="C17" s="15" t="s">
        <v>999</v>
      </c>
      <c r="D17" s="14"/>
      <c r="E17" s="30" t="s">
        <v>1420</v>
      </c>
      <c r="F17" s="164">
        <v>3.36</v>
      </c>
      <c r="G17" s="164">
        <v>4.0999999999999996</v>
      </c>
      <c r="H17" s="66">
        <f>F17*Содержание!$C$43</f>
        <v>316.84799999999996</v>
      </c>
      <c r="I17" s="66">
        <f>G17*Содержание!$C$43</f>
        <v>386.62999999999994</v>
      </c>
    </row>
    <row r="18" spans="1:9" ht="75" customHeight="1" x14ac:dyDescent="0.15">
      <c r="A18" s="14" t="s">
        <v>1413</v>
      </c>
      <c r="B18" s="14"/>
      <c r="C18" s="15" t="s">
        <v>999</v>
      </c>
      <c r="D18" s="14"/>
      <c r="E18" s="30" t="s">
        <v>1421</v>
      </c>
      <c r="F18" s="164">
        <v>3.36</v>
      </c>
      <c r="G18" s="164">
        <v>4.0999999999999996</v>
      </c>
      <c r="H18" s="66">
        <f>F18*Содержание!$C$43</f>
        <v>316.84799999999996</v>
      </c>
      <c r="I18" s="66">
        <f>G18*Содержание!$C$43</f>
        <v>386.62999999999994</v>
      </c>
    </row>
    <row r="19" spans="1:9" ht="75" customHeight="1" x14ac:dyDescent="0.15">
      <c r="A19" s="14" t="s">
        <v>1414</v>
      </c>
      <c r="B19" s="14"/>
      <c r="C19" s="15" t="s">
        <v>999</v>
      </c>
      <c r="D19" s="14"/>
      <c r="E19" s="30" t="s">
        <v>1422</v>
      </c>
      <c r="F19" s="164">
        <v>3.36</v>
      </c>
      <c r="G19" s="164">
        <v>4.0999999999999996</v>
      </c>
      <c r="H19" s="66">
        <f>F19*Содержание!$C$43</f>
        <v>316.84799999999996</v>
      </c>
      <c r="I19" s="66">
        <f>G19*Содержание!$C$43</f>
        <v>386.62999999999994</v>
      </c>
    </row>
    <row r="20" spans="1:9" ht="75" customHeight="1" x14ac:dyDescent="0.15">
      <c r="A20" s="14" t="s">
        <v>1980</v>
      </c>
      <c r="B20" s="14"/>
      <c r="C20" s="260" t="s">
        <v>999</v>
      </c>
      <c r="D20" s="14"/>
      <c r="E20" s="30" t="s">
        <v>1981</v>
      </c>
      <c r="F20" s="164">
        <v>0.74</v>
      </c>
      <c r="G20" s="164">
        <v>1.05</v>
      </c>
      <c r="H20" s="66">
        <f>F20*Содержание!$C$43</f>
        <v>69.781999999999996</v>
      </c>
      <c r="I20" s="66">
        <f>G20*Содержание!$C$43</f>
        <v>99.015000000000001</v>
      </c>
    </row>
    <row r="21" spans="1:9" ht="75" customHeight="1" x14ac:dyDescent="0.15">
      <c r="A21" s="14" t="s">
        <v>1415</v>
      </c>
      <c r="B21" s="14"/>
      <c r="C21" s="15" t="s">
        <v>999</v>
      </c>
      <c r="D21" s="14"/>
      <c r="E21" s="30" t="s">
        <v>1982</v>
      </c>
      <c r="F21" s="164">
        <v>0.74</v>
      </c>
      <c r="G21" s="164">
        <v>1.05</v>
      </c>
      <c r="H21" s="66">
        <f>F21*Содержание!$C$43</f>
        <v>69.781999999999996</v>
      </c>
      <c r="I21" s="66">
        <f>G21*Содержание!$C$43</f>
        <v>99.015000000000001</v>
      </c>
    </row>
    <row r="22" spans="1:9" ht="75" customHeight="1" x14ac:dyDescent="0.15">
      <c r="A22" s="14" t="s">
        <v>1416</v>
      </c>
      <c r="B22" s="14"/>
      <c r="C22" s="15" t="s">
        <v>999</v>
      </c>
      <c r="D22" s="14"/>
      <c r="E22" s="30" t="s">
        <v>1423</v>
      </c>
      <c r="F22" s="164">
        <v>0.74</v>
      </c>
      <c r="G22" s="164">
        <v>1.05</v>
      </c>
      <c r="H22" s="66">
        <f>F22*Содержание!$C$43</f>
        <v>69.781999999999996</v>
      </c>
      <c r="I22" s="66">
        <f>G22*Содержание!$C$43</f>
        <v>99.015000000000001</v>
      </c>
    </row>
    <row r="23" spans="1:9" ht="24.2" customHeight="1" x14ac:dyDescent="0.15">
      <c r="A23" s="368" t="s">
        <v>1169</v>
      </c>
      <c r="B23" s="368"/>
      <c r="C23" s="368"/>
      <c r="D23" s="368"/>
      <c r="E23" s="368"/>
      <c r="F23" s="368"/>
      <c r="G23" s="368"/>
      <c r="H23" s="368"/>
      <c r="I23" s="368"/>
    </row>
    <row r="24" spans="1:9" ht="75.95" customHeight="1" x14ac:dyDescent="0.15">
      <c r="A24" s="231" t="s">
        <v>179</v>
      </c>
      <c r="B24" s="14"/>
      <c r="C24" s="14" t="s">
        <v>998</v>
      </c>
      <c r="D24" s="84"/>
      <c r="E24" s="30" t="s">
        <v>88</v>
      </c>
      <c r="F24" s="164">
        <v>5.78</v>
      </c>
      <c r="G24" s="164">
        <v>6.72</v>
      </c>
      <c r="H24" s="66">
        <f>F24*Содержание!$C$43</f>
        <v>545.05399999999997</v>
      </c>
      <c r="I24" s="66">
        <f>G24*Содержание!$C$43</f>
        <v>633.69599999999991</v>
      </c>
    </row>
    <row r="25" spans="1:9" ht="75.95" customHeight="1" x14ac:dyDescent="0.15">
      <c r="A25" s="231" t="s">
        <v>59</v>
      </c>
      <c r="B25" s="14"/>
      <c r="C25" s="14" t="s">
        <v>998</v>
      </c>
      <c r="D25" s="84"/>
      <c r="E25" s="30" t="s">
        <v>571</v>
      </c>
      <c r="F25" s="164">
        <v>5.78</v>
      </c>
      <c r="G25" s="164">
        <v>6.72</v>
      </c>
      <c r="H25" s="66">
        <f>F25*Содержание!$C$43</f>
        <v>545.05399999999997</v>
      </c>
      <c r="I25" s="66">
        <f>G25*Содержание!$C$43</f>
        <v>633.69599999999991</v>
      </c>
    </row>
    <row r="26" spans="1:9" ht="75.95" customHeight="1" x14ac:dyDescent="0.15">
      <c r="A26" s="231" t="s">
        <v>19</v>
      </c>
      <c r="B26" s="14"/>
      <c r="C26" s="14" t="s">
        <v>998</v>
      </c>
      <c r="D26" s="84"/>
      <c r="E26" s="30" t="s">
        <v>789</v>
      </c>
      <c r="F26" s="164">
        <v>5.78</v>
      </c>
      <c r="G26" s="164">
        <v>6.72</v>
      </c>
      <c r="H26" s="66">
        <f>F26*Содержание!$C$43</f>
        <v>545.05399999999997</v>
      </c>
      <c r="I26" s="66">
        <f>G26*Содержание!$C$43</f>
        <v>633.69599999999991</v>
      </c>
    </row>
    <row r="27" spans="1:9" ht="75.95" customHeight="1" x14ac:dyDescent="0.15">
      <c r="A27" s="14" t="s">
        <v>358</v>
      </c>
      <c r="B27" s="14"/>
      <c r="C27" s="14" t="s">
        <v>998</v>
      </c>
      <c r="D27" s="84"/>
      <c r="E27" s="30" t="s">
        <v>572</v>
      </c>
      <c r="F27" s="164">
        <v>7.04</v>
      </c>
      <c r="G27" s="164">
        <v>8.09</v>
      </c>
      <c r="H27" s="66">
        <f>F27*Содержание!$C$43</f>
        <v>663.87199999999996</v>
      </c>
      <c r="I27" s="66">
        <f>G27*Содержание!$C$43</f>
        <v>762.88699999999994</v>
      </c>
    </row>
    <row r="28" spans="1:9" ht="75.95" customHeight="1" x14ac:dyDescent="0.15">
      <c r="A28" s="202" t="s">
        <v>402</v>
      </c>
      <c r="B28" s="15"/>
      <c r="C28" s="14" t="s">
        <v>998</v>
      </c>
      <c r="D28" s="84"/>
      <c r="E28" s="30" t="s">
        <v>110</v>
      </c>
      <c r="F28" s="164">
        <v>6.09</v>
      </c>
      <c r="G28" s="164">
        <v>7.04</v>
      </c>
      <c r="H28" s="66">
        <f>F28*Содержание!$C$43</f>
        <v>574.28699999999992</v>
      </c>
      <c r="I28" s="66">
        <f>G28*Содержание!$C$43</f>
        <v>663.87199999999996</v>
      </c>
    </row>
    <row r="29" spans="1:9" ht="75.95" customHeight="1" x14ac:dyDescent="0.15">
      <c r="A29" s="202" t="s">
        <v>265</v>
      </c>
      <c r="B29" s="15"/>
      <c r="C29" s="14" t="s">
        <v>998</v>
      </c>
      <c r="D29" s="84"/>
      <c r="E29" s="30" t="s">
        <v>731</v>
      </c>
      <c r="F29" s="164">
        <v>7.04</v>
      </c>
      <c r="G29" s="164">
        <v>8.09</v>
      </c>
      <c r="H29" s="66">
        <f>F29*Содержание!$C$43</f>
        <v>663.87199999999996</v>
      </c>
      <c r="I29" s="66">
        <f>G29*Содержание!$C$43</f>
        <v>762.88699999999994</v>
      </c>
    </row>
    <row r="30" spans="1:9" ht="75.95" customHeight="1" x14ac:dyDescent="0.15">
      <c r="A30" s="15" t="s">
        <v>1534</v>
      </c>
      <c r="B30" s="15"/>
      <c r="C30" s="15" t="s">
        <v>999</v>
      </c>
      <c r="D30" s="15"/>
      <c r="E30" s="30" t="s">
        <v>732</v>
      </c>
      <c r="F30" s="164">
        <v>0</v>
      </c>
      <c r="G30" s="164">
        <v>0</v>
      </c>
      <c r="H30" s="169">
        <v>475</v>
      </c>
      <c r="I30" s="169">
        <v>495</v>
      </c>
    </row>
    <row r="31" spans="1:9" ht="63" customHeight="1" x14ac:dyDescent="0.15">
      <c r="A31" s="15" t="s">
        <v>1535</v>
      </c>
      <c r="B31" s="15"/>
      <c r="C31" s="15" t="s">
        <v>999</v>
      </c>
      <c r="D31" s="15"/>
      <c r="E31" s="30" t="s">
        <v>672</v>
      </c>
      <c r="F31" s="164">
        <v>0.35</v>
      </c>
      <c r="G31" s="164">
        <v>0.38</v>
      </c>
      <c r="H31" s="66">
        <f>F31*Содержание!$C$43</f>
        <v>33.004999999999995</v>
      </c>
      <c r="I31" s="66">
        <f>G31*Содержание!$C$43</f>
        <v>35.833999999999996</v>
      </c>
    </row>
    <row r="32" spans="1:9" ht="56.25" customHeight="1" x14ac:dyDescent="0.15">
      <c r="A32" s="15" t="s">
        <v>1189</v>
      </c>
      <c r="B32" s="15"/>
      <c r="C32" s="15" t="s">
        <v>999</v>
      </c>
      <c r="D32" s="15"/>
      <c r="E32" s="30" t="s">
        <v>673</v>
      </c>
      <c r="F32" s="164">
        <v>3.36</v>
      </c>
      <c r="G32" s="164">
        <v>4.0999999999999996</v>
      </c>
      <c r="H32" s="66">
        <f>F32*Содержание!$C$43</f>
        <v>316.84799999999996</v>
      </c>
      <c r="I32" s="66">
        <f>G32*Содержание!$C$43</f>
        <v>386.62999999999994</v>
      </c>
    </row>
    <row r="33" spans="1:9" ht="39.75" customHeight="1" x14ac:dyDescent="0.15">
      <c r="A33" s="15" t="s">
        <v>1064</v>
      </c>
      <c r="B33" s="15"/>
      <c r="C33" s="15" t="s">
        <v>999</v>
      </c>
      <c r="D33" s="369"/>
      <c r="E33" s="30" t="s">
        <v>201</v>
      </c>
      <c r="F33" s="164">
        <v>5.67</v>
      </c>
      <c r="G33" s="164">
        <v>6.51</v>
      </c>
      <c r="H33" s="66">
        <f>F33*Содержание!$C$43</f>
        <v>534.68099999999993</v>
      </c>
      <c r="I33" s="66">
        <f>G33*Содержание!$C$43</f>
        <v>613.89299999999992</v>
      </c>
    </row>
    <row r="34" spans="1:9" ht="37.5" customHeight="1" x14ac:dyDescent="0.15">
      <c r="A34" s="15" t="s">
        <v>1065</v>
      </c>
      <c r="B34" s="15"/>
      <c r="C34" s="15" t="s">
        <v>999</v>
      </c>
      <c r="D34" s="370"/>
      <c r="E34" s="30" t="s">
        <v>359</v>
      </c>
      <c r="F34" s="164">
        <v>7.88</v>
      </c>
      <c r="G34" s="164">
        <v>9.14</v>
      </c>
      <c r="H34" s="66">
        <f>F34*Содержание!$C$43</f>
        <v>743.08399999999995</v>
      </c>
      <c r="I34" s="66">
        <f>G34*Содержание!$C$43</f>
        <v>861.90200000000004</v>
      </c>
    </row>
    <row r="35" spans="1:9" ht="75" customHeight="1" x14ac:dyDescent="0.15">
      <c r="A35" s="14" t="s">
        <v>985</v>
      </c>
      <c r="B35" s="14"/>
      <c r="C35" s="15" t="s">
        <v>999</v>
      </c>
      <c r="D35" s="14"/>
      <c r="E35" s="30" t="s">
        <v>989</v>
      </c>
      <c r="F35" s="164">
        <v>3.36</v>
      </c>
      <c r="G35" s="164">
        <v>4.0999999999999996</v>
      </c>
      <c r="H35" s="66">
        <f>F35*Содержание!$C$43</f>
        <v>316.84799999999996</v>
      </c>
      <c r="I35" s="66">
        <f>G35*Содержание!$C$43</f>
        <v>386.62999999999994</v>
      </c>
    </row>
    <row r="36" spans="1:9" ht="75" customHeight="1" x14ac:dyDescent="0.15">
      <c r="A36" s="14" t="s">
        <v>987</v>
      </c>
      <c r="B36" s="14"/>
      <c r="C36" s="15" t="s">
        <v>999</v>
      </c>
      <c r="D36" s="14"/>
      <c r="E36" s="30" t="s">
        <v>986</v>
      </c>
      <c r="F36" s="164">
        <v>3.36</v>
      </c>
      <c r="G36" s="164">
        <v>4.0999999999999996</v>
      </c>
      <c r="H36" s="66">
        <f>F36*Содержание!$C$43</f>
        <v>316.84799999999996</v>
      </c>
      <c r="I36" s="66">
        <f>G36*Содержание!$C$43</f>
        <v>386.62999999999994</v>
      </c>
    </row>
    <row r="37" spans="1:9" ht="75" customHeight="1" x14ac:dyDescent="0.15">
      <c r="A37" s="14" t="s">
        <v>15</v>
      </c>
      <c r="B37" s="14"/>
      <c r="C37" s="15" t="s">
        <v>999</v>
      </c>
      <c r="D37" s="14"/>
      <c r="E37" s="30" t="s">
        <v>988</v>
      </c>
      <c r="F37" s="164">
        <v>3.36</v>
      </c>
      <c r="G37" s="164">
        <v>4.0999999999999996</v>
      </c>
      <c r="H37" s="66">
        <f>F37*Содержание!$C$43</f>
        <v>316.84799999999996</v>
      </c>
      <c r="I37" s="66">
        <f>G37*Содержание!$C$43</f>
        <v>386.62999999999994</v>
      </c>
    </row>
    <row r="38" spans="1:9" ht="75" customHeight="1" x14ac:dyDescent="0.15">
      <c r="A38" s="14" t="s">
        <v>2020</v>
      </c>
      <c r="B38" s="14"/>
      <c r="C38" s="15" t="s">
        <v>999</v>
      </c>
      <c r="D38" s="14"/>
      <c r="E38" s="30" t="s">
        <v>983</v>
      </c>
      <c r="F38" s="164">
        <v>0.74</v>
      </c>
      <c r="G38" s="164">
        <v>1.05</v>
      </c>
      <c r="H38" s="66">
        <f>F38*Содержание!$C$43</f>
        <v>69.781999999999996</v>
      </c>
      <c r="I38" s="66">
        <f>G38*Содержание!$C$43</f>
        <v>99.015000000000001</v>
      </c>
    </row>
    <row r="39" spans="1:9" ht="75" customHeight="1" x14ac:dyDescent="0.15">
      <c r="A39" s="14" t="s">
        <v>982</v>
      </c>
      <c r="B39" s="14"/>
      <c r="C39" s="15" t="s">
        <v>999</v>
      </c>
      <c r="D39" s="14"/>
      <c r="E39" s="30" t="s">
        <v>984</v>
      </c>
      <c r="F39" s="164">
        <v>0.74</v>
      </c>
      <c r="G39" s="164">
        <v>1.05</v>
      </c>
      <c r="H39" s="66">
        <f>F39*Содержание!$C$43</f>
        <v>69.781999999999996</v>
      </c>
      <c r="I39" s="66">
        <f>G39*Содержание!$C$43</f>
        <v>99.015000000000001</v>
      </c>
    </row>
    <row r="40" spans="1:9" ht="75" customHeight="1" x14ac:dyDescent="0.15">
      <c r="A40" s="15" t="s">
        <v>1183</v>
      </c>
      <c r="B40" s="15"/>
      <c r="C40" s="15" t="s">
        <v>999</v>
      </c>
      <c r="D40" s="15"/>
      <c r="E40" s="30" t="s">
        <v>1184</v>
      </c>
      <c r="F40" s="164">
        <v>0.74</v>
      </c>
      <c r="G40" s="164">
        <v>1.05</v>
      </c>
      <c r="H40" s="66">
        <f>F40*Содержание!$C$43</f>
        <v>69.781999999999996</v>
      </c>
      <c r="I40" s="66">
        <f>G40*Содержание!$C$43</f>
        <v>99.015000000000001</v>
      </c>
    </row>
    <row r="41" spans="1:9" ht="24.2" customHeight="1" x14ac:dyDescent="0.15">
      <c r="A41" s="368" t="s">
        <v>370</v>
      </c>
      <c r="B41" s="368"/>
      <c r="C41" s="368"/>
      <c r="D41" s="368"/>
      <c r="E41" s="368"/>
      <c r="F41" s="368"/>
      <c r="G41" s="368"/>
      <c r="H41" s="368"/>
      <c r="I41" s="368"/>
    </row>
    <row r="42" spans="1:9" ht="77.099999999999994" customHeight="1" x14ac:dyDescent="0.15">
      <c r="A42" s="14" t="s">
        <v>60</v>
      </c>
      <c r="B42" s="14"/>
      <c r="C42" s="14" t="s">
        <v>998</v>
      </c>
      <c r="D42" s="84"/>
      <c r="E42" s="30" t="s">
        <v>279</v>
      </c>
      <c r="F42" s="164">
        <v>5.04</v>
      </c>
      <c r="G42" s="164">
        <v>5.78</v>
      </c>
      <c r="H42" s="66">
        <f>F42*Содержание!$C$43</f>
        <v>475.27199999999999</v>
      </c>
      <c r="I42" s="66">
        <f>G42*Содержание!$C$43</f>
        <v>545.05399999999997</v>
      </c>
    </row>
    <row r="43" spans="1:9" ht="77.099999999999994" customHeight="1" x14ac:dyDescent="0.15">
      <c r="A43" s="231" t="s">
        <v>180</v>
      </c>
      <c r="B43" s="14"/>
      <c r="C43" s="14" t="s">
        <v>998</v>
      </c>
      <c r="D43" s="84"/>
      <c r="E43" s="30" t="s">
        <v>674</v>
      </c>
      <c r="F43" s="164">
        <v>5.04</v>
      </c>
      <c r="G43" s="164">
        <v>5.78</v>
      </c>
      <c r="H43" s="66">
        <f>F43*Содержание!$C$43</f>
        <v>475.27199999999999</v>
      </c>
      <c r="I43" s="66">
        <f>G43*Содержание!$C$43</f>
        <v>545.05399999999997</v>
      </c>
    </row>
    <row r="44" spans="1:9" ht="77.099999999999994" customHeight="1" x14ac:dyDescent="0.15">
      <c r="A44" s="231" t="s">
        <v>125</v>
      </c>
      <c r="B44" s="14"/>
      <c r="C44" s="14" t="s">
        <v>998</v>
      </c>
      <c r="D44" s="84"/>
      <c r="E44" s="30" t="s">
        <v>675</v>
      </c>
      <c r="F44" s="164">
        <v>5.04</v>
      </c>
      <c r="G44" s="164">
        <v>5.78</v>
      </c>
      <c r="H44" s="66">
        <f>F44*Содержание!$C$43</f>
        <v>475.27199999999999</v>
      </c>
      <c r="I44" s="66">
        <f>G44*Содержание!$C$43</f>
        <v>545.05399999999997</v>
      </c>
    </row>
    <row r="45" spans="1:9" ht="77.099999999999994" customHeight="1" x14ac:dyDescent="0.15">
      <c r="A45" s="231" t="s">
        <v>100</v>
      </c>
      <c r="B45" s="14"/>
      <c r="C45" s="14" t="s">
        <v>998</v>
      </c>
      <c r="D45" s="84"/>
      <c r="E45" s="30" t="s">
        <v>676</v>
      </c>
      <c r="F45" s="164">
        <v>5.36</v>
      </c>
      <c r="G45" s="164">
        <v>6.2</v>
      </c>
      <c r="H45" s="66">
        <f>F45*Содержание!$C$43</f>
        <v>505.44800000000004</v>
      </c>
      <c r="I45" s="66">
        <f>G45*Содержание!$C$43</f>
        <v>584.66</v>
      </c>
    </row>
    <row r="46" spans="1:9" ht="77.099999999999994" customHeight="1" x14ac:dyDescent="0.15">
      <c r="A46" s="231" t="s">
        <v>199</v>
      </c>
      <c r="B46" s="14"/>
      <c r="C46" s="14" t="s">
        <v>998</v>
      </c>
      <c r="D46" s="84"/>
      <c r="E46" s="30" t="s">
        <v>387</v>
      </c>
      <c r="F46" s="164">
        <v>6.09</v>
      </c>
      <c r="G46" s="164">
        <v>7.04</v>
      </c>
      <c r="H46" s="66">
        <f>F46*Содержание!$C$43</f>
        <v>574.28699999999992</v>
      </c>
      <c r="I46" s="66">
        <f>G46*Содержание!$C$43</f>
        <v>663.87199999999996</v>
      </c>
    </row>
    <row r="47" spans="1:9" ht="77.099999999999994" customHeight="1" x14ac:dyDescent="0.15">
      <c r="A47" s="202" t="s">
        <v>200</v>
      </c>
      <c r="B47" s="15"/>
      <c r="C47" s="14" t="s">
        <v>998</v>
      </c>
      <c r="D47" s="84"/>
      <c r="E47" s="30" t="s">
        <v>388</v>
      </c>
      <c r="F47" s="164">
        <v>6.09</v>
      </c>
      <c r="G47" s="164">
        <v>7.04</v>
      </c>
      <c r="H47" s="66">
        <f>F47*Содержание!$C$43</f>
        <v>574.28699999999992</v>
      </c>
      <c r="I47" s="66">
        <f>G47*Содержание!$C$43</f>
        <v>663.87199999999996</v>
      </c>
    </row>
    <row r="48" spans="1:9" ht="24.2" customHeight="1" x14ac:dyDescent="0.15">
      <c r="A48" s="368" t="s">
        <v>1404</v>
      </c>
      <c r="B48" s="368"/>
      <c r="C48" s="368"/>
      <c r="D48" s="368"/>
      <c r="E48" s="368"/>
      <c r="F48" s="368"/>
      <c r="G48" s="368"/>
      <c r="H48" s="368"/>
      <c r="I48" s="368"/>
    </row>
    <row r="49" spans="1:9" ht="77.099999999999994" customHeight="1" x14ac:dyDescent="0.15">
      <c r="A49" s="15" t="s">
        <v>1402</v>
      </c>
      <c r="B49" s="21" t="s">
        <v>996</v>
      </c>
      <c r="C49" s="14" t="s">
        <v>998</v>
      </c>
      <c r="D49" s="79"/>
      <c r="E49" s="30" t="s">
        <v>1919</v>
      </c>
      <c r="F49" s="164">
        <v>8.09</v>
      </c>
      <c r="G49" s="164">
        <v>9.35</v>
      </c>
      <c r="H49" s="66">
        <f>F49*Содержание!$C$43</f>
        <v>762.88699999999994</v>
      </c>
      <c r="I49" s="66">
        <f>G49*Содержание!$C$43</f>
        <v>881.70499999999993</v>
      </c>
    </row>
    <row r="50" spans="1:9" ht="77.099999999999994" customHeight="1" x14ac:dyDescent="0.15">
      <c r="A50" s="202" t="s">
        <v>1403</v>
      </c>
      <c r="B50" s="21" t="s">
        <v>996</v>
      </c>
      <c r="C50" s="14" t="s">
        <v>998</v>
      </c>
      <c r="D50" s="79"/>
      <c r="E50" s="30" t="s">
        <v>1920</v>
      </c>
      <c r="F50" s="164">
        <v>11.55</v>
      </c>
      <c r="G50" s="164">
        <v>13.65</v>
      </c>
      <c r="H50" s="66">
        <f>F50*Содержание!$C$43</f>
        <v>1089.165</v>
      </c>
      <c r="I50" s="66">
        <f>G50*Содержание!$C$43</f>
        <v>1287.1949999999999</v>
      </c>
    </row>
    <row r="51" spans="1:9" ht="24.2" customHeight="1" x14ac:dyDescent="0.15">
      <c r="A51" s="368" t="s">
        <v>1170</v>
      </c>
      <c r="B51" s="368"/>
      <c r="C51" s="368"/>
      <c r="D51" s="368"/>
      <c r="E51" s="368"/>
      <c r="F51" s="368"/>
      <c r="G51" s="368"/>
      <c r="H51" s="368"/>
      <c r="I51" s="368"/>
    </row>
    <row r="52" spans="1:9" ht="77.25" customHeight="1" x14ac:dyDescent="0.15">
      <c r="A52" s="231" t="s">
        <v>937</v>
      </c>
      <c r="B52" s="14"/>
      <c r="C52" s="14" t="s">
        <v>998</v>
      </c>
      <c r="D52" s="374"/>
      <c r="E52" s="30" t="s">
        <v>389</v>
      </c>
      <c r="F52" s="164">
        <v>8.09</v>
      </c>
      <c r="G52" s="164">
        <v>9.35</v>
      </c>
      <c r="H52" s="66">
        <f>F52*Содержание!$C$43</f>
        <v>762.88699999999994</v>
      </c>
      <c r="I52" s="66">
        <f>G52*Содержание!$C$43</f>
        <v>881.70499999999993</v>
      </c>
    </row>
    <row r="53" spans="1:9" ht="74.25" customHeight="1" x14ac:dyDescent="0.15">
      <c r="A53" s="231" t="s">
        <v>938</v>
      </c>
      <c r="B53" s="14"/>
      <c r="C53" s="14" t="s">
        <v>998</v>
      </c>
      <c r="D53" s="375"/>
      <c r="E53" s="30" t="s">
        <v>510</v>
      </c>
      <c r="F53" s="164">
        <v>8.09</v>
      </c>
      <c r="G53" s="164">
        <v>9.35</v>
      </c>
      <c r="H53" s="66">
        <f>F53*Содержание!$C$43</f>
        <v>762.88699999999994</v>
      </c>
      <c r="I53" s="66">
        <f>G53*Содержание!$C$43</f>
        <v>881.70499999999993</v>
      </c>
    </row>
    <row r="54" spans="1:9" ht="72.75" customHeight="1" x14ac:dyDescent="0.15">
      <c r="A54" s="202" t="s">
        <v>939</v>
      </c>
      <c r="B54" s="15"/>
      <c r="C54" s="14" t="s">
        <v>998</v>
      </c>
      <c r="D54" s="375"/>
      <c r="E54" s="30" t="s">
        <v>509</v>
      </c>
      <c r="F54" s="164">
        <v>10.4</v>
      </c>
      <c r="G54" s="164">
        <v>11.97</v>
      </c>
      <c r="H54" s="66">
        <f>F54*Содержание!$C$43</f>
        <v>980.72</v>
      </c>
      <c r="I54" s="66">
        <f>G54*Содержание!$C$43</f>
        <v>1128.771</v>
      </c>
    </row>
    <row r="55" spans="1:9" ht="72.75" customHeight="1" x14ac:dyDescent="0.15">
      <c r="A55" s="15" t="s">
        <v>940</v>
      </c>
      <c r="B55" s="15" t="s">
        <v>996</v>
      </c>
      <c r="C55" s="14" t="s">
        <v>998</v>
      </c>
      <c r="D55" s="136"/>
      <c r="E55" s="30" t="s">
        <v>790</v>
      </c>
      <c r="F55" s="164">
        <v>11.55</v>
      </c>
      <c r="G55" s="164">
        <v>13.65</v>
      </c>
      <c r="H55" s="66">
        <f>F55*Содержание!$C$43</f>
        <v>1089.165</v>
      </c>
      <c r="I55" s="66">
        <f>G55*Содержание!$C$43</f>
        <v>1287.1949999999999</v>
      </c>
    </row>
    <row r="56" spans="1:9" ht="72.75" customHeight="1" x14ac:dyDescent="0.15">
      <c r="A56" s="15" t="s">
        <v>941</v>
      </c>
      <c r="B56" s="15"/>
      <c r="C56" s="14" t="s">
        <v>998</v>
      </c>
      <c r="D56" s="23"/>
      <c r="E56" s="30" t="s">
        <v>392</v>
      </c>
      <c r="F56" s="164">
        <v>11.55</v>
      </c>
      <c r="G56" s="164">
        <v>13.65</v>
      </c>
      <c r="H56" s="66">
        <f>F56*Содержание!$C$43</f>
        <v>1089.165</v>
      </c>
      <c r="I56" s="66">
        <f>G56*Содержание!$C$43</f>
        <v>1287.1949999999999</v>
      </c>
    </row>
    <row r="57" spans="1:9" ht="24.2" customHeight="1" x14ac:dyDescent="0.15">
      <c r="A57" s="368" t="s">
        <v>371</v>
      </c>
      <c r="B57" s="368"/>
      <c r="C57" s="368"/>
      <c r="D57" s="368"/>
      <c r="E57" s="368"/>
      <c r="F57" s="368"/>
      <c r="G57" s="368"/>
      <c r="H57" s="368"/>
      <c r="I57" s="368"/>
    </row>
    <row r="58" spans="1:9" ht="80.25" customHeight="1" x14ac:dyDescent="0.15">
      <c r="A58" s="231" t="s">
        <v>221</v>
      </c>
      <c r="B58" s="14"/>
      <c r="C58" s="14" t="s">
        <v>998</v>
      </c>
      <c r="D58" s="81"/>
      <c r="E58" s="30" t="s">
        <v>1918</v>
      </c>
      <c r="F58" s="270">
        <v>1.6</v>
      </c>
      <c r="G58" s="270">
        <v>1.6</v>
      </c>
      <c r="H58" s="271">
        <f>F58*Содержание!$C$43</f>
        <v>150.88</v>
      </c>
      <c r="I58" s="271">
        <f>G58*Содержание!$C$43</f>
        <v>150.88</v>
      </c>
    </row>
    <row r="59" spans="1:9" ht="82.5" customHeight="1" x14ac:dyDescent="0.15">
      <c r="A59" s="15" t="s">
        <v>222</v>
      </c>
      <c r="B59" s="15"/>
      <c r="C59" s="15" t="s">
        <v>999</v>
      </c>
      <c r="D59" s="15"/>
      <c r="E59" s="32" t="s">
        <v>367</v>
      </c>
      <c r="F59" s="164">
        <v>52.5</v>
      </c>
      <c r="G59" s="164">
        <v>57.75</v>
      </c>
      <c r="H59" s="66">
        <f>F59*Содержание!$C$43</f>
        <v>4950.75</v>
      </c>
      <c r="I59" s="66">
        <f>G59*Содержание!$C$43</f>
        <v>5445.8249999999998</v>
      </c>
    </row>
    <row r="60" spans="1:9" ht="24.2" customHeight="1" x14ac:dyDescent="0.15">
      <c r="A60" s="368" t="s">
        <v>1171</v>
      </c>
      <c r="B60" s="368"/>
      <c r="C60" s="368"/>
      <c r="D60" s="368"/>
      <c r="E60" s="368"/>
      <c r="F60" s="368"/>
      <c r="G60" s="368"/>
      <c r="H60" s="368"/>
      <c r="I60" s="368"/>
    </row>
    <row r="61" spans="1:9" ht="77.099999999999994" customHeight="1" x14ac:dyDescent="0.15">
      <c r="A61" s="15" t="s">
        <v>8</v>
      </c>
      <c r="B61" s="15"/>
      <c r="C61" s="15" t="s">
        <v>998</v>
      </c>
      <c r="D61" s="83"/>
      <c r="E61" s="30" t="s">
        <v>233</v>
      </c>
      <c r="F61" s="270">
        <v>1.6</v>
      </c>
      <c r="G61" s="270">
        <v>1.6</v>
      </c>
      <c r="H61" s="271">
        <f>F61*Содержание!$C$43</f>
        <v>150.88</v>
      </c>
      <c r="I61" s="271">
        <f>G61*Содержание!$C$43</f>
        <v>150.88</v>
      </c>
    </row>
    <row r="62" spans="1:9" ht="77.099999999999994" customHeight="1" x14ac:dyDescent="0.15">
      <c r="A62" s="15" t="s">
        <v>9</v>
      </c>
      <c r="B62" s="15"/>
      <c r="C62" s="15" t="s">
        <v>998</v>
      </c>
      <c r="D62" s="83"/>
      <c r="E62" s="30" t="s">
        <v>512</v>
      </c>
      <c r="F62" s="270">
        <v>1.6</v>
      </c>
      <c r="G62" s="270">
        <v>1.6</v>
      </c>
      <c r="H62" s="271">
        <f>F62*Содержание!$C$43</f>
        <v>150.88</v>
      </c>
      <c r="I62" s="271">
        <f>G62*Содержание!$C$43</f>
        <v>150.88</v>
      </c>
    </row>
    <row r="63" spans="1:9" ht="59.25" customHeight="1" x14ac:dyDescent="0.15">
      <c r="A63" s="15" t="s">
        <v>1066</v>
      </c>
      <c r="B63" s="15"/>
      <c r="C63" s="15" t="s">
        <v>999</v>
      </c>
      <c r="D63" s="15"/>
      <c r="E63" s="30" t="s">
        <v>289</v>
      </c>
      <c r="F63" s="164">
        <v>0.84</v>
      </c>
      <c r="G63" s="164">
        <v>1.05</v>
      </c>
      <c r="H63" s="66">
        <f>F63*Содержание!$C$43</f>
        <v>79.211999999999989</v>
      </c>
      <c r="I63" s="66">
        <f>G63*Содержание!$C$43</f>
        <v>99.015000000000001</v>
      </c>
    </row>
    <row r="64" spans="1:9" ht="59.25" customHeight="1" x14ac:dyDescent="0.15">
      <c r="A64" s="15" t="s">
        <v>1688</v>
      </c>
      <c r="B64" s="15"/>
      <c r="C64" s="15" t="s">
        <v>999</v>
      </c>
      <c r="D64" s="15"/>
      <c r="E64" s="30" t="s">
        <v>1689</v>
      </c>
      <c r="F64" s="164">
        <v>0</v>
      </c>
      <c r="G64" s="164">
        <v>0</v>
      </c>
      <c r="H64" s="169">
        <v>475</v>
      </c>
      <c r="I64" s="169">
        <v>495</v>
      </c>
    </row>
    <row r="65" spans="1:9" ht="59.25" customHeight="1" x14ac:dyDescent="0.15">
      <c r="A65" s="15" t="s">
        <v>1190</v>
      </c>
      <c r="B65" s="15"/>
      <c r="C65" s="15" t="s">
        <v>999</v>
      </c>
      <c r="D65" s="15"/>
      <c r="E65" s="30" t="s">
        <v>905</v>
      </c>
      <c r="F65" s="164">
        <v>3.36</v>
      </c>
      <c r="G65" s="164">
        <v>4.0999999999999996</v>
      </c>
      <c r="H65" s="66">
        <f>F65*Содержание!$C$43</f>
        <v>316.84799999999996</v>
      </c>
      <c r="I65" s="66">
        <f>G65*Содержание!$C$43</f>
        <v>386.62999999999994</v>
      </c>
    </row>
    <row r="66" spans="1:9" ht="77.099999999999994" customHeight="1" x14ac:dyDescent="0.15">
      <c r="A66" s="15" t="s">
        <v>1067</v>
      </c>
      <c r="B66" s="15"/>
      <c r="C66" s="15" t="s">
        <v>999</v>
      </c>
      <c r="D66" s="15"/>
      <c r="E66" s="30" t="s">
        <v>201</v>
      </c>
      <c r="F66" s="164">
        <v>8.4</v>
      </c>
      <c r="G66" s="164">
        <v>10.08</v>
      </c>
      <c r="H66" s="66">
        <f>F66*Содержание!$C$43</f>
        <v>792.12</v>
      </c>
      <c r="I66" s="66">
        <f>G66*Содержание!$C$43</f>
        <v>950.54399999999998</v>
      </c>
    </row>
    <row r="67" spans="1:9" ht="33.75" customHeight="1" x14ac:dyDescent="0.15">
      <c r="A67" s="371" t="s">
        <v>1516</v>
      </c>
      <c r="B67" s="372"/>
      <c r="C67" s="372"/>
      <c r="D67" s="372"/>
      <c r="E67" s="372"/>
      <c r="F67" s="372"/>
      <c r="G67" s="372"/>
      <c r="H67" s="372"/>
      <c r="I67" s="373"/>
    </row>
    <row r="68" spans="1:9" ht="93.75" customHeight="1" x14ac:dyDescent="0.15">
      <c r="A68" s="15" t="s">
        <v>1517</v>
      </c>
      <c r="B68" s="15" t="s">
        <v>996</v>
      </c>
      <c r="C68" s="15" t="s">
        <v>998</v>
      </c>
      <c r="D68" s="15"/>
      <c r="E68" s="30" t="s">
        <v>1849</v>
      </c>
      <c r="F68" s="164">
        <v>8.7200000000000006</v>
      </c>
      <c r="G68" s="164">
        <v>10.19</v>
      </c>
      <c r="H68" s="66">
        <f>F68*Содержание!$C$43</f>
        <v>822.29600000000005</v>
      </c>
      <c r="I68" s="66">
        <f>G68*Содержание!$C$43</f>
        <v>960.91699999999992</v>
      </c>
    </row>
    <row r="69" spans="1:9" ht="84.75" customHeight="1" x14ac:dyDescent="0.15">
      <c r="A69" s="15" t="s">
        <v>1518</v>
      </c>
      <c r="B69" s="15" t="s">
        <v>996</v>
      </c>
      <c r="C69" s="15" t="s">
        <v>998</v>
      </c>
      <c r="D69" s="15"/>
      <c r="E69" s="30" t="s">
        <v>1848</v>
      </c>
      <c r="F69" s="164">
        <v>8.7200000000000006</v>
      </c>
      <c r="G69" s="164">
        <v>10.19</v>
      </c>
      <c r="H69" s="66">
        <f>F69*Содержание!$C$43</f>
        <v>822.29600000000005</v>
      </c>
      <c r="I69" s="66">
        <f>G69*Содержание!$C$43</f>
        <v>960.91699999999992</v>
      </c>
    </row>
    <row r="70" spans="1:9" ht="84.75" customHeight="1" x14ac:dyDescent="0.15">
      <c r="A70" s="15" t="s">
        <v>1519</v>
      </c>
      <c r="B70" s="15" t="s">
        <v>996</v>
      </c>
      <c r="C70" s="15" t="s">
        <v>998</v>
      </c>
      <c r="D70" s="15"/>
      <c r="E70" s="30" t="s">
        <v>1850</v>
      </c>
      <c r="F70" s="164">
        <v>8.7200000000000006</v>
      </c>
      <c r="G70" s="164">
        <v>10.19</v>
      </c>
      <c r="H70" s="66">
        <f>F70*Содержание!$C$43</f>
        <v>822.29600000000005</v>
      </c>
      <c r="I70" s="66">
        <f>G70*Содержание!$C$43</f>
        <v>960.91699999999992</v>
      </c>
    </row>
    <row r="71" spans="1:9" ht="84.75" customHeight="1" x14ac:dyDescent="0.15">
      <c r="A71" s="202" t="s">
        <v>1927</v>
      </c>
      <c r="B71" s="248" t="s">
        <v>996</v>
      </c>
      <c r="C71" s="202" t="s">
        <v>998</v>
      </c>
      <c r="D71" s="202"/>
      <c r="E71" s="252" t="s">
        <v>1926</v>
      </c>
      <c r="F71" s="164">
        <v>8.7200000000000006</v>
      </c>
      <c r="G71" s="164">
        <v>10.19</v>
      </c>
      <c r="H71" s="169">
        <f>F71*Содержание!$C$43</f>
        <v>822.29600000000005</v>
      </c>
      <c r="I71" s="169">
        <f>G71*Содержание!$C$43</f>
        <v>960.91699999999992</v>
      </c>
    </row>
    <row r="72" spans="1:9" ht="78.75" customHeight="1" x14ac:dyDescent="0.15">
      <c r="A72" s="15" t="s">
        <v>1520</v>
      </c>
      <c r="B72" s="15" t="s">
        <v>996</v>
      </c>
      <c r="C72" s="15" t="s">
        <v>998</v>
      </c>
      <c r="D72" s="15"/>
      <c r="E72" s="30" t="s">
        <v>1923</v>
      </c>
      <c r="F72" s="164">
        <v>8.7200000000000006</v>
      </c>
      <c r="G72" s="164">
        <v>10.19</v>
      </c>
      <c r="H72" s="66">
        <f>F72*Содержание!$C$43</f>
        <v>822.29600000000005</v>
      </c>
      <c r="I72" s="66">
        <f>G72*Содержание!$C$43</f>
        <v>960.91699999999992</v>
      </c>
    </row>
    <row r="73" spans="1:9" ht="87.75" customHeight="1" x14ac:dyDescent="0.15">
      <c r="A73" s="15" t="s">
        <v>1521</v>
      </c>
      <c r="B73" s="15" t="s">
        <v>996</v>
      </c>
      <c r="C73" s="15" t="s">
        <v>998</v>
      </c>
      <c r="D73" s="15"/>
      <c r="E73" s="30" t="s">
        <v>1851</v>
      </c>
      <c r="F73" s="164">
        <v>8.7200000000000006</v>
      </c>
      <c r="G73" s="164">
        <v>10.19</v>
      </c>
      <c r="H73" s="66">
        <f>F73*Содержание!$C$43</f>
        <v>822.29600000000005</v>
      </c>
      <c r="I73" s="66">
        <f>G73*Содержание!$C$43</f>
        <v>960.91699999999992</v>
      </c>
    </row>
    <row r="74" spans="1:9" ht="92.25" customHeight="1" x14ac:dyDescent="0.15">
      <c r="A74" s="15" t="s">
        <v>1522</v>
      </c>
      <c r="B74" s="15" t="s">
        <v>996</v>
      </c>
      <c r="C74" s="15" t="s">
        <v>998</v>
      </c>
      <c r="D74" s="15"/>
      <c r="E74" s="30" t="s">
        <v>1922</v>
      </c>
      <c r="F74" s="164">
        <v>8.7200000000000006</v>
      </c>
      <c r="G74" s="164">
        <v>10.19</v>
      </c>
      <c r="H74" s="66">
        <f>F74*Содержание!$C$43</f>
        <v>822.29600000000005</v>
      </c>
      <c r="I74" s="66">
        <f>G74*Содержание!$C$43</f>
        <v>960.91699999999992</v>
      </c>
    </row>
    <row r="75" spans="1:9" ht="85.5" customHeight="1" x14ac:dyDescent="0.15">
      <c r="A75" s="15" t="s">
        <v>1523</v>
      </c>
      <c r="B75" s="15" t="s">
        <v>996</v>
      </c>
      <c r="C75" s="15" t="s">
        <v>998</v>
      </c>
      <c r="D75" s="15"/>
      <c r="E75" s="30" t="s">
        <v>1852</v>
      </c>
      <c r="F75" s="164">
        <v>8.7200000000000006</v>
      </c>
      <c r="G75" s="164">
        <v>10.19</v>
      </c>
      <c r="H75" s="66">
        <f>F75*Содержание!$C$43</f>
        <v>822.29600000000005</v>
      </c>
      <c r="I75" s="66">
        <f>G75*Содержание!$C$43</f>
        <v>960.91699999999992</v>
      </c>
    </row>
    <row r="76" spans="1:9" ht="87" customHeight="1" x14ac:dyDescent="0.15">
      <c r="A76" s="15" t="s">
        <v>1524</v>
      </c>
      <c r="B76" s="15" t="s">
        <v>996</v>
      </c>
      <c r="C76" s="15" t="s">
        <v>998</v>
      </c>
      <c r="D76" s="15"/>
      <c r="E76" s="30" t="s">
        <v>1853</v>
      </c>
      <c r="F76" s="164">
        <v>8.7200000000000006</v>
      </c>
      <c r="G76" s="164">
        <v>10.19</v>
      </c>
      <c r="H76" s="66">
        <f>F76*Содержание!$C$43</f>
        <v>822.29600000000005</v>
      </c>
      <c r="I76" s="66">
        <f>G76*Содержание!$C$43</f>
        <v>960.91699999999992</v>
      </c>
    </row>
    <row r="77" spans="1:9" ht="87" customHeight="1" x14ac:dyDescent="0.15">
      <c r="A77" s="15" t="s">
        <v>1568</v>
      </c>
      <c r="B77" s="15" t="s">
        <v>996</v>
      </c>
      <c r="C77" s="15" t="s">
        <v>999</v>
      </c>
      <c r="D77" s="15"/>
      <c r="E77" s="30" t="s">
        <v>2021</v>
      </c>
      <c r="F77" s="164">
        <v>5.67</v>
      </c>
      <c r="G77" s="164">
        <v>6.51</v>
      </c>
      <c r="H77" s="66">
        <f>F77*Содержание!$C$43</f>
        <v>534.68099999999993</v>
      </c>
      <c r="I77" s="66">
        <f>G77*Содержание!$C$43</f>
        <v>613.89299999999992</v>
      </c>
    </row>
    <row r="78" spans="1:9" ht="87" customHeight="1" x14ac:dyDescent="0.15">
      <c r="A78" s="15" t="s">
        <v>1553</v>
      </c>
      <c r="B78" s="15" t="s">
        <v>996</v>
      </c>
      <c r="C78" s="15" t="s">
        <v>999</v>
      </c>
      <c r="D78" s="15"/>
      <c r="E78" s="27" t="s">
        <v>2022</v>
      </c>
      <c r="F78" s="164">
        <v>7.88</v>
      </c>
      <c r="G78" s="164">
        <v>9.14</v>
      </c>
      <c r="H78" s="169">
        <f>F78*Содержание!$C$43</f>
        <v>743.08399999999995</v>
      </c>
      <c r="I78" s="169">
        <f>G78*Содержание!$C$43</f>
        <v>861.90200000000004</v>
      </c>
    </row>
    <row r="79" spans="1:9" ht="87" customHeight="1" x14ac:dyDescent="0.15">
      <c r="A79" s="15" t="s">
        <v>1705</v>
      </c>
      <c r="B79" s="15" t="s">
        <v>996</v>
      </c>
      <c r="C79" s="15" t="s">
        <v>999</v>
      </c>
      <c r="D79" s="15"/>
      <c r="E79" s="30" t="s">
        <v>1592</v>
      </c>
      <c r="F79" s="164">
        <v>3.36</v>
      </c>
      <c r="G79" s="164">
        <v>4.0999999999999996</v>
      </c>
      <c r="H79" s="169">
        <f>F79*Содержание!$C$43</f>
        <v>316.84799999999996</v>
      </c>
      <c r="I79" s="169">
        <f>G79*Содержание!$C$43</f>
        <v>386.62999999999994</v>
      </c>
    </row>
    <row r="80" spans="1:9" ht="87" customHeight="1" x14ac:dyDescent="0.15">
      <c r="A80" s="51" t="s">
        <v>1978</v>
      </c>
      <c r="B80" s="260" t="s">
        <v>996</v>
      </c>
      <c r="C80" s="260" t="s">
        <v>999</v>
      </c>
      <c r="D80" s="260"/>
      <c r="E80" s="30" t="s">
        <v>1979</v>
      </c>
      <c r="F80" s="164">
        <v>0.74</v>
      </c>
      <c r="G80" s="164">
        <v>1.05</v>
      </c>
      <c r="H80" s="169">
        <f>F80*Содержание!$C$43</f>
        <v>69.781999999999996</v>
      </c>
      <c r="I80" s="169">
        <f>G80*Содержание!$C$43</f>
        <v>99.015000000000001</v>
      </c>
    </row>
    <row r="81" spans="1:9" ht="87" customHeight="1" x14ac:dyDescent="0.15">
      <c r="A81" s="51" t="s">
        <v>1569</v>
      </c>
      <c r="B81" s="15" t="s">
        <v>996</v>
      </c>
      <c r="C81" s="15" t="s">
        <v>999</v>
      </c>
      <c r="D81" s="15"/>
      <c r="E81" s="27" t="s">
        <v>1977</v>
      </c>
      <c r="F81" s="164">
        <v>0.74</v>
      </c>
      <c r="G81" s="164">
        <v>1.05</v>
      </c>
      <c r="H81" s="169">
        <f>F81*Содержание!$C$43</f>
        <v>69.781999999999996</v>
      </c>
      <c r="I81" s="169">
        <f>G81*Содержание!$C$43</f>
        <v>99.015000000000001</v>
      </c>
    </row>
    <row r="82" spans="1:9" ht="87" customHeight="1" x14ac:dyDescent="0.15">
      <c r="A82" s="51" t="s">
        <v>1570</v>
      </c>
      <c r="B82" s="15" t="s">
        <v>996</v>
      </c>
      <c r="C82" s="15" t="s">
        <v>999</v>
      </c>
      <c r="D82" s="15"/>
      <c r="E82" s="27" t="s">
        <v>1571</v>
      </c>
      <c r="F82" s="164">
        <v>0.74</v>
      </c>
      <c r="G82" s="164">
        <v>1.05</v>
      </c>
      <c r="H82" s="169">
        <f>F82*Содержание!$C$43</f>
        <v>69.781999999999996</v>
      </c>
      <c r="I82" s="169">
        <f>G82*Содержание!$C$43</f>
        <v>99.015000000000001</v>
      </c>
    </row>
    <row r="83" spans="1:9" ht="33.75" customHeight="1" x14ac:dyDescent="0.15">
      <c r="A83" s="336" t="s">
        <v>1525</v>
      </c>
      <c r="B83" s="337"/>
      <c r="C83" s="337"/>
      <c r="D83" s="337"/>
      <c r="E83" s="337"/>
      <c r="F83" s="337"/>
      <c r="G83" s="337"/>
      <c r="H83" s="337"/>
      <c r="I83" s="338"/>
    </row>
    <row r="84" spans="1:9" ht="84" customHeight="1" x14ac:dyDescent="0.15">
      <c r="A84" s="15" t="s">
        <v>1526</v>
      </c>
      <c r="B84" s="15" t="s">
        <v>996</v>
      </c>
      <c r="C84" s="15" t="s">
        <v>998</v>
      </c>
      <c r="D84" s="83"/>
      <c r="E84" s="30" t="s">
        <v>1541</v>
      </c>
      <c r="F84" s="164">
        <v>6.3</v>
      </c>
      <c r="G84" s="164">
        <v>6.83</v>
      </c>
      <c r="H84" s="66">
        <f>F84*Содержание!$C$43</f>
        <v>594.08999999999992</v>
      </c>
      <c r="I84" s="66">
        <f>G84*Содержание!$C$43</f>
        <v>644.06899999999996</v>
      </c>
    </row>
    <row r="85" spans="1:9" ht="83.25" customHeight="1" x14ac:dyDescent="0.15">
      <c r="A85" s="15" t="s">
        <v>1527</v>
      </c>
      <c r="B85" s="15" t="s">
        <v>996</v>
      </c>
      <c r="C85" s="15" t="s">
        <v>998</v>
      </c>
      <c r="D85" s="83"/>
      <c r="E85" s="30" t="s">
        <v>1542</v>
      </c>
      <c r="F85" s="164">
        <v>6.3</v>
      </c>
      <c r="G85" s="164">
        <v>6.83</v>
      </c>
      <c r="H85" s="66">
        <f>F85*Содержание!$C$43</f>
        <v>594.08999999999992</v>
      </c>
      <c r="I85" s="66">
        <f>G85*Содержание!$C$43</f>
        <v>644.06899999999996</v>
      </c>
    </row>
    <row r="86" spans="1:9" ht="83.25" customHeight="1" x14ac:dyDescent="0.15">
      <c r="A86" s="15" t="s">
        <v>1532</v>
      </c>
      <c r="B86" s="15" t="s">
        <v>996</v>
      </c>
      <c r="C86" s="15" t="s">
        <v>998</v>
      </c>
      <c r="D86" s="83"/>
      <c r="E86" s="30" t="s">
        <v>1543</v>
      </c>
      <c r="F86" s="164">
        <v>6.3</v>
      </c>
      <c r="G86" s="164">
        <v>6.83</v>
      </c>
      <c r="H86" s="66">
        <f>F86*Содержание!$C$43</f>
        <v>594.08999999999992</v>
      </c>
      <c r="I86" s="66">
        <f>G86*Содержание!$C$43</f>
        <v>644.06899999999996</v>
      </c>
    </row>
    <row r="87" spans="1:9" ht="77.099999999999994" customHeight="1" x14ac:dyDescent="0.15">
      <c r="A87" s="15" t="s">
        <v>1531</v>
      </c>
      <c r="B87" s="15" t="s">
        <v>996</v>
      </c>
      <c r="C87" s="15" t="s">
        <v>998</v>
      </c>
      <c r="D87" s="83"/>
      <c r="E87" s="30" t="s">
        <v>1544</v>
      </c>
      <c r="F87" s="164">
        <v>6.3</v>
      </c>
      <c r="G87" s="164">
        <v>6.83</v>
      </c>
      <c r="H87" s="66">
        <f>F87*Содержание!$C$43</f>
        <v>594.08999999999992</v>
      </c>
      <c r="I87" s="66">
        <f>G87*Содержание!$C$43</f>
        <v>644.06899999999996</v>
      </c>
    </row>
    <row r="88" spans="1:9" ht="77.099999999999994" customHeight="1" x14ac:dyDescent="0.15">
      <c r="A88" s="15" t="s">
        <v>1528</v>
      </c>
      <c r="B88" s="15" t="s">
        <v>996</v>
      </c>
      <c r="C88" s="15" t="s">
        <v>998</v>
      </c>
      <c r="D88" s="83"/>
      <c r="E88" s="30" t="s">
        <v>1545</v>
      </c>
      <c r="F88" s="164">
        <v>6.3</v>
      </c>
      <c r="G88" s="164">
        <v>6.83</v>
      </c>
      <c r="H88" s="66">
        <f>F88*Содержание!$C$43</f>
        <v>594.08999999999992</v>
      </c>
      <c r="I88" s="66">
        <f>G88*Содержание!$C$43</f>
        <v>644.06899999999996</v>
      </c>
    </row>
    <row r="89" spans="1:9" ht="77.099999999999994" customHeight="1" x14ac:dyDescent="0.15">
      <c r="A89" s="15" t="s">
        <v>1533</v>
      </c>
      <c r="B89" s="15" t="s">
        <v>996</v>
      </c>
      <c r="C89" s="15" t="s">
        <v>998</v>
      </c>
      <c r="D89" s="83"/>
      <c r="E89" s="30" t="s">
        <v>1546</v>
      </c>
      <c r="F89" s="164">
        <v>6.3</v>
      </c>
      <c r="G89" s="164">
        <v>6.83</v>
      </c>
      <c r="H89" s="66">
        <f>F89*Содержание!$C$43</f>
        <v>594.08999999999992</v>
      </c>
      <c r="I89" s="66">
        <f>G89*Содержание!$C$43</f>
        <v>644.06899999999996</v>
      </c>
    </row>
    <row r="90" spans="1:9" ht="77.099999999999994" customHeight="1" x14ac:dyDescent="0.15">
      <c r="A90" s="15" t="s">
        <v>1609</v>
      </c>
      <c r="B90" s="15" t="s">
        <v>996</v>
      </c>
      <c r="C90" s="15" t="s">
        <v>999</v>
      </c>
      <c r="D90" s="83"/>
      <c r="E90" s="30" t="s">
        <v>1605</v>
      </c>
      <c r="F90" s="164">
        <v>5.67</v>
      </c>
      <c r="G90" s="164">
        <v>6.51</v>
      </c>
      <c r="H90" s="66">
        <f>F90*Содержание!$C$43</f>
        <v>534.68099999999993</v>
      </c>
      <c r="I90" s="66">
        <f>G90*Содержание!$C$43</f>
        <v>613.89299999999992</v>
      </c>
    </row>
    <row r="91" spans="1:9" ht="77.099999999999994" customHeight="1" x14ac:dyDescent="0.15">
      <c r="A91" s="15" t="s">
        <v>1551</v>
      </c>
      <c r="B91" s="15" t="s">
        <v>996</v>
      </c>
      <c r="C91" s="15" t="s">
        <v>999</v>
      </c>
      <c r="D91" s="83"/>
      <c r="E91" s="30" t="s">
        <v>1529</v>
      </c>
      <c r="F91" s="164">
        <v>7.88</v>
      </c>
      <c r="G91" s="164">
        <v>9.14</v>
      </c>
      <c r="H91" s="66">
        <f>F91*Содержание!$C$43</f>
        <v>743.08399999999995</v>
      </c>
      <c r="I91" s="66">
        <f>G91*Содержание!$C$43</f>
        <v>861.90200000000004</v>
      </c>
    </row>
    <row r="92" spans="1:9" ht="77.099999999999994" customHeight="1" x14ac:dyDescent="0.15">
      <c r="A92" s="15" t="s">
        <v>2016</v>
      </c>
      <c r="B92" s="15" t="s">
        <v>996</v>
      </c>
      <c r="C92" s="15" t="s">
        <v>999</v>
      </c>
      <c r="D92" s="15"/>
      <c r="E92" s="30" t="s">
        <v>1591</v>
      </c>
      <c r="F92" s="164">
        <v>3.36</v>
      </c>
      <c r="G92" s="164">
        <v>4.0999999999999996</v>
      </c>
      <c r="H92" s="66">
        <f>F92*Содержание!$C$43</f>
        <v>316.84799999999996</v>
      </c>
      <c r="I92" s="66">
        <f>G92*Содержание!$C$43</f>
        <v>386.62999999999994</v>
      </c>
    </row>
    <row r="93" spans="1:9" ht="77.099999999999994" customHeight="1" x14ac:dyDescent="0.15">
      <c r="A93" s="15" t="s">
        <v>1552</v>
      </c>
      <c r="B93" s="15" t="s">
        <v>996</v>
      </c>
      <c r="C93" s="15" t="s">
        <v>999</v>
      </c>
      <c r="D93" s="83"/>
      <c r="E93" s="188" t="s">
        <v>1530</v>
      </c>
      <c r="F93" s="164">
        <v>0.35</v>
      </c>
      <c r="G93" s="164">
        <v>0.38</v>
      </c>
      <c r="H93" s="66">
        <f>F93*Содержание!$C$43</f>
        <v>33.004999999999995</v>
      </c>
      <c r="I93" s="66">
        <f>G93*Содержание!$C$43</f>
        <v>35.833999999999996</v>
      </c>
    </row>
    <row r="94" spans="1:9" ht="77.099999999999994" customHeight="1" x14ac:dyDescent="0.15">
      <c r="A94" s="202" t="s">
        <v>1633</v>
      </c>
      <c r="B94" s="15" t="s">
        <v>996</v>
      </c>
      <c r="C94" s="202" t="s">
        <v>999</v>
      </c>
      <c r="D94" s="203"/>
      <c r="E94" s="187" t="s">
        <v>1634</v>
      </c>
      <c r="F94" s="164">
        <v>0.74</v>
      </c>
      <c r="G94" s="164">
        <v>1.05</v>
      </c>
      <c r="H94" s="66">
        <f>F94*Содержание!$C$43</f>
        <v>69.781999999999996</v>
      </c>
      <c r="I94" s="66">
        <f>G94*Содержание!$C$43</f>
        <v>99.015000000000001</v>
      </c>
    </row>
    <row r="95" spans="1:9" ht="33" customHeight="1" x14ac:dyDescent="0.15">
      <c r="A95" s="371" t="s">
        <v>1536</v>
      </c>
      <c r="B95" s="372"/>
      <c r="C95" s="372"/>
      <c r="D95" s="372"/>
      <c r="E95" s="372"/>
      <c r="F95" s="372"/>
      <c r="G95" s="372"/>
      <c r="H95" s="372"/>
      <c r="I95" s="373"/>
    </row>
    <row r="96" spans="1:9" ht="77.099999999999994" customHeight="1" x14ac:dyDescent="0.15">
      <c r="A96" s="15" t="s">
        <v>1537</v>
      </c>
      <c r="B96" s="15" t="s">
        <v>1251</v>
      </c>
      <c r="C96" s="15" t="s">
        <v>998</v>
      </c>
      <c r="D96" s="83"/>
      <c r="E96" s="30" t="s">
        <v>1610</v>
      </c>
      <c r="F96" s="164">
        <v>7.35</v>
      </c>
      <c r="G96" s="164">
        <v>8.4</v>
      </c>
      <c r="H96" s="66">
        <f>F96*Содержание!$C$43</f>
        <v>693.1049999999999</v>
      </c>
      <c r="I96" s="66">
        <f>G96*Содержание!$C$43</f>
        <v>792.12</v>
      </c>
    </row>
    <row r="97" spans="1:9" ht="77.099999999999994" customHeight="1" x14ac:dyDescent="0.15">
      <c r="A97" s="15" t="s">
        <v>1538</v>
      </c>
      <c r="B97" s="15" t="s">
        <v>1251</v>
      </c>
      <c r="C97" s="15" t="s">
        <v>998</v>
      </c>
      <c r="D97" s="83"/>
      <c r="E97" s="30" t="s">
        <v>1611</v>
      </c>
      <c r="F97" s="164">
        <v>7.35</v>
      </c>
      <c r="G97" s="164">
        <v>8.4</v>
      </c>
      <c r="H97" s="66">
        <f>F97*Содержание!$C$43</f>
        <v>693.1049999999999</v>
      </c>
      <c r="I97" s="66">
        <f>G97*Содержание!$C$43</f>
        <v>792.12</v>
      </c>
    </row>
    <row r="98" spans="1:9" ht="77.099999999999994" customHeight="1" x14ac:dyDescent="0.15">
      <c r="A98" s="15" t="s">
        <v>1539</v>
      </c>
      <c r="B98" s="15" t="s">
        <v>1251</v>
      </c>
      <c r="C98" s="15" t="s">
        <v>998</v>
      </c>
      <c r="D98" s="83"/>
      <c r="E98" s="30" t="s">
        <v>1612</v>
      </c>
      <c r="F98" s="164">
        <v>7.35</v>
      </c>
      <c r="G98" s="164">
        <v>8.4</v>
      </c>
      <c r="H98" s="66">
        <f>F98*Содержание!$C$43</f>
        <v>693.1049999999999</v>
      </c>
      <c r="I98" s="66">
        <f>G98*Содержание!$C$43</f>
        <v>792.12</v>
      </c>
    </row>
    <row r="99" spans="1:9" s="206" customFormat="1" ht="26.25" customHeight="1" x14ac:dyDescent="0.15">
      <c r="A99" s="371" t="s">
        <v>1709</v>
      </c>
      <c r="B99" s="372"/>
      <c r="C99" s="372"/>
      <c r="D99" s="372"/>
      <c r="E99" s="372"/>
      <c r="F99" s="372"/>
      <c r="G99" s="372"/>
      <c r="H99" s="372"/>
      <c r="I99" s="373"/>
    </row>
    <row r="100" spans="1:9" ht="77.099999999999994" customHeight="1" x14ac:dyDescent="0.15">
      <c r="A100" s="205" t="s">
        <v>1710</v>
      </c>
      <c r="B100" s="205" t="s">
        <v>1251</v>
      </c>
      <c r="C100" s="205" t="s">
        <v>998</v>
      </c>
      <c r="D100" s="83"/>
      <c r="E100" s="188" t="s">
        <v>1716</v>
      </c>
      <c r="F100" s="164">
        <v>7.35</v>
      </c>
      <c r="G100" s="164">
        <v>7.88</v>
      </c>
      <c r="H100" s="66">
        <f>F100*Содержание!$C$43</f>
        <v>693.1049999999999</v>
      </c>
      <c r="I100" s="66">
        <f>G100*Содержание!$C$43</f>
        <v>743.08399999999995</v>
      </c>
    </row>
    <row r="101" spans="1:9" ht="77.099999999999994" customHeight="1" x14ac:dyDescent="0.15">
      <c r="A101" s="202" t="s">
        <v>1711</v>
      </c>
      <c r="B101" s="205" t="s">
        <v>1251</v>
      </c>
      <c r="C101" s="205" t="s">
        <v>998</v>
      </c>
      <c r="D101" s="83"/>
      <c r="E101" s="188" t="s">
        <v>1717</v>
      </c>
      <c r="F101" s="164">
        <v>7.35</v>
      </c>
      <c r="G101" s="164">
        <v>7.88</v>
      </c>
      <c r="H101" s="66">
        <f>F101*Содержание!$C$43</f>
        <v>693.1049999999999</v>
      </c>
      <c r="I101" s="66">
        <f>G101*Содержание!$C$43</f>
        <v>743.08399999999995</v>
      </c>
    </row>
    <row r="102" spans="1:9" ht="77.099999999999994" customHeight="1" x14ac:dyDescent="0.15">
      <c r="A102" s="202" t="s">
        <v>1712</v>
      </c>
      <c r="B102" s="205" t="s">
        <v>1251</v>
      </c>
      <c r="C102" s="205" t="s">
        <v>998</v>
      </c>
      <c r="D102" s="83"/>
      <c r="E102" s="188" t="s">
        <v>1718</v>
      </c>
      <c r="F102" s="164">
        <v>7.35</v>
      </c>
      <c r="G102" s="164">
        <v>7.88</v>
      </c>
      <c r="H102" s="66">
        <f>F102*Содержание!$C$43</f>
        <v>693.1049999999999</v>
      </c>
      <c r="I102" s="66">
        <f>G102*Содержание!$C$43</f>
        <v>743.08399999999995</v>
      </c>
    </row>
    <row r="103" spans="1:9" ht="77.099999999999994" customHeight="1" x14ac:dyDescent="0.15">
      <c r="A103" s="202" t="s">
        <v>1713</v>
      </c>
      <c r="B103" s="205" t="s">
        <v>1251</v>
      </c>
      <c r="C103" s="205" t="s">
        <v>998</v>
      </c>
      <c r="D103" s="83"/>
      <c r="E103" s="188" t="s">
        <v>1719</v>
      </c>
      <c r="F103" s="164">
        <v>7.35</v>
      </c>
      <c r="G103" s="164">
        <v>7.88</v>
      </c>
      <c r="H103" s="66">
        <f>F103*Содержание!$C$43</f>
        <v>693.1049999999999</v>
      </c>
      <c r="I103" s="66">
        <f>G103*Содержание!$C$43</f>
        <v>743.08399999999995</v>
      </c>
    </row>
    <row r="104" spans="1:9" ht="77.099999999999994" customHeight="1" x14ac:dyDescent="0.15">
      <c r="A104" s="202" t="s">
        <v>2010</v>
      </c>
      <c r="B104" s="205" t="s">
        <v>1251</v>
      </c>
      <c r="C104" s="205" t="s">
        <v>999</v>
      </c>
      <c r="D104" s="83"/>
      <c r="E104" s="188" t="s">
        <v>1720</v>
      </c>
      <c r="F104" s="164">
        <v>5.67</v>
      </c>
      <c r="G104" s="164">
        <v>6.51</v>
      </c>
      <c r="H104" s="66">
        <f>F104*Содержание!$C$43</f>
        <v>534.68099999999993</v>
      </c>
      <c r="I104" s="66">
        <f>G104*Содержание!$C$43</f>
        <v>613.89299999999992</v>
      </c>
    </row>
    <row r="105" spans="1:9" ht="77.099999999999994" customHeight="1" x14ac:dyDescent="0.15">
      <c r="A105" s="202" t="s">
        <v>1714</v>
      </c>
      <c r="B105" s="205" t="s">
        <v>1251</v>
      </c>
      <c r="C105" s="205" t="s">
        <v>999</v>
      </c>
      <c r="D105" s="83"/>
      <c r="E105" s="188" t="s">
        <v>1720</v>
      </c>
      <c r="F105" s="164">
        <v>7.88</v>
      </c>
      <c r="G105" s="164">
        <v>9.14</v>
      </c>
      <c r="H105" s="66">
        <f>F105*Содержание!$C$43</f>
        <v>743.08399999999995</v>
      </c>
      <c r="I105" s="66">
        <f>G105*Содержание!$C$43</f>
        <v>861.90200000000004</v>
      </c>
    </row>
    <row r="106" spans="1:9" ht="77.099999999999994" customHeight="1" x14ac:dyDescent="0.15">
      <c r="A106" s="202" t="s">
        <v>1715</v>
      </c>
      <c r="B106" s="205" t="s">
        <v>1251</v>
      </c>
      <c r="C106" s="205" t="s">
        <v>999</v>
      </c>
      <c r="D106" s="83"/>
      <c r="E106" s="188" t="s">
        <v>604</v>
      </c>
      <c r="F106" s="164">
        <v>0.74</v>
      </c>
      <c r="G106" s="164">
        <v>1.05</v>
      </c>
      <c r="H106" s="66">
        <f>F106*Содержание!$C$43</f>
        <v>69.781999999999996</v>
      </c>
      <c r="I106" s="66">
        <f>G106*Содержание!$C$43</f>
        <v>99.015000000000001</v>
      </c>
    </row>
    <row r="107" spans="1:9" ht="24.2" customHeight="1" x14ac:dyDescent="0.15">
      <c r="A107" s="368" t="s">
        <v>16</v>
      </c>
      <c r="B107" s="368"/>
      <c r="C107" s="368"/>
      <c r="D107" s="368"/>
      <c r="E107" s="368"/>
      <c r="F107" s="368"/>
      <c r="G107" s="368"/>
      <c r="H107" s="368"/>
      <c r="I107" s="368"/>
    </row>
    <row r="108" spans="1:9" ht="84" customHeight="1" x14ac:dyDescent="0.15">
      <c r="A108" s="15" t="s">
        <v>942</v>
      </c>
      <c r="B108" s="15"/>
      <c r="C108" s="15" t="s">
        <v>998</v>
      </c>
      <c r="D108" s="17"/>
      <c r="E108" s="30" t="s">
        <v>729</v>
      </c>
      <c r="F108" s="270">
        <v>3.2</v>
      </c>
      <c r="G108" s="270">
        <v>3.2</v>
      </c>
      <c r="H108" s="271">
        <f>F108*Содержание!$C$43</f>
        <v>301.76</v>
      </c>
      <c r="I108" s="271">
        <f>G108*Содержание!$C$43</f>
        <v>301.76</v>
      </c>
    </row>
    <row r="109" spans="1:9" ht="84" customHeight="1" x14ac:dyDescent="0.15">
      <c r="A109" s="15" t="s">
        <v>1690</v>
      </c>
      <c r="B109" s="15"/>
      <c r="C109" s="15" t="s">
        <v>998</v>
      </c>
      <c r="D109" s="17"/>
      <c r="E109" s="30" t="s">
        <v>1547</v>
      </c>
      <c r="F109" s="164">
        <v>13.65</v>
      </c>
      <c r="G109" s="164">
        <v>15.23</v>
      </c>
      <c r="H109" s="66">
        <f>F109*Содержание!$C$43</f>
        <v>1287.1949999999999</v>
      </c>
      <c r="I109" s="66">
        <f>G109*Содержание!$C$43</f>
        <v>1436.1890000000001</v>
      </c>
    </row>
    <row r="110" spans="1:9" ht="84" customHeight="1" x14ac:dyDescent="0.15">
      <c r="A110" s="15" t="s">
        <v>2014</v>
      </c>
      <c r="B110" s="15" t="s">
        <v>996</v>
      </c>
      <c r="C110" s="15" t="s">
        <v>999</v>
      </c>
      <c r="D110" s="15"/>
      <c r="E110" s="30" t="s">
        <v>1593</v>
      </c>
      <c r="F110" s="164">
        <v>3.36</v>
      </c>
      <c r="G110" s="164">
        <v>4.0999999999999996</v>
      </c>
      <c r="H110" s="66">
        <f>F110*Содержание!$C$43</f>
        <v>316.84799999999996</v>
      </c>
      <c r="I110" s="66">
        <f>G110*Содержание!$C$43</f>
        <v>386.62999999999994</v>
      </c>
    </row>
    <row r="111" spans="1:9" ht="84" customHeight="1" x14ac:dyDescent="0.15">
      <c r="A111" s="15" t="s">
        <v>2015</v>
      </c>
      <c r="B111" s="15" t="s">
        <v>996</v>
      </c>
      <c r="C111" s="15" t="s">
        <v>999</v>
      </c>
      <c r="D111" s="15"/>
      <c r="E111" s="30" t="s">
        <v>1594</v>
      </c>
      <c r="F111" s="164">
        <v>3.36</v>
      </c>
      <c r="G111" s="164">
        <v>4.0999999999999996</v>
      </c>
      <c r="H111" s="66">
        <f>F111*Содержание!$C$43</f>
        <v>316.84799999999996</v>
      </c>
      <c r="I111" s="66">
        <f>G111*Содержание!$C$43</f>
        <v>386.62999999999994</v>
      </c>
    </row>
    <row r="112" spans="1:9" ht="84" customHeight="1" x14ac:dyDescent="0.15">
      <c r="A112" s="202" t="s">
        <v>1983</v>
      </c>
      <c r="B112" s="260" t="s">
        <v>996</v>
      </c>
      <c r="C112" s="260" t="s">
        <v>999</v>
      </c>
      <c r="D112" s="260"/>
      <c r="E112" s="30" t="s">
        <v>1985</v>
      </c>
      <c r="F112" s="164">
        <v>0.74</v>
      </c>
      <c r="G112" s="164">
        <v>1.05</v>
      </c>
      <c r="H112" s="66">
        <f>F112*Содержание!$C$43</f>
        <v>69.781999999999996</v>
      </c>
      <c r="I112" s="66">
        <f>G112*Содержание!$C$43</f>
        <v>99.015000000000001</v>
      </c>
    </row>
    <row r="113" spans="1:9" ht="84" customHeight="1" x14ac:dyDescent="0.15">
      <c r="A113" s="15" t="s">
        <v>1595</v>
      </c>
      <c r="B113" s="15" t="s">
        <v>996</v>
      </c>
      <c r="C113" s="15" t="s">
        <v>999</v>
      </c>
      <c r="D113" s="15"/>
      <c r="E113" s="30" t="s">
        <v>1984</v>
      </c>
      <c r="F113" s="164">
        <v>0.74</v>
      </c>
      <c r="G113" s="164">
        <v>1.05</v>
      </c>
      <c r="H113" s="66">
        <f>F113*Содержание!$C$43</f>
        <v>69.781999999999996</v>
      </c>
      <c r="I113" s="66">
        <f>G113*Содержание!$C$43</f>
        <v>99.015000000000001</v>
      </c>
    </row>
    <row r="114" spans="1:9" ht="84" customHeight="1" x14ac:dyDescent="0.15">
      <c r="A114" s="15" t="s">
        <v>1596</v>
      </c>
      <c r="B114" s="15" t="s">
        <v>996</v>
      </c>
      <c r="C114" s="15" t="s">
        <v>999</v>
      </c>
      <c r="D114" s="15"/>
      <c r="E114" s="30" t="s">
        <v>1599</v>
      </c>
      <c r="F114" s="164">
        <v>0.74</v>
      </c>
      <c r="G114" s="164">
        <v>1.05</v>
      </c>
      <c r="H114" s="66">
        <f>F114*Содержание!$C$43</f>
        <v>69.781999999999996</v>
      </c>
      <c r="I114" s="66">
        <f>G114*Содержание!$C$43</f>
        <v>99.015000000000001</v>
      </c>
    </row>
    <row r="115" spans="1:9" ht="84" customHeight="1" x14ac:dyDescent="0.15">
      <c r="A115" s="202" t="s">
        <v>2009</v>
      </c>
      <c r="B115" s="184" t="s">
        <v>996</v>
      </c>
      <c r="C115" s="202" t="s">
        <v>999</v>
      </c>
      <c r="D115" s="202"/>
      <c r="E115" s="30" t="s">
        <v>1956</v>
      </c>
      <c r="F115" s="164">
        <v>5.67</v>
      </c>
      <c r="G115" s="164">
        <v>6.51</v>
      </c>
      <c r="H115" s="66">
        <f>F115*Содержание!$C$43</f>
        <v>534.68099999999993</v>
      </c>
      <c r="I115" s="66">
        <f>G115*Содержание!$C$43</f>
        <v>613.89299999999992</v>
      </c>
    </row>
    <row r="116" spans="1:9" ht="84" customHeight="1" x14ac:dyDescent="0.15">
      <c r="A116" s="202" t="s">
        <v>1694</v>
      </c>
      <c r="B116" s="184" t="s">
        <v>996</v>
      </c>
      <c r="C116" s="202" t="s">
        <v>999</v>
      </c>
      <c r="D116" s="202"/>
      <c r="E116" s="30" t="s">
        <v>1693</v>
      </c>
      <c r="F116" s="164">
        <v>5.67</v>
      </c>
      <c r="G116" s="164">
        <v>6.51</v>
      </c>
      <c r="H116" s="66">
        <f>F116*Содержание!$C$43</f>
        <v>534.68099999999993</v>
      </c>
      <c r="I116" s="66">
        <f>G116*Содержание!$C$43</f>
        <v>613.89299999999992</v>
      </c>
    </row>
    <row r="117" spans="1:9" ht="84" customHeight="1" x14ac:dyDescent="0.15">
      <c r="A117" s="202" t="s">
        <v>1986</v>
      </c>
      <c r="B117" s="184" t="s">
        <v>996</v>
      </c>
      <c r="C117" s="202" t="s">
        <v>999</v>
      </c>
      <c r="D117" s="202"/>
      <c r="E117" s="30" t="s">
        <v>1988</v>
      </c>
      <c r="F117" s="164">
        <v>0.74</v>
      </c>
      <c r="G117" s="164">
        <v>1.05</v>
      </c>
      <c r="H117" s="66">
        <f>F117*Содержание!$C$43</f>
        <v>69.781999999999996</v>
      </c>
      <c r="I117" s="66">
        <f>G117*Содержание!$C$43</f>
        <v>99.015000000000001</v>
      </c>
    </row>
    <row r="118" spans="1:9" ht="84" customHeight="1" x14ac:dyDescent="0.15">
      <c r="A118" s="15" t="s">
        <v>1597</v>
      </c>
      <c r="B118" s="15" t="s">
        <v>996</v>
      </c>
      <c r="C118" s="15" t="s">
        <v>999</v>
      </c>
      <c r="D118" s="15"/>
      <c r="E118" s="30" t="s">
        <v>1987</v>
      </c>
      <c r="F118" s="164">
        <v>0.74</v>
      </c>
      <c r="G118" s="164">
        <v>1.05</v>
      </c>
      <c r="H118" s="66">
        <f>F118*Содержание!$C$43</f>
        <v>69.781999999999996</v>
      </c>
      <c r="I118" s="66">
        <f>G118*Содержание!$C$43</f>
        <v>99.015000000000001</v>
      </c>
    </row>
    <row r="119" spans="1:9" ht="84" customHeight="1" x14ac:dyDescent="0.15">
      <c r="A119" s="15" t="s">
        <v>1598</v>
      </c>
      <c r="B119" s="15" t="s">
        <v>996</v>
      </c>
      <c r="C119" s="15" t="s">
        <v>999</v>
      </c>
      <c r="D119" s="15"/>
      <c r="E119" s="30" t="s">
        <v>1600</v>
      </c>
      <c r="F119" s="164">
        <v>0.74</v>
      </c>
      <c r="G119" s="164">
        <v>1.05</v>
      </c>
      <c r="H119" s="66">
        <f>F119*Содержание!$C$43</f>
        <v>69.781999999999996</v>
      </c>
      <c r="I119" s="66">
        <f>G119*Содержание!$C$43</f>
        <v>99.015000000000001</v>
      </c>
    </row>
    <row r="120" spans="1:9" ht="120" customHeight="1" x14ac:dyDescent="0.15">
      <c r="A120" s="15" t="s">
        <v>17</v>
      </c>
      <c r="B120" s="15"/>
      <c r="C120" s="15" t="s">
        <v>999</v>
      </c>
      <c r="D120" s="15"/>
      <c r="E120" s="30" t="s">
        <v>730</v>
      </c>
      <c r="F120" s="164">
        <v>115.5</v>
      </c>
      <c r="G120" s="164">
        <v>126</v>
      </c>
      <c r="H120" s="66">
        <f>F120*Содержание!$C$43</f>
        <v>10891.65</v>
      </c>
      <c r="I120" s="66">
        <f>G120*Содержание!$C$43</f>
        <v>11881.8</v>
      </c>
    </row>
  </sheetData>
  <sheetProtection selectLockedCells="1" selectUnlockedCells="1"/>
  <mergeCells count="20">
    <mergeCell ref="A107:I107"/>
    <mergeCell ref="A5:I5"/>
    <mergeCell ref="A23:I23"/>
    <mergeCell ref="D33:D34"/>
    <mergeCell ref="A57:I57"/>
    <mergeCell ref="A60:I60"/>
    <mergeCell ref="D15:D16"/>
    <mergeCell ref="A83:I83"/>
    <mergeCell ref="A67:I67"/>
    <mergeCell ref="D52:D54"/>
    <mergeCell ref="A95:I95"/>
    <mergeCell ref="A99:I99"/>
    <mergeCell ref="A1:I2"/>
    <mergeCell ref="F3:G3"/>
    <mergeCell ref="A51:I51"/>
    <mergeCell ref="H3:I3"/>
    <mergeCell ref="A3:E3"/>
    <mergeCell ref="A41:I41"/>
    <mergeCell ref="A6:I6"/>
    <mergeCell ref="A48:I48"/>
  </mergeCells>
  <phoneticPr fontId="9" type="noConversion"/>
  <conditionalFormatting sqref="B122:B65570 B107:B109 B78 B120 B81:B94 B68:B75 B1:B66">
    <cfRule type="containsText" dxfId="59" priority="9" stopIfTrue="1" operator="containsText" text="Да">
      <formula>NOT(ISERROR(SEARCH("Да",B1)))</formula>
    </cfRule>
  </conditionalFormatting>
  <conditionalFormatting sqref="B96:B98 B100:B106">
    <cfRule type="containsText" dxfId="58" priority="6" stopIfTrue="1" operator="containsText" text="Да">
      <formula>NOT(ISERROR(SEARCH("Да",B96)))</formula>
    </cfRule>
  </conditionalFormatting>
  <conditionalFormatting sqref="B76:B77">
    <cfRule type="containsText" dxfId="57" priority="5" stopIfTrue="1" operator="containsText" text="Да">
      <formula>NOT(ISERROR(SEARCH("Да",B76)))</formula>
    </cfRule>
  </conditionalFormatting>
  <conditionalFormatting sqref="B79:B80">
    <cfRule type="containsText" dxfId="56" priority="3" stopIfTrue="1" operator="containsText" text="Да">
      <formula>NOT(ISERROR(SEARCH("Да",B79)))</formula>
    </cfRule>
  </conditionalFormatting>
  <conditionalFormatting sqref="B110:B119">
    <cfRule type="containsText" dxfId="55" priority="1" stopIfTrue="1" operator="containsText" text="Да">
      <formula>NOT(ISERROR(SEARCH("Да",B110)))</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3 2 9 8 0 5 6 1 - 4 e 3 2 - 4 0 0 c - 9 4 7 b - f 4 b d c 1 0 5 a 9 0 5 "   x m l n s = " h t t p : / / s c h e m a s . m i c r o s o f t . c o m / D a t a M a s h u p " > A A A A A B c D A A B Q S w M E F A A C A A g A 2 F O y S k a A n 2 y n A A A A + Q A A A B I A H A B D b 2 5 m a W c v U G F j a 2 F n Z S 5 4 b W w g o h g A K K A U A A A A A A A A A A A A A A A A A A A A A A A A A A A A h Y 9 N D o I w G E S v Q r q n P 4 j G k I + y c C u J 0 W j c k l K h E Y p p i + V u L j y S V 5 B E M e x c z u R N 8 u b 1 e E I 2 t E 1 w l 8 a q T q e I Y Y o C q U V X K l 2 l q H e X c I 0 y D r t C X I t K B i O s b T J Y l a L a u V t C i P c e + w X u T E U i S h k 5 5 9 u D q G V b h E p b V 2 g h 0 W 9 V / l 8 h D q e P D I 9 w F O O Y r p a Y x Z Q B m X r I l Z 4 x o z K m Q G Y l b P r G 9 U Z y 0 4 f 7 I 5 A p A v n e 4 G 9 Q S w M E F A A C A A g A 2 F O y 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h T s k o o i k e 4 D g A A A B E A A A A T A B w A R m 9 y b X V s Y X M v U 2 V j d G l v b j E u b S C i G A A o o B Q A A A A A A A A A A A A A A A A A A A A A A A A A A A A r T k 0 u y c z P U w i G 0 I b W A F B L A Q I t A B Q A A g A I A N h T s k p G g J 9 s p w A A A P k A A A A S A A A A A A A A A A A A A A A A A A A A A A B D b 2 5 m a W c v U G F j a 2 F n Z S 5 4 b W x Q S w E C L Q A U A A I A C A D Y U 7 J K D 8 r p q 6 Q A A A D p A A A A E w A A A A A A A A A A A A A A A A D z A A A A W 0 N v b n R l b n R f V H l w Z X N d L n h t b F B L A Q I t A B Q A A g A I A N h T s k o 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A m A Q A A A Q A A A N C M n d 8 B F d E R j H o A w E / C l + s B A A A A p i n l p + 2 F K E 2 J G T 4 2 o f L m y A A A A A A C A A A A A A A Q Z g A A A A E A A C A A A A D p A b i T F a k O J s u D l n y a I C b b p Q N L L U p q 3 R l X 2 V 8 4 h P 5 W Q Q A A A A A O g A A A A A I A A C A A A A C P z t K H F k B e + f 0 4 + 4 q b P c 3 9 J K 8 f q c r t f p 0 T W b w L c S K 3 W l A A A A C C L n g 9 g v d 6 0 I c S E e r 9 x 4 J B O I u v 1 + L e f + P 4 f F / x W i n 2 E / b H 5 5 z 6 a N T + N L y B z / I Y H l g q j q W y h U E w l 9 + W K m X 0 P J L D F r f T k D C + e y + D U g G n Q 5 u 7 5 U A A A A D i J N O Q R H a P 7 n P a P k h C B x b n L 9 D m 8 t l A R R k f v 9 y / g T I E C 5 8 r X a i o x W 1 3 H E b 5 I i r o 3 8 a J P + Q n h X 3 l l B 2 q + H Z / x l s P < / D a t a M a s h u p > 
</file>

<file path=customXml/itemProps1.xml><?xml version="1.0" encoding="utf-8"?>
<ds:datastoreItem xmlns:ds="http://schemas.openxmlformats.org/officeDocument/2006/customXml" ds:itemID="{44B452B1-3E9B-428F-9121-D7D7F1CD724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29</vt:i4>
      </vt:variant>
      <vt:variant>
        <vt:lpstr>Именованные диапазоны</vt:lpstr>
      </vt:variant>
      <vt:variant>
        <vt:i4>24</vt:i4>
      </vt:variant>
    </vt:vector>
  </HeadingPairs>
  <TitlesOfParts>
    <vt:vector size="53" baseType="lpstr">
      <vt:lpstr>Содержание</vt:lpstr>
      <vt:lpstr>Дюралайт</vt:lpstr>
      <vt:lpstr>Белт лайт</vt:lpstr>
      <vt:lpstr>Деколюм стрип лайт</vt:lpstr>
      <vt:lpstr>Строб лампы и флеш-лампы</vt:lpstr>
      <vt:lpstr>Светодиодные кустарники</vt:lpstr>
      <vt:lpstr>Гирлянды для деревьев</vt:lpstr>
      <vt:lpstr>Фейерверки светодиодные</vt:lpstr>
      <vt:lpstr>Гибкий неон</vt:lpstr>
      <vt:lpstr>Лед Вижн Флекс</vt:lpstr>
      <vt:lpstr>Контроллеры</vt:lpstr>
      <vt:lpstr>Плей лайт</vt:lpstr>
      <vt:lpstr>Световые сети</vt:lpstr>
      <vt:lpstr>Гирлянды</vt:lpstr>
      <vt:lpstr>Гирлянда "Роса"</vt:lpstr>
      <vt:lpstr>Новогодние мотивы</vt:lpstr>
      <vt:lpstr>Оптоволоконные комплекты</vt:lpstr>
      <vt:lpstr>Светодиодные ленты</vt:lpstr>
      <vt:lpstr>Блоки питания</vt:lpstr>
      <vt:lpstr>LED лампы для быт. применения</vt:lpstr>
      <vt:lpstr>LED лампы для Амстронг</vt:lpstr>
      <vt:lpstr>Уличные светильники</vt:lpstr>
      <vt:lpstr>Прожекторы</vt:lpstr>
      <vt:lpstr>LEDmatrixSt</vt:lpstr>
      <vt:lpstr>Встраиваемые светильники</vt:lpstr>
      <vt:lpstr>Встраиваемые ультратонкие</vt:lpstr>
      <vt:lpstr>Светодиодные светильники</vt:lpstr>
      <vt:lpstr>Светодиодные панели</vt:lpstr>
      <vt:lpstr>Светильники для ЖКХ</vt:lpstr>
      <vt:lpstr>Содержание!kurs_dollara</vt:lpstr>
      <vt:lpstr>'LED лампы для Амстронг'!Заголовки_для_печати</vt:lpstr>
      <vt:lpstr>'LED лампы для быт. применения'!Заголовки_для_печати</vt:lpstr>
      <vt:lpstr>'Белт лайт'!Заголовки_для_печати</vt:lpstr>
      <vt:lpstr>'Гибкий неон'!Заголовки_для_печати</vt:lpstr>
      <vt:lpstr>Гирлянды!Заголовки_для_печати</vt:lpstr>
      <vt:lpstr>'Гирлянды для деревьев'!Заголовки_для_печати</vt:lpstr>
      <vt:lpstr>'Деколюм стрип лайт'!Заголовки_для_печати</vt:lpstr>
      <vt:lpstr>Дюралайт!Заголовки_для_печати</vt:lpstr>
      <vt:lpstr>Контроллеры!Заголовки_для_печати</vt:lpstr>
      <vt:lpstr>'Лед Вижн Флекс'!Заголовки_для_печати</vt:lpstr>
      <vt:lpstr>'Новогодние мотивы'!Заголовки_для_печати</vt:lpstr>
      <vt:lpstr>'Оптоволоконные комплекты'!Заголовки_для_печати</vt:lpstr>
      <vt:lpstr>'Плей лайт'!Заголовки_для_печати</vt:lpstr>
      <vt:lpstr>Прожекторы!Заголовки_для_печати</vt:lpstr>
      <vt:lpstr>'Световые сети'!Заголовки_для_печати</vt:lpstr>
      <vt:lpstr>'Светодиодные кустарники'!Заголовки_для_печати</vt:lpstr>
      <vt:lpstr>'Светодиодные ленты'!Заголовки_для_печати</vt:lpstr>
      <vt:lpstr>'Светодиодные панели'!Заголовки_для_печати</vt:lpstr>
      <vt:lpstr>'Светодиодные светильники'!Заголовки_для_печати</vt:lpstr>
      <vt:lpstr>'Строб лампы и флеш-лампы'!Заголовки_для_печати</vt:lpstr>
      <vt:lpstr>'Уличные светильники'!Заголовки_для_печати</vt:lpstr>
      <vt:lpstr>'Фейерверки светодиодные'!Заголовки_для_печати</vt:lpstr>
      <vt:lpstr>Содержание!Область_печати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Maksim</dc:creator>
  <cp:lastModifiedBy>Пользователь Windows</cp:lastModifiedBy>
  <cp:lastPrinted>2014-05-06T08:43:24Z</cp:lastPrinted>
  <dcterms:created xsi:type="dcterms:W3CDTF">2010-07-09T09:13:03Z</dcterms:created>
  <dcterms:modified xsi:type="dcterms:W3CDTF">2024-04-23T08:48:04Z</dcterms:modified>
</cp:coreProperties>
</file>